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460" activeTab="1"/>
  </bookViews>
  <sheets>
    <sheet name="商品明细" sheetId="2" r:id="rId1"/>
    <sheet name="Sheet1" sheetId="1" r:id="rId2"/>
    <sheet name="有问题的" sheetId="3" r:id="rId3"/>
  </sheets>
  <definedNames>
    <definedName name="_xlnm._FilterDatabase" localSheetId="0" hidden="1">商品明细!$B$1:$L$258</definedName>
    <definedName name="_xlnm._FilterDatabase" localSheetId="1" hidden="1">Sheet1!$A$1:$K$5862</definedName>
  </definedNames>
  <calcPr calcId="144525"/>
</workbook>
</file>

<file path=xl/sharedStrings.xml><?xml version="1.0" encoding="utf-8"?>
<sst xmlns="http://schemas.openxmlformats.org/spreadsheetml/2006/main" count="12707">
  <si>
    <t>商品全称</t>
  </si>
  <si>
    <t>一级目录</t>
  </si>
  <si>
    <t>一级编码</t>
  </si>
  <si>
    <t>二级目录</t>
  </si>
  <si>
    <t>二级编码</t>
  </si>
  <si>
    <t>三级目录</t>
  </si>
  <si>
    <t>三级编码</t>
  </si>
  <si>
    <t>四级目录</t>
  </si>
  <si>
    <t>四级编码</t>
  </si>
  <si>
    <t>五级目录</t>
  </si>
  <si>
    <t>五级编码</t>
  </si>
  <si>
    <t xml:space="preserve">1yjsb_dz1.56dcm                           </t>
  </si>
  <si>
    <t xml:space="preserve">远见视宝(定制)1.56非球面多层膜定制片                                                                                                                                                          </t>
  </si>
  <si>
    <t xml:space="preserve">镜片                </t>
  </si>
  <si>
    <t xml:space="preserve">远见视宝(定制)                </t>
  </si>
  <si>
    <t xml:space="preserve">1.56非球面多层膜定制片                                      </t>
  </si>
  <si>
    <t xml:space="preserve">                                                  </t>
  </si>
  <si>
    <t xml:space="preserve">1yjsb_dz1.56klg                           </t>
  </si>
  <si>
    <t xml:space="preserve">远见视宝(定制)1.56非球面抗蓝光膜定制片                                                                                                                                                        </t>
  </si>
  <si>
    <t xml:space="preserve">1.56非球面抗蓝光膜定制片                                    </t>
  </si>
  <si>
    <t xml:space="preserve">1yjsb_dz1.56yjm                           </t>
  </si>
  <si>
    <t xml:space="preserve">远见视宝(定制)1.56非球面易洁膜定制片                                                                                                                                                          </t>
  </si>
  <si>
    <t xml:space="preserve">1.56非球面易洁膜定制片                                      </t>
  </si>
  <si>
    <t xml:space="preserve">1yjsb_dz1.60dcm                           </t>
  </si>
  <si>
    <t xml:space="preserve">远见视宝(定制)1.60非球面多层膜定制片                                                                                                                                                          </t>
  </si>
  <si>
    <t xml:space="preserve">1.60非球面多层膜定制片                                      </t>
  </si>
  <si>
    <t xml:space="preserve">1yjsb_dz1.60klg                           </t>
  </si>
  <si>
    <t xml:space="preserve">远见视宝(定制)1.60非球面抗蓝光膜定制片                                                                                                                                                        </t>
  </si>
  <si>
    <t xml:space="preserve">1.60非球面抗蓝光膜定制片                                    </t>
  </si>
  <si>
    <t xml:space="preserve">1yjsb_dz1.60yjm                           </t>
  </si>
  <si>
    <t xml:space="preserve">远见视宝(定制)1.60非球面易洁膜定制片                                                                                                                                                          </t>
  </si>
  <si>
    <t xml:space="preserve">1.60非球面易洁膜定制片                                      </t>
  </si>
  <si>
    <t xml:space="preserve">1yjsb_dz1.67klg                           </t>
  </si>
  <si>
    <t xml:space="preserve">远见视宝(定制)1.67非球面抗蓝光膜定制片                                                                                                                                                        </t>
  </si>
  <si>
    <t xml:space="preserve">1.67非球面抗蓝光膜定制片                                    </t>
  </si>
  <si>
    <t xml:space="preserve">1yjsb_dz1.67yjm                           </t>
  </si>
  <si>
    <t xml:space="preserve">远见视宝(定制)1.67非球面易洁膜定制片                                                                                                                                                          </t>
  </si>
  <si>
    <t xml:space="preserve">1.67非球面易洁膜定制片                                      </t>
  </si>
  <si>
    <t xml:space="preserve">1yjsb1.56dcm                              </t>
  </si>
  <si>
    <t xml:space="preserve">远见视宝1.56非球面多层膜                                                                                                                                                                      </t>
  </si>
  <si>
    <t xml:space="preserve">远见视宝                      </t>
  </si>
  <si>
    <t xml:space="preserve">1.56非球面多层膜                                            </t>
  </si>
  <si>
    <t xml:space="preserve">1yjsb1.56klg                              </t>
  </si>
  <si>
    <t xml:space="preserve">远见视宝1.56非球面抗蓝光膜                                                                                                                                                                    </t>
  </si>
  <si>
    <t xml:space="preserve">1.56非球面抗蓝光膜                                          </t>
  </si>
  <si>
    <t xml:space="preserve">1yjsb1.56yjm                              </t>
  </si>
  <si>
    <t xml:space="preserve">远见视宝1.56非球面易洁膜                                                                                                                                                                      </t>
  </si>
  <si>
    <t xml:space="preserve">1.56非球面易洁膜                                            </t>
  </si>
  <si>
    <t xml:space="preserve">1yjsb1.60dcm                              </t>
  </si>
  <si>
    <t xml:space="preserve">远见视宝1.60非球面多层膜                                                                                                                                                                      </t>
  </si>
  <si>
    <t xml:space="preserve">1.60非球面多层膜                                            </t>
  </si>
  <si>
    <t xml:space="preserve">1yjsb1.60klg                              </t>
  </si>
  <si>
    <t xml:space="preserve">远见视宝1.60非球面抗蓝光膜                                                                                                                                                                    </t>
  </si>
  <si>
    <t xml:space="preserve">1.60非球面抗蓝光膜                                          </t>
  </si>
  <si>
    <t xml:space="preserve">1yjsb1.60yjm                              </t>
  </si>
  <si>
    <t xml:space="preserve">远见视宝1.60非球面易洁膜                                                                                                                                                                      </t>
  </si>
  <si>
    <t xml:space="preserve">1.60非球面易洁膜                                            </t>
  </si>
  <si>
    <t xml:space="preserve">1yjsb1.67klg                              </t>
  </si>
  <si>
    <t xml:space="preserve">远见视宝1.67非球面抗蓝光膜                                                                                                                                                                    </t>
  </si>
  <si>
    <t xml:space="preserve">1.67非球面抗蓝光膜                                          </t>
  </si>
  <si>
    <t xml:space="preserve">1yjsb1.67yjm                              </t>
  </si>
  <si>
    <t xml:space="preserve">远见视宝1.67非球面易洁膜                                                                                                                                                                      </t>
  </si>
  <si>
    <t xml:space="preserve">1.67非球面易洁膜                                            </t>
  </si>
  <si>
    <t xml:space="preserve">318sjs       </t>
  </si>
  <si>
    <t xml:space="preserve">18YEARS金属                                                                                                                                                                                   </t>
  </si>
  <si>
    <t xml:space="preserve">镜架                </t>
  </si>
  <si>
    <t xml:space="preserve">18YEARS                       </t>
  </si>
  <si>
    <t>18s</t>
  </si>
  <si>
    <t xml:space="preserve">金属                                                        </t>
  </si>
  <si>
    <t>js</t>
  </si>
  <si>
    <t xml:space="preserve">3alast1001c01                             </t>
  </si>
  <si>
    <t xml:space="preserve">澳利澳塑钛1001C01                                                                                                                                                                             </t>
  </si>
  <si>
    <t xml:space="preserve">澳利澳                        </t>
  </si>
  <si>
    <t xml:space="preserve">塑钛                                                        </t>
  </si>
  <si>
    <t xml:space="preserve">1001                                              </t>
  </si>
  <si>
    <t xml:space="preserve">C01                                               </t>
  </si>
  <si>
    <t xml:space="preserve">3alast1001c02                             </t>
  </si>
  <si>
    <t xml:space="preserve">澳利澳塑钛1001C02                                                                                                                                                                             </t>
  </si>
  <si>
    <t xml:space="preserve">C02                                               </t>
  </si>
  <si>
    <t xml:space="preserve">3alast1001c03                             </t>
  </si>
  <si>
    <t xml:space="preserve">澳利澳塑钛1001C03                                                                                                                                                                             </t>
  </si>
  <si>
    <t xml:space="preserve">C03                                               </t>
  </si>
  <si>
    <t xml:space="preserve">3alast1001c05                             </t>
  </si>
  <si>
    <t xml:space="preserve">澳利澳塑钛1001C05                                                                                                                                                                             </t>
  </si>
  <si>
    <t xml:space="preserve">C05                                               </t>
  </si>
  <si>
    <t xml:space="preserve">3alast1002c01                             </t>
  </si>
  <si>
    <t xml:space="preserve">澳利澳塑钛1002C01                                                                                                                                                                             </t>
  </si>
  <si>
    <t xml:space="preserve">1002                                              </t>
  </si>
  <si>
    <t xml:space="preserve">3alast1002c02                             </t>
  </si>
  <si>
    <t xml:space="preserve">澳利澳塑钛1002C02                                                                                                                                                                             </t>
  </si>
  <si>
    <t xml:space="preserve">3alast1002c03                             </t>
  </si>
  <si>
    <t xml:space="preserve">澳利澳塑钛1002C03                                                                                                                                                                             </t>
  </si>
  <si>
    <t xml:space="preserve">3alast1002c04                             </t>
  </si>
  <si>
    <t xml:space="preserve">澳利澳塑钛1002C04                                                                                                                                                                             </t>
  </si>
  <si>
    <t xml:space="preserve">C04                                               </t>
  </si>
  <si>
    <t xml:space="preserve">3alast1003c01                             </t>
  </si>
  <si>
    <t xml:space="preserve">澳利澳塑钛1003C01                                                                                                                                                                             </t>
  </si>
  <si>
    <t xml:space="preserve">1003                                              </t>
  </si>
  <si>
    <t xml:space="preserve">3alast1003c02                             </t>
  </si>
  <si>
    <t xml:space="preserve">澳利澳塑钛1003C02                                                                                                                                                                             </t>
  </si>
  <si>
    <t xml:space="preserve">3alast1003c03                             </t>
  </si>
  <si>
    <t xml:space="preserve">澳利澳塑钛1003C03                                                                                                                                                                             </t>
  </si>
  <si>
    <t xml:space="preserve">3alast1003c04                             </t>
  </si>
  <si>
    <t xml:space="preserve">澳利澳塑钛1003C04                                                                                                                                                                             </t>
  </si>
  <si>
    <t xml:space="preserve">3alast1003c05                             </t>
  </si>
  <si>
    <t xml:space="preserve">澳利澳塑钛1003C05                                                                                                                                                                             </t>
  </si>
  <si>
    <t xml:space="preserve">3alast1005c01                             </t>
  </si>
  <si>
    <t xml:space="preserve">澳利澳塑钛1005C01                                                                                                                                                                             </t>
  </si>
  <si>
    <t xml:space="preserve">1005                                              </t>
  </si>
  <si>
    <t xml:space="preserve">3alast1005c02                             </t>
  </si>
  <si>
    <t xml:space="preserve">澳利澳塑钛1005C02                                                                                                                                                                             </t>
  </si>
  <si>
    <t xml:space="preserve">3alast1005c03                             </t>
  </si>
  <si>
    <t xml:space="preserve">澳利澳塑钛1005C03                                                                                                                                                                             </t>
  </si>
  <si>
    <t xml:space="preserve">3alast1005c04                             </t>
  </si>
  <si>
    <t xml:space="preserve">澳利澳塑钛1005C04                                                                                                                                                                             </t>
  </si>
  <si>
    <t xml:space="preserve">3alast1005c05                             </t>
  </si>
  <si>
    <t xml:space="preserve">澳利澳塑钛1005C05                                                                                                                                                                             </t>
  </si>
  <si>
    <t xml:space="preserve">3alast1006c01                             </t>
  </si>
  <si>
    <t xml:space="preserve">澳利澳塑钛1006C01                                                                                                                                                                             </t>
  </si>
  <si>
    <t xml:space="preserve">1006                                              </t>
  </si>
  <si>
    <t xml:space="preserve">3alast1006c02                             </t>
  </si>
  <si>
    <t xml:space="preserve">澳利澳塑钛1006C02                                                                                                                                                                             </t>
  </si>
  <si>
    <t xml:space="preserve">3alast1006c03                             </t>
  </si>
  <si>
    <t xml:space="preserve">澳利澳塑钛1006C03                                                                                                                                                                             </t>
  </si>
  <si>
    <t xml:space="preserve">3alast1006c04                             </t>
  </si>
  <si>
    <t xml:space="preserve">澳利澳塑钛1006C04                                                                                                                                                                             </t>
  </si>
  <si>
    <t xml:space="preserve">3alast1006c05                             </t>
  </si>
  <si>
    <t xml:space="preserve">澳利澳塑钛1006C05                                                                                                                                                                             </t>
  </si>
  <si>
    <t xml:space="preserve">3alast1007c01                             </t>
  </si>
  <si>
    <t xml:space="preserve">澳利澳塑钛1007C01                                                                                                                                                                             </t>
  </si>
  <si>
    <t xml:space="preserve">1007                                              </t>
  </si>
  <si>
    <t xml:space="preserve">3alast1007c02                             </t>
  </si>
  <si>
    <t xml:space="preserve">澳利澳塑钛1007C02                                                                                                                                                                             </t>
  </si>
  <si>
    <t xml:space="preserve">3alast1007c04                             </t>
  </si>
  <si>
    <t xml:space="preserve">澳利澳塑钛1007C04                                                                                                                                                                             </t>
  </si>
  <si>
    <t xml:space="preserve">3alast1007c05                             </t>
  </si>
  <si>
    <t xml:space="preserve">澳利澳塑钛1007C05                                                                                                                                                                             </t>
  </si>
  <si>
    <t xml:space="preserve">3alast1008c01                             </t>
  </si>
  <si>
    <t xml:space="preserve">澳利澳塑钛1008C01                                                                                                                                                                             </t>
  </si>
  <si>
    <t xml:space="preserve">1008                                              </t>
  </si>
  <si>
    <t xml:space="preserve">3alast1008c02                             </t>
  </si>
  <si>
    <t xml:space="preserve">澳利澳塑钛1008C02                                                                                                                                                                             </t>
  </si>
  <si>
    <t xml:space="preserve">3alast1008c03                             </t>
  </si>
  <si>
    <t xml:space="preserve">澳利澳塑钛1008C03                                                                                                                                                                             </t>
  </si>
  <si>
    <t xml:space="preserve">3alast1008c05                             </t>
  </si>
  <si>
    <t xml:space="preserve">澳利澳塑钛1008C05                                                                                                                                                                             </t>
  </si>
  <si>
    <t xml:space="preserve">3alast1009c01                             </t>
  </si>
  <si>
    <t xml:space="preserve">澳利澳塑钛1009C01                                                                                                                                                                             </t>
  </si>
  <si>
    <t xml:space="preserve">1009                                              </t>
  </si>
  <si>
    <t xml:space="preserve">3alast1009c02                             </t>
  </si>
  <si>
    <t xml:space="preserve">澳利澳塑钛1009C02                                                                                                                                                                             </t>
  </si>
  <si>
    <t xml:space="preserve">3alast1009c03                             </t>
  </si>
  <si>
    <t xml:space="preserve">澳利澳塑钛1009C03                                                                                                                                                                             </t>
  </si>
  <si>
    <t xml:space="preserve">3alast1009c04                             </t>
  </si>
  <si>
    <t xml:space="preserve">澳利澳塑钛1009C04                                                                                                                                                                             </t>
  </si>
  <si>
    <t xml:space="preserve">3alast1010c01                             </t>
  </si>
  <si>
    <t xml:space="preserve">澳利澳塑钛1010C01                                                                                                                                                                             </t>
  </si>
  <si>
    <t xml:space="preserve">1010                                              </t>
  </si>
  <si>
    <t xml:space="preserve">3alast1010c02                             </t>
  </si>
  <si>
    <t xml:space="preserve">澳利澳塑钛1010C02                                                                                                                                                                             </t>
  </si>
  <si>
    <t xml:space="preserve">3alast1010c03                             </t>
  </si>
  <si>
    <t xml:space="preserve">澳利澳塑钛1010C03                                                                                                                                                                             </t>
  </si>
  <si>
    <t xml:space="preserve">3alast1010c04                             </t>
  </si>
  <si>
    <t xml:space="preserve">澳利澳塑钛1010C04                                                                                                                                                                             </t>
  </si>
  <si>
    <t xml:space="preserve">3alast1011c02                             </t>
  </si>
  <si>
    <t xml:space="preserve">澳利澳塑钛1011C02                                                                                                                                                                             </t>
  </si>
  <si>
    <t xml:space="preserve">1011                                              </t>
  </si>
  <si>
    <t xml:space="preserve">3alast1011c03                             </t>
  </si>
  <si>
    <t xml:space="preserve">澳利澳塑钛1011C03                                                                                                                                                                             </t>
  </si>
  <si>
    <t xml:space="preserve">3alast1012c01                             </t>
  </si>
  <si>
    <t xml:space="preserve">澳利澳塑钛1012C01                                                                                                                                                                             </t>
  </si>
  <si>
    <t xml:space="preserve">1012                                              </t>
  </si>
  <si>
    <t xml:space="preserve">3alast1012c02                             </t>
  </si>
  <si>
    <t xml:space="preserve">澳利澳塑钛1012C02                                                                                                                                                                             </t>
  </si>
  <si>
    <t xml:space="preserve">3fdddjj                                   </t>
  </si>
  <si>
    <t xml:space="preserve">菲都狄都镜架                                                                                                                                                                                  </t>
  </si>
  <si>
    <t xml:space="preserve">菲都狄都                      </t>
  </si>
  <si>
    <t>fddd</t>
  </si>
  <si>
    <t xml:space="preserve">镜架                                                        </t>
  </si>
  <si>
    <t>jj</t>
  </si>
  <si>
    <t xml:space="preserve">3geojy                                    </t>
  </si>
  <si>
    <t xml:space="preserve">GEO精艺                                                                                                                                                                                       </t>
  </si>
  <si>
    <t xml:space="preserve">GEO                           </t>
  </si>
  <si>
    <t>geo</t>
  </si>
  <si>
    <t xml:space="preserve">精艺                                                        </t>
  </si>
  <si>
    <t>jy</t>
  </si>
  <si>
    <t xml:space="preserve">3inlookbt                                 </t>
  </si>
  <si>
    <t xml:space="preserve">INLOOKβ钛                                                                                                                                                                                    </t>
  </si>
  <si>
    <t xml:space="preserve">INLOOK                        </t>
  </si>
  <si>
    <t>inlook</t>
  </si>
  <si>
    <t xml:space="preserve">β钛                                                        </t>
  </si>
  <si>
    <t>bt</t>
  </si>
  <si>
    <t xml:space="preserve">3inlooktr                                 </t>
  </si>
  <si>
    <t xml:space="preserve">INLOOKTR                                                                                                                                                                                      </t>
  </si>
  <si>
    <t xml:space="preserve">TR                                                          </t>
  </si>
  <si>
    <t>tr</t>
  </si>
  <si>
    <t xml:space="preserve">3inlookxjq                                </t>
  </si>
  <si>
    <t xml:space="preserve">INLOOK橡胶漆                                                                                                                                                                                  </t>
  </si>
  <si>
    <t xml:space="preserve">橡胶漆                                                      </t>
  </si>
  <si>
    <t>xjq</t>
  </si>
  <si>
    <t xml:space="preserve">3tcbs66xlp5200c5                          </t>
  </si>
  <si>
    <t xml:space="preserve">天才博士PLAYKIDS66/52系列P5200C5                                                                                                                                                              </t>
  </si>
  <si>
    <t xml:space="preserve">天才博士PLAYKIDS              </t>
  </si>
  <si>
    <t xml:space="preserve">66/52系列                                                   </t>
  </si>
  <si>
    <t xml:space="preserve">P5200                                             </t>
  </si>
  <si>
    <t xml:space="preserve">C5                                                </t>
  </si>
  <si>
    <t xml:space="preserve">3tcbs66xlp5200tc4                         </t>
  </si>
  <si>
    <t xml:space="preserve">天才博士PLAYKIDS66/52系列P5200TC4                                                                                                                                                             </t>
  </si>
  <si>
    <t xml:space="preserve">TC4                                               </t>
  </si>
  <si>
    <t xml:space="preserve">3tcbs66xlp5200tc7                         </t>
  </si>
  <si>
    <t xml:space="preserve">天才博士PLAYKIDS66/52系列P5200TC7                                                                                                                                                             </t>
  </si>
  <si>
    <t xml:space="preserve">TC7                                               </t>
  </si>
  <si>
    <t xml:space="preserve">3tcbs66xlp5201c13                         </t>
  </si>
  <si>
    <t xml:space="preserve">天才博士PLAYKIDS66/52系列P5201C13                                                                                                                                                             </t>
  </si>
  <si>
    <t xml:space="preserve">P5201                                             </t>
  </si>
  <si>
    <t xml:space="preserve">C13                                               </t>
  </si>
  <si>
    <t xml:space="preserve">3tcbs66xlp5201c7                          </t>
  </si>
  <si>
    <t xml:space="preserve">天才博士PLAYKIDS66/52系列P5201C7                                                                                                                                                              </t>
  </si>
  <si>
    <t xml:space="preserve">C7                                                </t>
  </si>
  <si>
    <t xml:space="preserve">3tcbs66xlp5201tc6                         </t>
  </si>
  <si>
    <t xml:space="preserve">天才博士PLAYKIDS66/52系列P5201TC6                                                                                                                                                             </t>
  </si>
  <si>
    <t xml:space="preserve">TC6                                               </t>
  </si>
  <si>
    <t xml:space="preserve">3tcbs66xlp5202c13                         </t>
  </si>
  <si>
    <t xml:space="preserve">天才博士PLAYKIDS66/52系列P5202C13                                                                                                                                                             </t>
  </si>
  <si>
    <t xml:space="preserve">P5202                                             </t>
  </si>
  <si>
    <t xml:space="preserve">3tcbs66xlp5202c8                          </t>
  </si>
  <si>
    <t xml:space="preserve">天才博士PLAYKIDS66/52系列P5202C8                                                                                                                                                              </t>
  </si>
  <si>
    <t xml:space="preserve">C8                                                </t>
  </si>
  <si>
    <t xml:space="preserve">3tcbs66xlp5202tc6                         </t>
  </si>
  <si>
    <t xml:space="preserve">天才博士PLAYKIDS66/52系列P5202TC6                                                                                                                                                             </t>
  </si>
  <si>
    <t xml:space="preserve">3tcbs66xlp5203c13                         </t>
  </si>
  <si>
    <t xml:space="preserve">天才博士PLAYKIDS66/52系列P5203C13                                                                                                                                                             </t>
  </si>
  <si>
    <t xml:space="preserve">P5203                                             </t>
  </si>
  <si>
    <t xml:space="preserve">3tcbs66xlp5203c2                          </t>
  </si>
  <si>
    <t xml:space="preserve">天才博士PLAYKIDS66/52系列P5203C2                                                                                                                                                              </t>
  </si>
  <si>
    <t xml:space="preserve">C2                                                </t>
  </si>
  <si>
    <t xml:space="preserve">3tcbs66xlp5203c31                         </t>
  </si>
  <si>
    <t xml:space="preserve">天才博士PLAYKIDS66/52系列P5203C31                                                                                                                                                             </t>
  </si>
  <si>
    <t xml:space="preserve">C31                                               </t>
  </si>
  <si>
    <t xml:space="preserve">3tcbs66xlp5204c5                          </t>
  </si>
  <si>
    <t xml:space="preserve">天才博士PLAYKIDS66/52系列P5204C5                                                                                                                                                              </t>
  </si>
  <si>
    <t xml:space="preserve">P5204                                             </t>
  </si>
  <si>
    <t xml:space="preserve">3tcbs66xlp5204c9                          </t>
  </si>
  <si>
    <t xml:space="preserve">天才博士PLAYKIDS66/52系列P5204C9                                                                                                                                                              </t>
  </si>
  <si>
    <t xml:space="preserve">C9                                                </t>
  </si>
  <si>
    <t xml:space="preserve">3tcbs66xlp5204tc7                         </t>
  </si>
  <si>
    <t xml:space="preserve">天才博士PLAYKIDS66/52系列P5204TC7                                                                                                                                                             </t>
  </si>
  <si>
    <t xml:space="preserve">3tcbs66xlp5205c12                         </t>
  </si>
  <si>
    <t xml:space="preserve">天才博士PLAYKIDS66/52系列P5205C12                                                                                                                                                             </t>
  </si>
  <si>
    <t xml:space="preserve">P5205                                             </t>
  </si>
  <si>
    <t xml:space="preserve">C12                                               </t>
  </si>
  <si>
    <t xml:space="preserve">3tcbs66xlp5205c2                          </t>
  </si>
  <si>
    <t xml:space="preserve">天才博士PLAYKIDS66/52系列P5205C2                                                                                                                                                              </t>
  </si>
  <si>
    <t xml:space="preserve">3tcbs66xlp5205tc7                         </t>
  </si>
  <si>
    <t xml:space="preserve">天才博士PLAYKIDS66/52系列P5205TC7                                                                                                                                                             </t>
  </si>
  <si>
    <t xml:space="preserve">3tcbs66xlp5206c5                          </t>
  </si>
  <si>
    <t xml:space="preserve">天才博士PLAYKIDS66/52系列P5206C5                                                                                                                                                              </t>
  </si>
  <si>
    <t xml:space="preserve">P5206                                             </t>
  </si>
  <si>
    <t xml:space="preserve">3tcbs66xlp5206c7                          </t>
  </si>
  <si>
    <t xml:space="preserve">天才博士PLAYKIDS66/52系列P5206C7                                                                                                                                                              </t>
  </si>
  <si>
    <t xml:space="preserve">3tcbs66xlp5206tc4                         </t>
  </si>
  <si>
    <t xml:space="preserve">天才博士PLAYKIDS66/52系列P5206TC4                                                                                                                                                             </t>
  </si>
  <si>
    <t xml:space="preserve">3tcbs66xlp5207c13                         </t>
  </si>
  <si>
    <t xml:space="preserve">天才博士PLAYKIDS66/52系列P5207C13                                                                                                                                                             </t>
  </si>
  <si>
    <t xml:space="preserve">P5207                                             </t>
  </si>
  <si>
    <t xml:space="preserve">3tcbs66xlp5207c15                         </t>
  </si>
  <si>
    <t xml:space="preserve">天才博士PLAYKIDS66/52系列P5207C15                                                                                                                                                             </t>
  </si>
  <si>
    <t xml:space="preserve">C15                                               </t>
  </si>
  <si>
    <t xml:space="preserve">3tcbs66xlp5207c2                          </t>
  </si>
  <si>
    <t xml:space="preserve">天才博士PLAYKIDS66/52系列P5207C2                                                                                                                                                              </t>
  </si>
  <si>
    <t xml:space="preserve">3tcbs66xlp6620c53                         </t>
  </si>
  <si>
    <t xml:space="preserve">天才博士PLAYKIDS66/52系列P6620C53                                                                                                                                                             </t>
  </si>
  <si>
    <t xml:space="preserve">P6620                                             </t>
  </si>
  <si>
    <t xml:space="preserve">C53                                               </t>
  </si>
  <si>
    <t xml:space="preserve">3tcbs66xlp6620c9                          </t>
  </si>
  <si>
    <t xml:space="preserve">天才博士PLAYKIDS66/52系列P6620C9                                                                                                                                                              </t>
  </si>
  <si>
    <t xml:space="preserve">3tcbs66xlp6621c15                         </t>
  </si>
  <si>
    <t xml:space="preserve">天才博士PLAYKIDS66/52系列P6621C15                                                                                                                                                             </t>
  </si>
  <si>
    <t xml:space="preserve">P6621                                             </t>
  </si>
  <si>
    <t xml:space="preserve">3tcbs66xlp6621c37                         </t>
  </si>
  <si>
    <t xml:space="preserve">天才博士PLAYKIDS66/52系列P6621C37                                                                                                                                                             </t>
  </si>
  <si>
    <t xml:space="preserve">C37                                               </t>
  </si>
  <si>
    <t xml:space="preserve">3tcbs66xlp6622c12                         </t>
  </si>
  <si>
    <t xml:space="preserve">天才博士PLAYKIDS66/52系列P6622C12                                                                                                                                                             </t>
  </si>
  <si>
    <t xml:space="preserve">P6622                                             </t>
  </si>
  <si>
    <t xml:space="preserve">3tcbs66xlp6622c5c                         </t>
  </si>
  <si>
    <t xml:space="preserve">天才博士PLAYKIDS66/52系列P6622C5C                                                                                                                                                             </t>
  </si>
  <si>
    <t xml:space="preserve">C5C                                               </t>
  </si>
  <si>
    <t xml:space="preserve">3tcbs66xlp6623c7a                         </t>
  </si>
  <si>
    <t xml:space="preserve">天才博士PLAYKIDS66/52系列P6623C7A                                                                                                                                                             </t>
  </si>
  <si>
    <t xml:space="preserve">P6623                                             </t>
  </si>
  <si>
    <t xml:space="preserve">C7A                                               </t>
  </si>
  <si>
    <t xml:space="preserve">3tcbs66xlp6624c14                         </t>
  </si>
  <si>
    <t xml:space="preserve">天才博士PLAYKIDS66/52系列P6624C14                                                                                                                                                             </t>
  </si>
  <si>
    <t xml:space="preserve">P6624                                             </t>
  </si>
  <si>
    <t xml:space="preserve">C14                                               </t>
  </si>
  <si>
    <t xml:space="preserve">3tcbs66xlp6624c22                         </t>
  </si>
  <si>
    <t xml:space="preserve">天才博士PLAYKIDS66/52系列P6624C22                                                                                                                                                             </t>
  </si>
  <si>
    <t xml:space="preserve">C22                                               </t>
  </si>
  <si>
    <t xml:space="preserve">3tcbs66xlp6624c9                          </t>
  </si>
  <si>
    <t xml:space="preserve">天才博士PLAYKIDS66/52系列P6624C9                                                                                                                                                              </t>
  </si>
  <si>
    <t xml:space="preserve">3tcbs66xlt6507c1                          </t>
  </si>
  <si>
    <t xml:space="preserve">天才博士PLAYKIDS66/52系列T6507C1                                                                                                                                                              </t>
  </si>
  <si>
    <t xml:space="preserve">T6507                                             </t>
  </si>
  <si>
    <t xml:space="preserve">C1                                                </t>
  </si>
  <si>
    <t xml:space="preserve">3tcbs66xlt6507c2                          </t>
  </si>
  <si>
    <t xml:space="preserve">天才博士PLAYKIDS66/52系列T6507C2                                                                                                                                                              </t>
  </si>
  <si>
    <t xml:space="preserve">3tcbs66xlt6507c3                          </t>
  </si>
  <si>
    <t xml:space="preserve">天才博士PLAYKIDS66/52系列T6507C3                                                                                                                                                              </t>
  </si>
  <si>
    <t xml:space="preserve">C3                                                </t>
  </si>
  <si>
    <t xml:space="preserve">3tcbs66xlt6508c1                          </t>
  </si>
  <si>
    <t xml:space="preserve">天才博士PLAYKIDS66/52系列T6508C1                                                                                                                                                              </t>
  </si>
  <si>
    <t xml:space="preserve">T6508                                             </t>
  </si>
  <si>
    <t xml:space="preserve">3tcbs66xlt6508c2                          </t>
  </si>
  <si>
    <t xml:space="preserve">天才博士PLAYKIDS66/52系列T6508C2                                                                                                                                                              </t>
  </si>
  <si>
    <t xml:space="preserve">3tcbs66xlt6508c3                          </t>
  </si>
  <si>
    <t xml:space="preserve">天才博士PLAYKIDS66/52系列T6508C3                                                                                                                                                              </t>
  </si>
  <si>
    <t xml:space="preserve">3tcbs66xlt6509c1                          </t>
  </si>
  <si>
    <t xml:space="preserve">天才博士PLAYKIDS66/52系列T6509C1                                                                                                                                                              </t>
  </si>
  <si>
    <t xml:space="preserve">T6509                                             </t>
  </si>
  <si>
    <t xml:space="preserve">3tcbs66xlt6509c2                          </t>
  </si>
  <si>
    <t xml:space="preserve">天才博士PLAYKIDS66/52系列T6509C2                                                                                                                                                              </t>
  </si>
  <si>
    <t xml:space="preserve">3tcbs66xlt6509c3                          </t>
  </si>
  <si>
    <t xml:space="preserve">天才博士PLAYKIDS66/52系列T6509C3                                                                                                                                                              </t>
  </si>
  <si>
    <t xml:space="preserve">3tcbs66xlt6510c2                          </t>
  </si>
  <si>
    <t xml:space="preserve">天才博士PLAYKIDS66/52系列T6510C2                                                                                                                                                              </t>
  </si>
  <si>
    <t xml:space="preserve">T6510                                             </t>
  </si>
  <si>
    <t xml:space="preserve">3tcbs66xlt6510c3                          </t>
  </si>
  <si>
    <t xml:space="preserve">天才博士PLAYKIDS66/52系列T6510C3                                                                                                                                                              </t>
  </si>
  <si>
    <t xml:space="preserve">3tcbs66xlt6510c5                          </t>
  </si>
  <si>
    <t xml:space="preserve">天才博士PLAYKIDS66/52系列T6510C5                                                                                                                                                              </t>
  </si>
  <si>
    <t xml:space="preserve">3tcbs66xlt6511c20                         </t>
  </si>
  <si>
    <t xml:space="preserve">天才博士PLAYKIDS66/52系列T6511C20                                                                                                                                                             </t>
  </si>
  <si>
    <t xml:space="preserve">T6511                                             </t>
  </si>
  <si>
    <t xml:space="preserve">C20                                               </t>
  </si>
  <si>
    <t xml:space="preserve">3tcbs66xlt6511c6                          </t>
  </si>
  <si>
    <t xml:space="preserve">天才博士PLAYKIDS66/52系列T6511C6                                                                                                                                                              </t>
  </si>
  <si>
    <t xml:space="preserve">C6                                                </t>
  </si>
  <si>
    <t xml:space="preserve">3tcbs66xlt6512c1                          </t>
  </si>
  <si>
    <t xml:space="preserve">天才博士PLAYKIDS66/52系列T6512C1                                                                                                                                                              </t>
  </si>
  <si>
    <t xml:space="preserve">T6512                                             </t>
  </si>
  <si>
    <t xml:space="preserve">3tcbs66xlt6512c2                          </t>
  </si>
  <si>
    <t xml:space="preserve">天才博士PLAYKIDS66/52系列T6512C2                                                                                                                                                              </t>
  </si>
  <si>
    <t xml:space="preserve">3tcbs66xlt6513c2                          </t>
  </si>
  <si>
    <t xml:space="preserve">天才博士PLAYKIDS66/52系列T6513C2                                                                                                                                                              </t>
  </si>
  <si>
    <t xml:space="preserve">T6513                                             </t>
  </si>
  <si>
    <t xml:space="preserve">3tcbs66xlt6513c8                          </t>
  </si>
  <si>
    <t xml:space="preserve">天才博士PLAYKIDS66/52系列T6513C8                                                                                                                                                              </t>
  </si>
  <si>
    <t xml:space="preserve">3tcbs66xlt6636c34                         </t>
  </si>
  <si>
    <t xml:space="preserve">天才博士PLAYKIDS66/52系列T6636C34                                                                                                                                                             </t>
  </si>
  <si>
    <t xml:space="preserve">T6636                                             </t>
  </si>
  <si>
    <t xml:space="preserve">C34                                               </t>
  </si>
  <si>
    <t xml:space="preserve">3tcbs66xlt6636c37                         </t>
  </si>
  <si>
    <t xml:space="preserve">天才博士PLAYKIDS66/52系列T6636C37                                                                                                                                                             </t>
  </si>
  <si>
    <t xml:space="preserve">3tcbs66xlt6636c6                          </t>
  </si>
  <si>
    <t xml:space="preserve">天才博士PLAYKIDS66/52系列T6636C6                                                                                                                                                              </t>
  </si>
  <si>
    <t xml:space="preserve">3tcbs66xlt6637c31                         </t>
  </si>
  <si>
    <t xml:space="preserve">天才博士PLAYKIDS66/52系列T6637C31                                                                                                                                                             </t>
  </si>
  <si>
    <t xml:space="preserve">T6637                                             </t>
  </si>
  <si>
    <t xml:space="preserve">3tcbs66xlt6637c34                         </t>
  </si>
  <si>
    <t xml:space="preserve">天才博士PLAYKIDS66/52系列T6637C34                                                                                                                                                             </t>
  </si>
  <si>
    <t xml:space="preserve">3tcbs66xlt6637c36                         </t>
  </si>
  <si>
    <t xml:space="preserve">天才博士PLAYKIDS66/52系列T6637C36                                                                                                                                                             </t>
  </si>
  <si>
    <t xml:space="preserve">C36                                               </t>
  </si>
  <si>
    <t xml:space="preserve">3tcbs66xlt6638c42                         </t>
  </si>
  <si>
    <t xml:space="preserve">天才博士PLAYKIDS66/52系列T6638C42                                                                                                                                                             </t>
  </si>
  <si>
    <t xml:space="preserve">T6638                                             </t>
  </si>
  <si>
    <t xml:space="preserve">C42                                               </t>
  </si>
  <si>
    <t xml:space="preserve">3tcbs66xlt6638c45                         </t>
  </si>
  <si>
    <t xml:space="preserve">天才博士PLAYKIDS66/52系列T6638C45                                                                                                                                                             </t>
  </si>
  <si>
    <t xml:space="preserve">C45                                               </t>
  </si>
  <si>
    <t xml:space="preserve">3tcbs66xlt6638c53                         </t>
  </si>
  <si>
    <t xml:space="preserve">天才博士PLAYKIDS66/52系列T6638C53                                                                                                                                                             </t>
  </si>
  <si>
    <t xml:space="preserve">3tcbs66xlt6639c31                         </t>
  </si>
  <si>
    <t xml:space="preserve">天才博士PLAYKIDS66/52系列T6639C31                                                                                                                                                             </t>
  </si>
  <si>
    <t xml:space="preserve">T6639                                             </t>
  </si>
  <si>
    <t xml:space="preserve">3tcbs66xlt6639c49                         </t>
  </si>
  <si>
    <t xml:space="preserve">天才博士PLAYKIDS66/52系列T6639C49                                                                                                                                                             </t>
  </si>
  <si>
    <t xml:space="preserve">C49                                               </t>
  </si>
  <si>
    <t xml:space="preserve">3tcbs66xlt6639c52                         </t>
  </si>
  <si>
    <t xml:space="preserve">天才博士PLAYKIDS66/52系列T6639C52                                                                                                                                                             </t>
  </si>
  <si>
    <t xml:space="preserve">C52                                               </t>
  </si>
  <si>
    <t xml:space="preserve">3tcbs66xlt6639c6                          </t>
  </si>
  <si>
    <t xml:space="preserve">天才博士PLAYKIDS66/52系列T6639C6                                                                                                                                                              </t>
  </si>
  <si>
    <t xml:space="preserve">3tcbs66xlt6640c31                         </t>
  </si>
  <si>
    <t xml:space="preserve">天才博士PLAYKIDS66/52系列T6640C31                                                                                                                                                             </t>
  </si>
  <si>
    <t xml:space="preserve">T6640                                             </t>
  </si>
  <si>
    <t xml:space="preserve">3tcbs66xlt6640c31a                        </t>
  </si>
  <si>
    <t xml:space="preserve">天才博士PLAYKIDS66/52系列T6640C31A                                                                                                                                                            </t>
  </si>
  <si>
    <t xml:space="preserve">C31A                                              </t>
  </si>
  <si>
    <t xml:space="preserve">3tcbs66xlt6640c34                         </t>
  </si>
  <si>
    <t xml:space="preserve">天才博士PLAYKIDS66/52系列T6640C34                                                                                                                                                             </t>
  </si>
  <si>
    <t xml:space="preserve">3tcbs66xlt6640c37                         </t>
  </si>
  <si>
    <t xml:space="preserve">天才博士PLAYKIDS66/52系列T6640C37                                                                                                                                                             </t>
  </si>
  <si>
    <t xml:space="preserve">3tcbs77xlt7706ac13                        </t>
  </si>
  <si>
    <t xml:space="preserve">天才博士PLAYKIDS77系列T7706AC13                                                                                                                                                               </t>
  </si>
  <si>
    <t xml:space="preserve">77系列                                                      </t>
  </si>
  <si>
    <t xml:space="preserve">T7706A                                            </t>
  </si>
  <si>
    <t xml:space="preserve">3tcbs77xlt7706ac1a                        </t>
  </si>
  <si>
    <t xml:space="preserve">天才博士PLAYKIDS77系列T7706AC1A                                                                                                                                                               </t>
  </si>
  <si>
    <t xml:space="preserve">C1A                                               </t>
  </si>
  <si>
    <t xml:space="preserve">3tcbs77xlt7706ac3                         </t>
  </si>
  <si>
    <t xml:space="preserve">天才博士PLAYKIDS77系列T7706AC3                                                                                                                                                                </t>
  </si>
  <si>
    <t xml:space="preserve">3tcbs77xlt7706atc4b                       </t>
  </si>
  <si>
    <t xml:space="preserve">天才博士PLAYKIDS77系列T7706ATC4B                                                                                                                                                              </t>
  </si>
  <si>
    <t xml:space="preserve">TC4B                                              </t>
  </si>
  <si>
    <t xml:space="preserve">3tcbs77xlt7707ac1                         </t>
  </si>
  <si>
    <t xml:space="preserve">天才博士PLAYKIDS77系列T7707AC1                                                                                                                                                                </t>
  </si>
  <si>
    <t xml:space="preserve">T7707A                                            </t>
  </si>
  <si>
    <t xml:space="preserve">3tcbs77xlt7707ac13a                       </t>
  </si>
  <si>
    <t xml:space="preserve">天才博士PLAYKIDS77系列T7707AC13A                                                                                                                                                              </t>
  </si>
  <si>
    <t xml:space="preserve">C13A                                              </t>
  </si>
  <si>
    <t xml:space="preserve">3tcbs77xlt7707ac15                        </t>
  </si>
  <si>
    <t xml:space="preserve">天才博士PLAYKIDS77系列T7707AC15                                                                                                                                                               </t>
  </si>
  <si>
    <t xml:space="preserve">3tcbs77xlt7707ac21                        </t>
  </si>
  <si>
    <t xml:space="preserve">天才博士PLAYKIDS77系列T7707AC21                                                                                                                                                               </t>
  </si>
  <si>
    <t xml:space="preserve">C21                                               </t>
  </si>
  <si>
    <t xml:space="preserve">3tcbs77xlt7707ac27a                       </t>
  </si>
  <si>
    <t xml:space="preserve">天才博士PLAYKIDS77系列T7707AC27A                                                                                                                                                              </t>
  </si>
  <si>
    <t xml:space="preserve">C27A                                              </t>
  </si>
  <si>
    <t xml:space="preserve">3tcbs77xlt7707atc4a                       </t>
  </si>
  <si>
    <t xml:space="preserve">天才博士PLAYKIDS77系列T7707ATC4A                                                                                                                                                              </t>
  </si>
  <si>
    <t xml:space="preserve">TC4A                                              </t>
  </si>
  <si>
    <t xml:space="preserve">3tcbs77xlt7708ac21                        </t>
  </si>
  <si>
    <t xml:space="preserve">天才博士PLAYKIDS77系列T7708AC21                                                                                                                                                               </t>
  </si>
  <si>
    <t xml:space="preserve">T7708A                                            </t>
  </si>
  <si>
    <t xml:space="preserve">3tcbs77xlt7708ac27                        </t>
  </si>
  <si>
    <t xml:space="preserve">天才博士PLAYKIDS77系列T7708AC27                                                                                                                                                               </t>
  </si>
  <si>
    <t xml:space="preserve">C27                                               </t>
  </si>
  <si>
    <t xml:space="preserve">3tcbs77xlt7708atc4a                       </t>
  </si>
  <si>
    <t xml:space="preserve">天才博士PLAYKIDS77系列T7708ATC4A                                                                                                                                                              </t>
  </si>
  <si>
    <t xml:space="preserve">3tcbs77xlt7708atc6                        </t>
  </si>
  <si>
    <t xml:space="preserve">天才博士PLAYKIDS77系列T7708ATC6                                                                                                                                                               </t>
  </si>
  <si>
    <t xml:space="preserve">3tcbs77xlt7710ac13b                       </t>
  </si>
  <si>
    <t xml:space="preserve">天才博士PLAYKIDS77系列T7710AC13B                                                                                                                                                              </t>
  </si>
  <si>
    <t xml:space="preserve">T7710A                                            </t>
  </si>
  <si>
    <t xml:space="preserve">C13B                                              </t>
  </si>
  <si>
    <t xml:space="preserve">3tcbs77xlt7710ac20                        </t>
  </si>
  <si>
    <t xml:space="preserve">天才博士PLAYKIDS77系列T7710AC20                                                                                                                                                               </t>
  </si>
  <si>
    <t xml:space="preserve">3tcbs77xlt7710ac5                         </t>
  </si>
  <si>
    <t xml:space="preserve">天才博士PLAYKIDS77系列T7710AC5                                                                                                                                                                </t>
  </si>
  <si>
    <t xml:space="preserve">3tcbs77xlt7710atc4b                       </t>
  </si>
  <si>
    <t xml:space="preserve">天才博士PLAYKIDS77系列T7710ATC4B                                                                                                                                                              </t>
  </si>
  <si>
    <t xml:space="preserve">3tcbs77xlt7721ac13                        </t>
  </si>
  <si>
    <t xml:space="preserve">天才博士PLAYKIDS77系列T7721AC13                                                                                                                                                               </t>
  </si>
  <si>
    <t xml:space="preserve">T7721A                                            </t>
  </si>
  <si>
    <t xml:space="preserve">3tcbs77xlt7721ac15                        </t>
  </si>
  <si>
    <t xml:space="preserve">天才博士PLAYKIDS77系列T7721AC15                                                                                                                                                               </t>
  </si>
  <si>
    <t xml:space="preserve">3tcbs77xlt7721ac27a                       </t>
  </si>
  <si>
    <t xml:space="preserve">天才博士PLAYKIDS77系列T7721AC27A                                                                                                                                                              </t>
  </si>
  <si>
    <t xml:space="preserve">3tcbs77xlt7721ac4                         </t>
  </si>
  <si>
    <t xml:space="preserve">天才博士PLAYKIDS77系列T7721AC4                                                                                                                                                                </t>
  </si>
  <si>
    <t xml:space="preserve">C4                                                </t>
  </si>
  <si>
    <t xml:space="preserve">3tcbs77xlt7722ac3                         </t>
  </si>
  <si>
    <t xml:space="preserve">天才博士PLAYKIDS77系列T7722AC3                                                                                                                                                                </t>
  </si>
  <si>
    <t xml:space="preserve">T7722A                                            </t>
  </si>
  <si>
    <t xml:space="preserve">3tcbs77xlt7722atc4a                       </t>
  </si>
  <si>
    <t xml:space="preserve">天才博士PLAYKIDS77系列T7722ATC4A                                                                                                                                                              </t>
  </si>
  <si>
    <t xml:space="preserve">3tcbs77xlt7722atc7-2                      </t>
  </si>
  <si>
    <t xml:space="preserve">天才博士PLAYKIDS77系列T7722ATC7-2                                                                                                                                                             </t>
  </si>
  <si>
    <t xml:space="preserve">TC7-2                                             </t>
  </si>
  <si>
    <t xml:space="preserve">3tcbs77xlt7723ac1                         </t>
  </si>
  <si>
    <t xml:space="preserve">天才博士PLAYKIDS77系列T7723AC1                                                                                                                                                                </t>
  </si>
  <si>
    <t xml:space="preserve">T7723A                                            </t>
  </si>
  <si>
    <t xml:space="preserve">3tcbs77xlt7723ac12                        </t>
  </si>
  <si>
    <t xml:space="preserve">天才博士PLAYKIDS77系列T7723AC12                                                                                                                                                               </t>
  </si>
  <si>
    <t xml:space="preserve">3tcbs77xlt7723ac13b                       </t>
  </si>
  <si>
    <t xml:space="preserve">天才博士PLAYKIDS77系列T7723AC13B                                                                                                                                                              </t>
  </si>
  <si>
    <t xml:space="preserve">3tcbs77xlt7723ac15                        </t>
  </si>
  <si>
    <t xml:space="preserve">天才博士PLAYKIDS77系列T7723AC15                                                                                                                                                               </t>
  </si>
  <si>
    <t xml:space="preserve">3tcbs77xlt7723ac1a                        </t>
  </si>
  <si>
    <t xml:space="preserve">天才博士PLAYKIDS77系列T7723AC1A                                                                                                                                                               </t>
  </si>
  <si>
    <t xml:space="preserve">3tcbs77xlt7723atc19                       </t>
  </si>
  <si>
    <t xml:space="preserve">天才博士PLAYKIDS77系列T7723ATC19                                                                                                                                                              </t>
  </si>
  <si>
    <t xml:space="preserve">TC19                                              </t>
  </si>
  <si>
    <t xml:space="preserve">3tcbs77xlt7724ac13a                       </t>
  </si>
  <si>
    <t xml:space="preserve">天才博士PLAYKIDS77系列T7724AC13A                                                                                                                                                              </t>
  </si>
  <si>
    <t xml:space="preserve">T7724A                                            </t>
  </si>
  <si>
    <t xml:space="preserve">3tcbs77xlt7724atc4a                       </t>
  </si>
  <si>
    <t xml:space="preserve">天才博士PLAYKIDS77系列T7724ATC4A                                                                                                                                                              </t>
  </si>
  <si>
    <t xml:space="preserve">3tcbs88xlpg8820c27                        </t>
  </si>
  <si>
    <t xml:space="preserve">天才博士PLAYKIDS88系列PG8820C27                                                                                                                                                               </t>
  </si>
  <si>
    <t xml:space="preserve">88系列                                                      </t>
  </si>
  <si>
    <t xml:space="preserve">PG8820                                            </t>
  </si>
  <si>
    <t xml:space="preserve">3tcbs88xlpg8820tc19                       </t>
  </si>
  <si>
    <t xml:space="preserve">天才博士PLAYKIDS88系列PG8820TC19                                                                                                                                                              </t>
  </si>
  <si>
    <t xml:space="preserve">3tcbs88xlpg8820tc4                        </t>
  </si>
  <si>
    <t xml:space="preserve">天才博士PLAYKIDS88系列PG8820TC4                                                                                                                                                               </t>
  </si>
  <si>
    <t xml:space="preserve">3tcbs88xlpg8821c14                        </t>
  </si>
  <si>
    <t xml:space="preserve">天才博士PLAYKIDS88系列PG8821C14                                                                                                                                                               </t>
  </si>
  <si>
    <t xml:space="preserve">PG8821                                            </t>
  </si>
  <si>
    <t xml:space="preserve">3tcbs88xlpg8821c5                         </t>
  </si>
  <si>
    <t xml:space="preserve">天才博士PLAYKIDS88系列PG8821C5                                                                                                                                                                </t>
  </si>
  <si>
    <t xml:space="preserve">3tcbs88xlpg8821tc4                        </t>
  </si>
  <si>
    <t xml:space="preserve">天才博士PLAYKIDS88系列PG8821TC4                                                                                                                                                               </t>
  </si>
  <si>
    <t xml:space="preserve">3tcbs88xlpg8822c1                         </t>
  </si>
  <si>
    <t xml:space="preserve">天才博士PLAYKIDS88系列PG8822C1                                                                                                                                                                </t>
  </si>
  <si>
    <t xml:space="preserve">PG8822                                            </t>
  </si>
  <si>
    <t xml:space="preserve">3tcbs88xlpg8822c13                        </t>
  </si>
  <si>
    <t xml:space="preserve">天才博士PLAYKIDS88系列PG8822C13                                                                                                                                                               </t>
  </si>
  <si>
    <t xml:space="preserve">3tcbs88xlpg8822c15a                       </t>
  </si>
  <si>
    <t xml:space="preserve">天才博士PLAYKIDS88系列PG8822C15A                                                                                                                                                              </t>
  </si>
  <si>
    <t xml:space="preserve">C15A                                              </t>
  </si>
  <si>
    <t xml:space="preserve">3tcbs88xlpg8822c4                         </t>
  </si>
  <si>
    <t xml:space="preserve">天才博士PLAYKIDS88系列PG8822C4                                                                                                                                                                </t>
  </si>
  <si>
    <t xml:space="preserve">3tcbs88xlpg8823c12a                       </t>
  </si>
  <si>
    <t xml:space="preserve">天才博士PLAYKIDS88系列PG8823C12A                                                                                                                                                              </t>
  </si>
  <si>
    <t xml:space="preserve">PG8823                                            </t>
  </si>
  <si>
    <t xml:space="preserve">C12A                                              </t>
  </si>
  <si>
    <t xml:space="preserve">3tcbs88xlpg8823c15a                       </t>
  </si>
  <si>
    <t xml:space="preserve">天才博士PLAYKIDS88系列PG8823C15A                                                                                                                                                              </t>
  </si>
  <si>
    <t xml:space="preserve">3tcbs88xlpg8823c26                        </t>
  </si>
  <si>
    <t xml:space="preserve">天才博士PLAYKIDS88系列PG8823C26                                                                                                                                                               </t>
  </si>
  <si>
    <t xml:space="preserve">C26                                               </t>
  </si>
  <si>
    <t xml:space="preserve">3tcbs88xlpg8823c29                        </t>
  </si>
  <si>
    <t xml:space="preserve">天才博士PLAYKIDS88系列PG8823C29                                                                                                                                                               </t>
  </si>
  <si>
    <t xml:space="preserve">C29                                               </t>
  </si>
  <si>
    <t xml:space="preserve">3tcbs88xlpg8824c20                        </t>
  </si>
  <si>
    <t xml:space="preserve">天才博士PLAYKIDS88系列PG8824C20                                                                                                                                                               </t>
  </si>
  <si>
    <t xml:space="preserve">PG8824                                            </t>
  </si>
  <si>
    <t xml:space="preserve">3tcbs88xlpg8824c5                         </t>
  </si>
  <si>
    <t xml:space="preserve">天才博士PLAYKIDS88系列PG8824C5                                                                                                                                                                </t>
  </si>
  <si>
    <t xml:space="preserve">3tcbs88xlpg8824tc19                       </t>
  </si>
  <si>
    <t xml:space="preserve">天才博士PLAYKIDS88系列PG8824TC19                                                                                                                                                              </t>
  </si>
  <si>
    <t xml:space="preserve">3tcbs88xlpg8825c14                        </t>
  </si>
  <si>
    <t xml:space="preserve">天才博士PLAYKIDS88系列PG8825C14                                                                                                                                                               </t>
  </si>
  <si>
    <t xml:space="preserve">PG8825                                            </t>
  </si>
  <si>
    <t xml:space="preserve">3tcbs88xlpg8825c14a                       </t>
  </si>
  <si>
    <t xml:space="preserve">天才博士PLAYKIDS88系列PG8825C14A                                                                                                                                                              </t>
  </si>
  <si>
    <t xml:space="preserve">C14A                                              </t>
  </si>
  <si>
    <t xml:space="preserve">3tcbs88xlpg8825c19                        </t>
  </si>
  <si>
    <t xml:space="preserve">天才博士PLAYKIDS88系列PG8825C19                                                                                                                                                               </t>
  </si>
  <si>
    <t xml:space="preserve">C19                                               </t>
  </si>
  <si>
    <t xml:space="preserve">3tcbs88xlpg8825c1a                        </t>
  </si>
  <si>
    <t xml:space="preserve">天才博士PLAYKIDS88系列PG8825C1A                                                                                                                                                               </t>
  </si>
  <si>
    <t xml:space="preserve">3tcbs88xlpg8825c20a                       </t>
  </si>
  <si>
    <t xml:space="preserve">天才博士PLAYKIDS88系列PG8825C20A                                                                                                                                                              </t>
  </si>
  <si>
    <t xml:space="preserve">C20A                                              </t>
  </si>
  <si>
    <t xml:space="preserve">3tcbs88xlt8810c1                          </t>
  </si>
  <si>
    <t xml:space="preserve">天才博士PLAYKIDS88系列T8810C1                                                                                                                                                                 </t>
  </si>
  <si>
    <t xml:space="preserve">T8810                                             </t>
  </si>
  <si>
    <t xml:space="preserve">3tcbs88xlt8810c2                          </t>
  </si>
  <si>
    <t xml:space="preserve">天才博士PLAYKIDS88系列T8810C2                                                                                                                                                                 </t>
  </si>
  <si>
    <t xml:space="preserve">3tcbs88xlt8810c6                          </t>
  </si>
  <si>
    <t xml:space="preserve">天才博士PLAYKIDS88系列T8810C6                                                                                                                                                                 </t>
  </si>
  <si>
    <t xml:space="preserve">3tcbs88xlt8811c3                          </t>
  </si>
  <si>
    <t xml:space="preserve">天才博士PLAYKIDS88系列T8811C3                                                                                                                                                                 </t>
  </si>
  <si>
    <t xml:space="preserve">T8811                                             </t>
  </si>
  <si>
    <t xml:space="preserve">3tcbs88xlt8811c4                          </t>
  </si>
  <si>
    <t xml:space="preserve">天才博士PLAYKIDS88系列T8811C4                                                                                                                                                                 </t>
  </si>
  <si>
    <t xml:space="preserve">3tcbs88xlt8811c5                          </t>
  </si>
  <si>
    <t xml:space="preserve">天才博士PLAYKIDS88系列T8811C5                                                                                                                                                                 </t>
  </si>
  <si>
    <t xml:space="preserve">3tcbs88xlt8812c10                         </t>
  </si>
  <si>
    <t xml:space="preserve">天才博士PLAYKIDS88系列T8812C10                                                                                                                                                                </t>
  </si>
  <si>
    <t xml:space="preserve">T8812                                             </t>
  </si>
  <si>
    <t xml:space="preserve">C10                                               </t>
  </si>
  <si>
    <t xml:space="preserve">3tcbs88xlt8812c11                         </t>
  </si>
  <si>
    <t xml:space="preserve">天才博士PLAYKIDS88系列T8812C11                                                                                                                                                                </t>
  </si>
  <si>
    <t xml:space="preserve">C11                                               </t>
  </si>
  <si>
    <t xml:space="preserve">3tcbs88xlt8812c12                         </t>
  </si>
  <si>
    <t xml:space="preserve">天才博士PLAYKIDS88系列T8812C12                                                                                                                                                                </t>
  </si>
  <si>
    <t xml:space="preserve">3tcbs88xlt8812c2                          </t>
  </si>
  <si>
    <t xml:space="preserve">天才博士PLAYKIDS88系列T8812C2                                                                                                                                                                 </t>
  </si>
  <si>
    <t xml:space="preserve">3tcbs88xlt8812c7                          </t>
  </si>
  <si>
    <t xml:space="preserve">天才博士PLAYKIDS88系列T8812C7                                                                                                                                                                 </t>
  </si>
  <si>
    <t xml:space="preserve">3tcbs88xlt8813c4                          </t>
  </si>
  <si>
    <t xml:space="preserve">天才博士PLAYKIDS88系列T8813C4                                                                                                                                                                 </t>
  </si>
  <si>
    <t xml:space="preserve">T8813                                             </t>
  </si>
  <si>
    <t xml:space="preserve">3tcbs88xlt8813c7                          </t>
  </si>
  <si>
    <t xml:space="preserve">天才博士PLAYKIDS88系列T8813C7                                                                                                                                                                 </t>
  </si>
  <si>
    <t xml:space="preserve">3tcbs88xlt8813c8                          </t>
  </si>
  <si>
    <t xml:space="preserve">天才博士PLAYKIDS88系列T8813C8                                                                                                                                                                 </t>
  </si>
  <si>
    <t xml:space="preserve">3tcbs88xlt8814c11                         </t>
  </si>
  <si>
    <t xml:space="preserve">天才博士PLAYKIDS88系列T8814C11                                                                                                                                                                </t>
  </si>
  <si>
    <t xml:space="preserve">T8814                                             </t>
  </si>
  <si>
    <t xml:space="preserve">3tcbs88xlt8814c13                         </t>
  </si>
  <si>
    <t xml:space="preserve">天才博士PLAYKIDS88系列T8814C13                                                                                                                                                                </t>
  </si>
  <si>
    <t xml:space="preserve">3tcbs88xlt8814c2                          </t>
  </si>
  <si>
    <t xml:space="preserve">天才博士PLAYKIDS88系列T8814C2                                                                                                                                                                 </t>
  </si>
  <si>
    <t xml:space="preserve">3tcbs88xlt8814c9                          </t>
  </si>
  <si>
    <t xml:space="preserve">天才博士PLAYKIDS88系列T8814C9                                                                                                                                                                 </t>
  </si>
  <si>
    <t xml:space="preserve">3tcbs88xlt8815c1                          </t>
  </si>
  <si>
    <t xml:space="preserve">天才博士PLAYKIDS88系列T8815C1                                                                                                                                                                 </t>
  </si>
  <si>
    <t xml:space="preserve">T8815                                             </t>
  </si>
  <si>
    <t xml:space="preserve">3tcbs88xlt8815tc19a                       </t>
  </si>
  <si>
    <t xml:space="preserve">天才博士PLAYKIDS88系列T8815TC19A                                                                                                                                                              </t>
  </si>
  <si>
    <t xml:space="preserve">TC19A                                             </t>
  </si>
  <si>
    <t xml:space="preserve">3tcbs88xlt8815tc4a                        </t>
  </si>
  <si>
    <t xml:space="preserve">天才博士PLAYKIDS88系列T8815TC4A                                                                                                                                                               </t>
  </si>
  <si>
    <t xml:space="preserve">3tcbs88xlt8816c13                         </t>
  </si>
  <si>
    <t xml:space="preserve">天才博士PLAYKIDS88系列T8816C13                                                                                                                                                                </t>
  </si>
  <si>
    <t xml:space="preserve">T8816                                             </t>
  </si>
  <si>
    <t xml:space="preserve">3tcbs88xlt8816c27a                        </t>
  </si>
  <si>
    <t xml:space="preserve">天才博士PLAYKIDS88系列T8816C27A                                                                                                                                                               </t>
  </si>
  <si>
    <t xml:space="preserve">3tcbs88xlt8816tc6a                        </t>
  </si>
  <si>
    <t xml:space="preserve">天才博士PLAYKIDS88系列T8816TC6A                                                                                                                                                               </t>
  </si>
  <si>
    <t xml:space="preserve">TC6A                                              </t>
  </si>
  <si>
    <t xml:space="preserve">3tcbs88xlt8817c13a                        </t>
  </si>
  <si>
    <t xml:space="preserve">天才博士PLAYKIDS88系列T8817C13A                                                                                                                                                               </t>
  </si>
  <si>
    <t xml:space="preserve">T8817                                             </t>
  </si>
  <si>
    <t xml:space="preserve">3tcbs88xlt8817c15a                        </t>
  </si>
  <si>
    <t xml:space="preserve">天才博士PLAYKIDS88系列T8817C15A                                                                                                                                                               </t>
  </si>
  <si>
    <t xml:space="preserve">3tcbs88xlt8817c5                          </t>
  </si>
  <si>
    <t xml:space="preserve">天才博士PLAYKIDS88系列T8817C5                                                                                                                                                                 </t>
  </si>
  <si>
    <t xml:space="preserve">3tcbs88xlt8819c20a                        </t>
  </si>
  <si>
    <t xml:space="preserve">天才博士PLAYKIDS88系列T8819C20A                                                                                                                                                               </t>
  </si>
  <si>
    <t xml:space="preserve">T8819                                             </t>
  </si>
  <si>
    <t xml:space="preserve">3tcbs88xlt8819c3                          </t>
  </si>
  <si>
    <t xml:space="preserve">天才博士PLAYKIDS88系列T8819C3                                                                                                                                                                 </t>
  </si>
  <si>
    <t xml:space="preserve">3tcbs88xlt8819c4                          </t>
  </si>
  <si>
    <t xml:space="preserve">天才博士PLAYKIDS88系列T8819C4                                                                                                                                                                 </t>
  </si>
  <si>
    <t xml:space="preserve">3tcbs88xlt8820c12a                        </t>
  </si>
  <si>
    <t xml:space="preserve">天才博士PLAYKIDS88系列T8820C12A                                                                                                                                                               </t>
  </si>
  <si>
    <t xml:space="preserve">T8820                                             </t>
  </si>
  <si>
    <t xml:space="preserve">3tcbs88xlt8820c14                         </t>
  </si>
  <si>
    <t xml:space="preserve">天才博士PLAYKIDS88系列T8820C14                                                                                                                                                                </t>
  </si>
  <si>
    <t xml:space="preserve">3tcbs88xlt8820c20                         </t>
  </si>
  <si>
    <t xml:space="preserve">天才博士PLAYKIDS88系列T8820C20                                                                                                                                                                </t>
  </si>
  <si>
    <t xml:space="preserve">3tcbs88xlt8830c4a                         </t>
  </si>
  <si>
    <t xml:space="preserve">天才博士PLAYKIDS88系列T8830C4A                                                                                                                                                                </t>
  </si>
  <si>
    <t xml:space="preserve">T8830                                             </t>
  </si>
  <si>
    <t xml:space="preserve">C4A                                               </t>
  </si>
  <si>
    <t xml:space="preserve">3tcbs88xlt8830c5                          </t>
  </si>
  <si>
    <t xml:space="preserve">天才博士PLAYKIDS88系列T8830C5                                                                                                                                                                 </t>
  </si>
  <si>
    <t xml:space="preserve">3tcbs88xlt8830c7l                         </t>
  </si>
  <si>
    <t xml:space="preserve">天才博士PLAYKIDS88系列T8830C7L                                                                                                                                                                </t>
  </si>
  <si>
    <t xml:space="preserve">C7L                                               </t>
  </si>
  <si>
    <t xml:space="preserve">3tcbs88xlt8831c7                          </t>
  </si>
  <si>
    <t xml:space="preserve">天才博士PLAYKIDS88系列T8831C7                                                                                                                                                                 </t>
  </si>
  <si>
    <t xml:space="preserve">T8831                                             </t>
  </si>
  <si>
    <t xml:space="preserve">3tcbs88xlt8831c7d                         </t>
  </si>
  <si>
    <t xml:space="preserve">天才博士PLAYKIDS88系列T8831C7D                                                                                                                                                                </t>
  </si>
  <si>
    <t xml:space="preserve">C7D                                               </t>
  </si>
  <si>
    <t xml:space="preserve">3tcbs88xlt8831c7f                         </t>
  </si>
  <si>
    <t xml:space="preserve">天才博士PLAYKIDS88系列T8831C7F                                                                                                                                                                </t>
  </si>
  <si>
    <t xml:space="preserve">C7F                                               </t>
  </si>
  <si>
    <t xml:space="preserve">3tcbs88xlt8832c7b                         </t>
  </si>
  <si>
    <t xml:space="preserve">天才博士PLAYKIDS88系列T8832C7B                                                                                                                                                                </t>
  </si>
  <si>
    <t xml:space="preserve">T8832                                             </t>
  </si>
  <si>
    <t xml:space="preserve">C7B                                               </t>
  </si>
  <si>
    <t xml:space="preserve">3tcbs88xlt8832c7g                         </t>
  </si>
  <si>
    <t xml:space="preserve">天才博士PLAYKIDS88系列T8832C7G                                                                                                                                                                </t>
  </si>
  <si>
    <t xml:space="preserve">C7G                                               </t>
  </si>
  <si>
    <t xml:space="preserve">3tcbs88xlt8832c7h                         </t>
  </si>
  <si>
    <t xml:space="preserve">天才博士PLAYKIDS88系列T8832C7H                                                                                                                                                                </t>
  </si>
  <si>
    <t xml:space="preserve">C7H                                               </t>
  </si>
  <si>
    <t xml:space="preserve">3tcbs88xlt8833c7a                         </t>
  </si>
  <si>
    <t xml:space="preserve">天才博士PLAYKIDS88系列T8833C7A                                                                                                                                                                </t>
  </si>
  <si>
    <t xml:space="preserve">T8833                                             </t>
  </si>
  <si>
    <t xml:space="preserve">3tcbs88xlt8833c7d                         </t>
  </si>
  <si>
    <t xml:space="preserve">天才博士PLAYKIDS88系列T8833C7D                                                                                                                                                                </t>
  </si>
  <si>
    <t xml:space="preserve">3tcbs88xlt8833c7p                         </t>
  </si>
  <si>
    <t xml:space="preserve">天才博士PLAYKIDS88系列T8833C7P                                                                                                                                                                </t>
  </si>
  <si>
    <t xml:space="preserve">C7P                                               </t>
  </si>
  <si>
    <t xml:space="preserve">3tcbs88xlt8834c7                          </t>
  </si>
  <si>
    <t xml:space="preserve">天才博士PLAYKIDS88系列T8834C7                                                                                                                                                                 </t>
  </si>
  <si>
    <t xml:space="preserve">T8834                                             </t>
  </si>
  <si>
    <t xml:space="preserve">3tcbs88xlt8834c7a                         </t>
  </si>
  <si>
    <t xml:space="preserve">天才博士PLAYKIDS88系列T8834C7A                                                                                                                                                                </t>
  </si>
  <si>
    <t xml:space="preserve">3tcbs88xlt8834c7h                         </t>
  </si>
  <si>
    <t xml:space="preserve">天才博士PLAYKIDS88系列T8834C7H                                                                                                                                                                </t>
  </si>
  <si>
    <t xml:space="preserve">3tcbs88xlt8835c7                          </t>
  </si>
  <si>
    <t xml:space="preserve">天才博士PLAYKIDS88系列T8835C7                                                                                                                                                                 </t>
  </si>
  <si>
    <t xml:space="preserve">T8835                                             </t>
  </si>
  <si>
    <t xml:space="preserve">3tcbs88xlt8835c7h                         </t>
  </si>
  <si>
    <t xml:space="preserve">天才博士PLAYKIDS88系列T8835C7H                                                                                                                                                                </t>
  </si>
  <si>
    <t xml:space="preserve">3tcbs88xlt8835c7l                         </t>
  </si>
  <si>
    <t xml:space="preserve">天才博士PLAYKIDS88系列T8835C7L                                                                                                                                                                </t>
  </si>
  <si>
    <t xml:space="preserve">7slh10 </t>
  </si>
  <si>
    <t xml:space="preserve">双联盒10元                                                                                                                                                                                    </t>
  </si>
  <si>
    <t xml:space="preserve">角塑附属产品        </t>
  </si>
  <si>
    <t xml:space="preserve">双联盒                        </t>
  </si>
  <si>
    <t>slh</t>
  </si>
  <si>
    <t xml:space="preserve">10元                                                        </t>
  </si>
  <si>
    <t xml:space="preserve">7xb30                                     </t>
  </si>
  <si>
    <t xml:space="preserve">吸棒30元                                                                                                                                                                                      </t>
  </si>
  <si>
    <t xml:space="preserve">吸棒                          </t>
  </si>
  <si>
    <t>xb</t>
  </si>
  <si>
    <t xml:space="preserve">30元                                                        </t>
  </si>
  <si>
    <t xml:space="preserve">7yzsys60ml                                </t>
  </si>
  <si>
    <t xml:space="preserve">优卓优可怜双氧水护理系统（60ML)                                                                                                                                                               </t>
  </si>
  <si>
    <t xml:space="preserve">优卓                          </t>
  </si>
  <si>
    <t>yz</t>
  </si>
  <si>
    <t xml:space="preserve">优可怜双氧水护理系统（60ML)                                 </t>
  </si>
  <si>
    <t xml:space="preserve">7yzyj350ml                                </t>
  </si>
  <si>
    <t xml:space="preserve">优卓优洁（优妮卡）多功能接触镜护理液(350ML)                                                                                                                                                   </t>
  </si>
  <si>
    <t xml:space="preserve">优洁（优妮卡）多功能接触镜护理液(350ML)                     </t>
  </si>
  <si>
    <t xml:space="preserve">7yzykl225ml                               </t>
  </si>
  <si>
    <t xml:space="preserve">优卓优可怜双氧水护理系统(225ML)                                                                                                                                                               </t>
  </si>
  <si>
    <t xml:space="preserve">优可怜双氧水护理系统(225ML)                                 </t>
  </si>
  <si>
    <t xml:space="preserve">7yzyr15ml                                 </t>
  </si>
  <si>
    <t xml:space="preserve">优卓优润隐形眼镜润滑液(15ML)                                                                                                                                                                  </t>
  </si>
  <si>
    <t xml:space="preserve">优润隐形眼镜润滑液(15ML)                                    </t>
  </si>
  <si>
    <t xml:space="preserve">7yzyz120ml                                </t>
  </si>
  <si>
    <t xml:space="preserve">优卓多功能硬性角膜接触镜护理液(120ML)                                                                                                                                                         </t>
  </si>
  <si>
    <t xml:space="preserve">多功能硬性角膜接触镜护理液(120ML)                           </t>
  </si>
  <si>
    <t>商品CODE</t>
  </si>
  <si>
    <t>商品全程</t>
  </si>
  <si>
    <t>一级名称</t>
  </si>
  <si>
    <t>二级名称</t>
  </si>
  <si>
    <t>三级名称</t>
  </si>
  <si>
    <t xml:space="preserve">1abl_dz1.50jy                             </t>
  </si>
  <si>
    <t xml:space="preserve">阿波罗(定制)1.50球面加硬定制片                                                                                                                                                                </t>
  </si>
  <si>
    <t>01</t>
  </si>
  <si>
    <t xml:space="preserve">阿波罗(定制)                  </t>
  </si>
  <si>
    <t xml:space="preserve">1.50球面加硬定制片                                          </t>
  </si>
  <si>
    <t xml:space="preserve">1abl_dz1.50qmylm                          </t>
  </si>
  <si>
    <t xml:space="preserve">阿波罗(定制)1.50球面优朗膜定制片                                                                                                                                                              </t>
  </si>
  <si>
    <t xml:space="preserve">1.50球面优朗膜定制片                                        </t>
  </si>
  <si>
    <t xml:space="preserve">1abl_dz1.50zhillm                         </t>
  </si>
  <si>
    <t xml:space="preserve">阿波罗(定制)1.50智慧镜-I系列蓝朗膜定制片                                                                                                                                                      </t>
  </si>
  <si>
    <t xml:space="preserve">1.50智慧镜-I系列蓝朗膜定制片                                </t>
  </si>
  <si>
    <t xml:space="preserve">1abl_dz1.50zhzlm                          </t>
  </si>
  <si>
    <t xml:space="preserve">阿波罗(定制)1.50智慧镜-B系列钻朗膜定制片                                                                                                                                                      </t>
  </si>
  <si>
    <t xml:space="preserve">1.50智慧镜-B系列钻朗膜定制片                                </t>
  </si>
  <si>
    <t xml:space="preserve">1abl_dz1.56bxl                            </t>
  </si>
  <si>
    <t xml:space="preserve">阿波罗(定制)1.56智慧镜-B系列优朗膜定制片                                                                                                                                                      </t>
  </si>
  <si>
    <t xml:space="preserve">1.56智慧镜-B系列优朗膜定制片                                </t>
  </si>
  <si>
    <t xml:space="preserve">1abl_dz1.56jy                             </t>
  </si>
  <si>
    <t xml:space="preserve">阿波罗(定制)1.56非球面加硬定制片                                                                                                                                                              </t>
  </si>
  <si>
    <t xml:space="preserve">1.56非球面加硬定制片                                        </t>
  </si>
  <si>
    <t xml:space="preserve">1abl_dz1.56llm                            </t>
  </si>
  <si>
    <t xml:space="preserve">阿波罗(定制)1.56非球面蓝朗膜定制片                                                                                                                                                            </t>
  </si>
  <si>
    <t xml:space="preserve">1.56非球面蓝朗膜定制片                                      </t>
  </si>
  <si>
    <t xml:space="preserve">1abl_dz1.56qlm                            </t>
  </si>
  <si>
    <t xml:space="preserve">阿波罗(定制)1.56非球面清朗膜定制片                                                                                                                                                            </t>
  </si>
  <si>
    <t xml:space="preserve">1.56非球面清朗膜定制片                                      </t>
  </si>
  <si>
    <t xml:space="preserve">1abl_dz1.56qmbh                           </t>
  </si>
  <si>
    <t xml:space="preserve">阿波罗(定制)1.56球面变灰优朗膜定制片                                                                                                                                                          </t>
  </si>
  <si>
    <t xml:space="preserve">1.56球面变灰优朗膜定制片                                    </t>
  </si>
  <si>
    <t xml:space="preserve">1abl_dz1.56qmdc                           </t>
  </si>
  <si>
    <t xml:space="preserve">阿波罗(定制)1.56球面优朗膜定制片                                                                                                                                                              </t>
  </si>
  <si>
    <t xml:space="preserve">1.56球面优朗膜定制片                                        </t>
  </si>
  <si>
    <t xml:space="preserve">1abl_dz1.56qmjy                           </t>
  </si>
  <si>
    <t xml:space="preserve">阿波罗(定制)1.56球面加硬定制片                                                                                                                                                                </t>
  </si>
  <si>
    <t xml:space="preserve">1.56球面加硬定制片                                          </t>
  </si>
  <si>
    <t xml:space="preserve">1abl_dz1.56xlzl                           </t>
  </si>
  <si>
    <t xml:space="preserve">阿波罗(定制)1.56星蓝钻朗膜定制片                                                                                                                                                              </t>
  </si>
  <si>
    <t xml:space="preserve">1.56星蓝钻朗膜定制片                                        </t>
  </si>
  <si>
    <t xml:space="preserve">1abl_dz1.56xydcm                          </t>
  </si>
  <si>
    <t xml:space="preserve">阿波罗(定制)1.56星蓝数码钻朗膜定制片                                                                                                                                                          </t>
  </si>
  <si>
    <t xml:space="preserve">1.56星蓝数码钻朗膜定制片                                    </t>
  </si>
  <si>
    <t xml:space="preserve">1abl_dz1.56xyyjm                          </t>
  </si>
  <si>
    <t xml:space="preserve">阿波罗(定制)1.56星蓝数码清朗膜定制片                                                                                                                                                          </t>
  </si>
  <si>
    <t xml:space="preserve">1.56星蓝数码清朗膜定制片                                    </t>
  </si>
  <si>
    <t xml:space="preserve">1abl_dz1.56yjm                            </t>
  </si>
  <si>
    <t xml:space="preserve">阿波罗(定制)1.56非球面钻朗膜定制片                                                                                                                                                            </t>
  </si>
  <si>
    <t xml:space="preserve">1.56非球面钻朗膜定制片                                      </t>
  </si>
  <si>
    <t xml:space="preserve">1abl_dz1.56ylm                            </t>
  </si>
  <si>
    <t xml:space="preserve">阿波罗(定制)1.56非球面优朗膜定制片                                                                                                                                                            </t>
  </si>
  <si>
    <t xml:space="preserve">1.56非球面优朗膜定制片                                      </t>
  </si>
  <si>
    <t xml:space="preserve">1abl_dz1.586pg                            </t>
  </si>
  <si>
    <t xml:space="preserve">阿波罗(定制)1.586球面(偏光茶/灰)加硬定制片                                                                                                                                                    </t>
  </si>
  <si>
    <t xml:space="preserve">1.586球面(偏光茶/灰)加硬定制片                              </t>
  </si>
  <si>
    <t xml:space="preserve">1abl_dz1.591jy                            </t>
  </si>
  <si>
    <t xml:space="preserve">阿波罗(定制)1.591双面非球面加硬定制片                                                                                                                                                         </t>
  </si>
  <si>
    <t xml:space="preserve">1.591双面非球面加硬定制片                                   </t>
  </si>
  <si>
    <t xml:space="preserve">1abl_dz1.5zhylm                           </t>
  </si>
  <si>
    <t xml:space="preserve">阿波罗(定制)1.50智慧镜-B系列优朗膜定制片                                                                                                                                                      </t>
  </si>
  <si>
    <t xml:space="preserve">1.50智慧镜-B系列优朗膜定制片                                </t>
  </si>
  <si>
    <t xml:space="preserve">1abl_dz1.60dcm                            </t>
  </si>
  <si>
    <t xml:space="preserve">阿波罗(定制)1.60非球面优朗膜定制片                                                                                                                                                            </t>
  </si>
  <si>
    <t xml:space="preserve">1.60非球面优朗膜定制片                                      </t>
  </si>
  <si>
    <t xml:space="preserve">1abl_dz1.60flm                            </t>
  </si>
  <si>
    <t xml:space="preserve">阿波罗(定制)1.60非球面蓝朗膜定制片                                                                                                                                                            </t>
  </si>
  <si>
    <t xml:space="preserve">1.60非球面蓝朗膜定制片                                      </t>
  </si>
  <si>
    <t xml:space="preserve">1abl_dz1.60gqm                            </t>
  </si>
  <si>
    <t xml:space="preserve">阿波罗(定制)1.60非球面清朗膜定制片                                                                                                                                                            </t>
  </si>
  <si>
    <t xml:space="preserve">1.60非球面清朗膜定制片                                      </t>
  </si>
  <si>
    <t xml:space="preserve">1abl_dz1.60jy                             </t>
  </si>
  <si>
    <t xml:space="preserve">阿波罗(定制)1.60非球面加硬定制片                                                                                                                                                              </t>
  </si>
  <si>
    <t xml:space="preserve">1.60非球面加硬定制片                                        </t>
  </si>
  <si>
    <t xml:space="preserve">1abl_dz1.60jyxr                           </t>
  </si>
  <si>
    <t xml:space="preserve">阿波罗(定制)1.60炫染球面加硬定制片                                                                                                                                                            </t>
  </si>
  <si>
    <t xml:space="preserve">1.60炫染球面加硬定制片                                      </t>
  </si>
  <si>
    <t xml:space="preserve">1abl_dz1.60qmjy                           </t>
  </si>
  <si>
    <t xml:space="preserve">阿波罗(定制)1.60球面加硬定制片                                                                                                                                                                </t>
  </si>
  <si>
    <t xml:space="preserve">1.60球面加硬定制片                                          </t>
  </si>
  <si>
    <t xml:space="preserve">1abl_dz1.60uv3g                           </t>
  </si>
  <si>
    <t xml:space="preserve">阿波罗(定制)1.60非球面UV3G高清防HEV定制片                                                                                                                                                     </t>
  </si>
  <si>
    <t xml:space="preserve">1.60非球面UV3G高清防HEV定制片                               </t>
  </si>
  <si>
    <t xml:space="preserve">1abl_dz1.60xl                             </t>
  </si>
  <si>
    <t xml:space="preserve">阿波罗(定制)1.60非球面星蓝钻朗膜定制片                                                                                                                                                        </t>
  </si>
  <si>
    <t xml:space="preserve">1.60非球面星蓝钻朗膜定制片                                  </t>
  </si>
  <si>
    <t xml:space="preserve">1abl_dz1.60xrjy                           </t>
  </si>
  <si>
    <t xml:space="preserve">阿波罗(定制)1.60非球面炫染加硬膜定制片                                                                                                                                                        </t>
  </si>
  <si>
    <t xml:space="preserve">1.60非球面炫染加硬膜定制片                                  </t>
  </si>
  <si>
    <t xml:space="preserve">1abl_dz1.60xydcm                          </t>
  </si>
  <si>
    <t xml:space="preserve">阿波罗(定制)1.60星蓝数码钻朗膜定制片                                                                                                                                                          </t>
  </si>
  <si>
    <t xml:space="preserve">1.60星蓝数码钻朗膜定制片                                    </t>
  </si>
  <si>
    <t xml:space="preserve">1abl_dz1.60xyyjm                          </t>
  </si>
  <si>
    <t xml:space="preserve">阿波罗(定制)1.60星蓝数码清朗膜定制片                                                                                                                                                          </t>
  </si>
  <si>
    <t xml:space="preserve">1.60星蓝数码清朗膜定制片                                    </t>
  </si>
  <si>
    <t xml:space="preserve">1abl_dz1.60yjm                            </t>
  </si>
  <si>
    <t xml:space="preserve">阿波罗(定制)1.60非球面钻朗膜定制片                                                                                                                                                            </t>
  </si>
  <si>
    <t xml:space="preserve">1.60非球面钻朗膜定制片                                      </t>
  </si>
  <si>
    <t xml:space="preserve">1abl_dz1.60zhillm                         </t>
  </si>
  <si>
    <t xml:space="preserve">阿波罗(定制)1.60智慧镜-I渐进系列蓝朗膜定制片                                                                                                                                                  </t>
  </si>
  <si>
    <t xml:space="preserve">1.60智慧镜-I渐进系列蓝朗膜定制片                            </t>
  </si>
  <si>
    <t xml:space="preserve">1abl_dz1.67flm                            </t>
  </si>
  <si>
    <t xml:space="preserve">阿波罗(定制)1.67非球面蓝朗膜定制片                                                                                                                                                            </t>
  </si>
  <si>
    <t xml:space="preserve">1.67非球面蓝朗膜定制片                                      </t>
  </si>
  <si>
    <t xml:space="preserve">1abl_dz1.67gqm                            </t>
  </si>
  <si>
    <t xml:space="preserve">阿波罗(定制)1.67非球面清朗膜定制片                                                                                                                                                            </t>
  </si>
  <si>
    <t xml:space="preserve">1.67非球面清朗膜定制片                                      </t>
  </si>
  <si>
    <t xml:space="preserve">1abl_dz1.67jy                             </t>
  </si>
  <si>
    <t xml:space="preserve">阿波罗(定制)1.67非球面加硬定制片                                                                                                                                                              </t>
  </si>
  <si>
    <t xml:space="preserve">1.67非球面加硬定制片                                        </t>
  </si>
  <si>
    <t xml:space="preserve">1abl_dz1.67qsx                            </t>
  </si>
  <si>
    <t xml:space="preserve">阿波罗(定制)1.67全视线非球面钻朗膜定制片                                                                                                                                                      </t>
  </si>
  <si>
    <t xml:space="preserve">1.67全视线非球面钻朗膜定制片                                </t>
  </si>
  <si>
    <t xml:space="preserve">1abl_dz1.67saylm                          </t>
  </si>
  <si>
    <t xml:space="preserve">阿波罗(定制)1.67非球面双凹优朗膜定制片                                                                                                                                                        </t>
  </si>
  <si>
    <t xml:space="preserve">1.67非球面双凹优朗膜定制片                                  </t>
  </si>
  <si>
    <t xml:space="preserve">1abl_dz1.67sazlm                          </t>
  </si>
  <si>
    <t xml:space="preserve">阿波罗(定制)1.67非球面双凹钻朗膜定制片                                                                                                                                                        </t>
  </si>
  <si>
    <t xml:space="preserve">1.67非球面双凹钻朗膜定制片                                  </t>
  </si>
  <si>
    <t xml:space="preserve">1abl_dz1.67xlqlm                          </t>
  </si>
  <si>
    <t xml:space="preserve">阿波罗(定制)1.67非球面星蓝清朗膜定制片                                                                                                                                                        </t>
  </si>
  <si>
    <t xml:space="preserve">1.67非球面星蓝清朗膜定制片                                  </t>
  </si>
  <si>
    <t xml:space="preserve">1abl_dz1.67xyyjm                          </t>
  </si>
  <si>
    <t xml:space="preserve">阿波罗(定制)1.67星蓝数码钻朗膜定制片                                                                                                                                                          </t>
  </si>
  <si>
    <t xml:space="preserve">1.67星蓝数码钻朗膜定制片                                    </t>
  </si>
  <si>
    <t xml:space="preserve">1abl_dz1.67yjm                            </t>
  </si>
  <si>
    <t xml:space="preserve">阿波罗(定制)1.67非球面钻朗膜定制片                                                                                                                                                            </t>
  </si>
  <si>
    <t xml:space="preserve">1.67非球面钻朗膜定制片                                      </t>
  </si>
  <si>
    <t xml:space="preserve">1abl_dz1.67ylm                            </t>
  </si>
  <si>
    <t xml:space="preserve">阿波罗(定制)1.67非球面优朗膜定制片                                                                                                                                                            </t>
  </si>
  <si>
    <t xml:space="preserve">1.67非球面优朗膜定制片                                      </t>
  </si>
  <si>
    <t xml:space="preserve">1abl_dz1.67zhillm                         </t>
  </si>
  <si>
    <t xml:space="preserve">阿波罗(定制)1.67智慧镜-I渐进系列蓝朗膜定制片                                                                                                                                                  </t>
  </si>
  <si>
    <t xml:space="preserve">1.67智慧镜-I渐进系列蓝朗膜定制片                            </t>
  </si>
  <si>
    <t xml:space="preserve">1abl_dz1.6qmylm                           </t>
  </si>
  <si>
    <t xml:space="preserve">阿波罗(定制)1.60球面优朗膜定制片                                                                                                                                                              </t>
  </si>
  <si>
    <t xml:space="preserve">1.60球面优朗膜定制片                                        </t>
  </si>
  <si>
    <t xml:space="preserve">1abl_dz1.70blbp                           </t>
  </si>
  <si>
    <t xml:space="preserve">阿波罗(定制)1.70玻璃白片优朗膜定制片                                                                                                                                                          </t>
  </si>
  <si>
    <t xml:space="preserve">1.70玻璃白片优朗膜定制片                                    </t>
  </si>
  <si>
    <t xml:space="preserve">1abl_dz1.74cjmb                           </t>
  </si>
  <si>
    <t xml:space="preserve">阿波罗(定制)1.74超级美薄非球面优朗膜定制片                                                                                                                                                    </t>
  </si>
  <si>
    <t xml:space="preserve">1.74超级美薄非球面优朗膜定制片                              </t>
  </si>
  <si>
    <t xml:space="preserve">1abl_dz1.74jy                             </t>
  </si>
  <si>
    <t xml:space="preserve">阿波罗(定制)1.74非球面加硬定制片                                                                                                                                                              </t>
  </si>
  <si>
    <t xml:space="preserve">1.74非球面加硬定制片                                        </t>
  </si>
  <si>
    <t xml:space="preserve">1abl_dz1.74llm                            </t>
  </si>
  <si>
    <t xml:space="preserve">阿波罗(定制)1.74非球面蓝朗膜定制片                                                                                                                                                            </t>
  </si>
  <si>
    <t xml:space="preserve">1.74非球面蓝朗膜定制片                                      </t>
  </si>
  <si>
    <t xml:space="preserve">1abl_dz1.74mbzlm                          </t>
  </si>
  <si>
    <t xml:space="preserve">阿波罗(定制)1.74超级美薄非球面钻朗膜定制片                                                                                                                                                    </t>
  </si>
  <si>
    <t xml:space="preserve">1.74超级美薄非球面钻朗膜定制片                              </t>
  </si>
  <si>
    <t xml:space="preserve">1abl_dz1.74zlm                            </t>
  </si>
  <si>
    <t xml:space="preserve">阿波罗(定制)1.74非球面钻朗膜定制片                                                                                                                                                            </t>
  </si>
  <si>
    <t xml:space="preserve">1.74非球面钻朗膜定制片                                      </t>
  </si>
  <si>
    <t xml:space="preserve">1abl_dz1.8blbp                            </t>
  </si>
  <si>
    <t xml:space="preserve">阿波罗(定制)1.80玻璃白片优朗膜定制片                                                                                                                                                          </t>
  </si>
  <si>
    <t xml:space="preserve">1.80玻璃白片优朗膜定制片                                    </t>
  </si>
  <si>
    <t xml:space="preserve">1abl1.50bxl                               </t>
  </si>
  <si>
    <t xml:space="preserve">阿波罗1.50智慧镜B系列优朗膜                                                                                                                                                                   </t>
  </si>
  <si>
    <t xml:space="preserve">阿波罗                        </t>
  </si>
  <si>
    <t xml:space="preserve">1.50智慧镜B系列优朗膜                                       </t>
  </si>
  <si>
    <t xml:space="preserve">1abl1.50qmbs                              </t>
  </si>
  <si>
    <t xml:space="preserve">阿波罗1.50全视线第七代变色球面优朗膜                                                                                                                                                          </t>
  </si>
  <si>
    <t xml:space="preserve">1.50全视线第七代变色球面优朗膜                              </t>
  </si>
  <si>
    <t xml:space="preserve">1abl1.56bsyjm                             </t>
  </si>
  <si>
    <t xml:space="preserve">阿波罗1.56非球面变色(灰)钻朗膜                                                                                                                                                                </t>
  </si>
  <si>
    <t xml:space="preserve">1.56非球面变色(灰)钻朗膜                                    </t>
  </si>
  <si>
    <t xml:space="preserve">1abl1.56dcm                               </t>
  </si>
  <si>
    <t xml:space="preserve">阿波罗1.56非球面优朗膜                                                                                                                                                                        </t>
  </si>
  <si>
    <t xml:space="preserve">1.56非球面优朗膜                                            </t>
  </si>
  <si>
    <t xml:space="preserve">1abl1.56llm                               </t>
  </si>
  <si>
    <t xml:space="preserve">阿波罗1.56非球面蓝朗膜                                                                                                                                                                        </t>
  </si>
  <si>
    <t xml:space="preserve">1.56非球面蓝朗膜                                            </t>
  </si>
  <si>
    <t xml:space="preserve">1abl1.56nmjj                              </t>
  </si>
  <si>
    <t xml:space="preserve">阿波罗1.56内面渐进优朗膜                                                                                                                                                                      </t>
  </si>
  <si>
    <t xml:space="preserve">1.56内面渐进优朗膜                                          </t>
  </si>
  <si>
    <t xml:space="preserve">1abl1.56qmbh                              </t>
  </si>
  <si>
    <t xml:space="preserve">阿波罗1.56球面变灰优朗膜                                                                                                                                                                      </t>
  </si>
  <si>
    <t xml:space="preserve">1.56球面变灰优朗膜                                          </t>
  </si>
  <si>
    <t xml:space="preserve">1abl1.56qmdcm                             </t>
  </si>
  <si>
    <t xml:space="preserve">阿波罗1.56球面优朗膜                                                                                                                                                                          </t>
  </si>
  <si>
    <t xml:space="preserve">1.56球面优朗膜                                              </t>
  </si>
  <si>
    <t xml:space="preserve">1abl1.56qsx                               </t>
  </si>
  <si>
    <t xml:space="preserve">阿波罗1.56全视线非球面钻朗膜                                                                                                                                                                  </t>
  </si>
  <si>
    <t xml:space="preserve">1.56全视线非球面钻朗膜                                      </t>
  </si>
  <si>
    <t xml:space="preserve">1abl1.56xl                                </t>
  </si>
  <si>
    <t xml:space="preserve">阿波罗1.56非球面星蓝钻朗膜                                                                                                                                                                    </t>
  </si>
  <si>
    <t xml:space="preserve">1.56非球面星蓝钻朗膜                                        </t>
  </si>
  <si>
    <t xml:space="preserve">1abl1.56xykpl                             </t>
  </si>
  <si>
    <t xml:space="preserve">阿波罗1.56星蓝数码钻朗膜                                                                                                                                                                      </t>
  </si>
  <si>
    <t xml:space="preserve">1.56星蓝数码钻朗膜                                          </t>
  </si>
  <si>
    <t xml:space="preserve">1abl1.56yjm                               </t>
  </si>
  <si>
    <t xml:space="preserve">阿波罗1.56非球面钻朗膜                                                                                                                                                                        </t>
  </si>
  <si>
    <t xml:space="preserve">1.56非球面钻朗膜                                            </t>
  </si>
  <si>
    <t xml:space="preserve">1abl1.591dcm                              </t>
  </si>
  <si>
    <t xml:space="preserve">阿波罗1.591双面非球面多层膜                                                                                                                                                                   </t>
  </si>
  <si>
    <t xml:space="preserve">1.591双面非球面多层膜                                       </t>
  </si>
  <si>
    <t xml:space="preserve">1abl1.591flm                              </t>
  </si>
  <si>
    <t xml:space="preserve">阿波罗1.591双面非球面防蓝膜                                                                                                                                                                   </t>
  </si>
  <si>
    <t xml:space="preserve">1.591双面非球面防蓝膜                                       </t>
  </si>
  <si>
    <t xml:space="preserve">1abl1.591yjm                              </t>
  </si>
  <si>
    <t xml:space="preserve">阿波罗1.591双面非球面易洁膜                                                                                                                                                                   </t>
  </si>
  <si>
    <t xml:space="preserve">1.591双面非球面易洁膜                                       </t>
  </si>
  <si>
    <t xml:space="preserve">1abl1.5dcm                                </t>
  </si>
  <si>
    <t xml:space="preserve">阿波罗1.50球面优朗膜                                                                                                                                                                          </t>
  </si>
  <si>
    <t xml:space="preserve">1.50球面优朗膜                                              </t>
  </si>
  <si>
    <t xml:space="preserve">1abl1.60dcm                               </t>
  </si>
  <si>
    <t xml:space="preserve">阿波罗1.60非球面优朗膜                                                                                                                                                                        </t>
  </si>
  <si>
    <t xml:space="preserve">1.60非球面优朗膜                                            </t>
  </si>
  <si>
    <t xml:space="preserve">1abl1.60flm                               </t>
  </si>
  <si>
    <t xml:space="preserve">阿波罗1.60非球面蓝朗膜                                                                                                                                                                        </t>
  </si>
  <si>
    <t xml:space="preserve">1.60非球面蓝朗膜                                            </t>
  </si>
  <si>
    <t xml:space="preserve">1abl1.60xlqlm                             </t>
  </si>
  <si>
    <t xml:space="preserve">阿波罗1.60非球面星蓝清朗膜                                                                                                                                                                    </t>
  </si>
  <si>
    <t xml:space="preserve">1.60非球面星蓝清朗膜                                        </t>
  </si>
  <si>
    <t xml:space="preserve">1abl1.60xlzlm                             </t>
  </si>
  <si>
    <t xml:space="preserve">阿波罗1.60非球面星蓝钻朗膜                                                                                                                                                                    </t>
  </si>
  <si>
    <t xml:space="preserve">1.60非球面星蓝钻朗膜                                        </t>
  </si>
  <si>
    <t xml:space="preserve">1abl1.60yjm                               </t>
  </si>
  <si>
    <t xml:space="preserve">阿波罗1.60非球面钻朗膜                                                                                                                                                                        </t>
  </si>
  <si>
    <t xml:space="preserve">1.60非球面钻朗膜                                            </t>
  </si>
  <si>
    <t xml:space="preserve">1abl1.67flm                               </t>
  </si>
  <si>
    <t xml:space="preserve">阿波罗1.67非球面蓝朗膜                                                                                                                                                                        </t>
  </si>
  <si>
    <t xml:space="preserve">1.67非球面蓝朗膜                                            </t>
  </si>
  <si>
    <t xml:space="preserve">1abl1.67gq4k                              </t>
  </si>
  <si>
    <t xml:space="preserve">阿波罗1.67非球面星蓝钻朗膜                                                                                                                                                                    </t>
  </si>
  <si>
    <t xml:space="preserve">1.67非球面星蓝钻朗膜                                        </t>
  </si>
  <si>
    <t xml:space="preserve">1abl1.67qsx                               </t>
  </si>
  <si>
    <t xml:space="preserve">阿波罗1.67非球面全视线变色（灰）钻朗膜                                                                                                                                                        </t>
  </si>
  <si>
    <t xml:space="preserve">1.67非球面全视线变色（灰）钻朗膜                            </t>
  </si>
  <si>
    <t xml:space="preserve">1abl1.67xlql                              </t>
  </si>
  <si>
    <t xml:space="preserve">阿波罗1.67非球面星蓝清朗膜                                                                                                                                                                    </t>
  </si>
  <si>
    <t xml:space="preserve">1.67非球面星蓝清朗膜                                        </t>
  </si>
  <si>
    <t xml:space="preserve">1abl1.67xwy                               </t>
  </si>
  <si>
    <t xml:space="preserve">阿波罗学无忧1.67非球面蓝朗膜                                                                                                                                                                  </t>
  </si>
  <si>
    <t xml:space="preserve">学无忧1.67非球面蓝朗膜                                      </t>
  </si>
  <si>
    <t xml:space="preserve">1abl1.67yjm                               </t>
  </si>
  <si>
    <t xml:space="preserve">阿波罗1.67非球面钻朗膜                                                                                                                                                                        </t>
  </si>
  <si>
    <t xml:space="preserve">1.67非球面钻朗膜                                            </t>
  </si>
  <si>
    <t xml:space="preserve">1abl1.74zlm                               </t>
  </si>
  <si>
    <t xml:space="preserve">阿波罗1.74非球面钻朗膜                                                                                                                                                                        </t>
  </si>
  <si>
    <t xml:space="preserve">1.74非球面钻朗膜                                            </t>
  </si>
  <si>
    <t xml:space="preserve">1al1.553fqmfcm                            </t>
  </si>
  <si>
    <t xml:space="preserve">艾伦1.553非球面翡翠膜                                                                                                                                                                         </t>
  </si>
  <si>
    <t xml:space="preserve">艾伦                          </t>
  </si>
  <si>
    <t xml:space="preserve">1.553非球面翡翠膜                                           </t>
  </si>
  <si>
    <t xml:space="preserve">1al1.60cbfqmfcm                           </t>
  </si>
  <si>
    <t xml:space="preserve">艾伦1.60超薄非球面翡翠膜                                                                                                                                                                      </t>
  </si>
  <si>
    <t xml:space="preserve">1.60超薄非球面翡翠膜                                        </t>
  </si>
  <si>
    <t xml:space="preserve">1al1.67fqmjy                              </t>
  </si>
  <si>
    <t xml:space="preserve">艾伦1.67非球面加硬加膜抗辐射树脂片                                                                                                                                                            </t>
  </si>
  <si>
    <t xml:space="preserve">1.67非球面加硬加膜抗辐射树脂片                              </t>
  </si>
  <si>
    <t xml:space="preserve">1bbgy1.55fqlj                             </t>
  </si>
  <si>
    <t xml:space="preserve">碧碧及亚1.55非球面蓝晶膜                                                                                                                                                                      </t>
  </si>
  <si>
    <t xml:space="preserve">碧碧及亚                      </t>
  </si>
  <si>
    <t xml:space="preserve">1.55非球面蓝晶膜                                            </t>
  </si>
  <si>
    <t xml:space="preserve">1bbgy1.55fqmlj                            </t>
  </si>
  <si>
    <t xml:space="preserve">碧碧及亚1.55非球面蓝洁UV膜                                                                                                                                                                    </t>
  </si>
  <si>
    <t xml:space="preserve">1.55非球面蓝洁UV膜                                          </t>
  </si>
  <si>
    <t xml:space="preserve">1bbgy1.55fqsm                             </t>
  </si>
  <si>
    <t xml:space="preserve">碧碧及亚1.55非球面数码防护                                                                                                                                                                    </t>
  </si>
  <si>
    <t xml:space="preserve">1.55非球面数码防护                                          </t>
  </si>
  <si>
    <t xml:space="preserve">1bbgy1.55qm                               </t>
  </si>
  <si>
    <t xml:space="preserve">碧碧及亚1.55球面蓝晶膜                                                                                                                                                                        </t>
  </si>
  <si>
    <t xml:space="preserve">1.55球面蓝晶膜                                              </t>
  </si>
  <si>
    <t xml:space="preserve">1bbgy1.55qmkb                             </t>
  </si>
  <si>
    <t xml:space="preserve">碧碧及亚1.55球面蓝洁快变                                                                                                                                                                      </t>
  </si>
  <si>
    <t xml:space="preserve">1.55球面蓝洁快变                                            </t>
  </si>
  <si>
    <t xml:space="preserve">1bbgy1.55qmlj                             </t>
  </si>
  <si>
    <t xml:space="preserve">碧碧及亚1.55球面蓝洁UV膜                                                                                                                                                                      </t>
  </si>
  <si>
    <t xml:space="preserve">1.55球面蓝洁UV膜                                            </t>
  </si>
  <si>
    <t xml:space="preserve">1bbgy1.60fqlj                             </t>
  </si>
  <si>
    <t xml:space="preserve">碧碧及亚1.60非球面蓝洁UV膜                                                                                                                                                                    </t>
  </si>
  <si>
    <t xml:space="preserve">1.60非球面蓝洁UV膜                                          </t>
  </si>
  <si>
    <t xml:space="preserve">1bbgy1.60fqsm                             </t>
  </si>
  <si>
    <t xml:space="preserve">碧碧及亚1.60非球面数码防护                                                                                                                                                                    </t>
  </si>
  <si>
    <t xml:space="preserve">1.60非球面数码防护                                          </t>
  </si>
  <si>
    <t xml:space="preserve">1bbgy1.665fqsm                            </t>
  </si>
  <si>
    <t xml:space="preserve">碧碧及亚1.665非球面数码防护                                                                                                                                                                   </t>
  </si>
  <si>
    <t xml:space="preserve">1.665非球面数码防护                                         </t>
  </si>
  <si>
    <t xml:space="preserve">1bbgy1.67ljuv                             </t>
  </si>
  <si>
    <t xml:space="preserve">碧碧及亚1.67非球面蓝洁UV                                                                                                                                                                      </t>
  </si>
  <si>
    <t xml:space="preserve">1.67非球面蓝洁UV                                            </t>
  </si>
  <si>
    <t xml:space="preserve">1bbjy_dz1.552fqlj                         </t>
  </si>
  <si>
    <t xml:space="preserve">碧碧及亚(定制)1.55非球面蓝晶定制片                                                                                                                                                            </t>
  </si>
  <si>
    <t xml:space="preserve">碧碧及亚(定制)                </t>
  </si>
  <si>
    <t xml:space="preserve">1.55非球面蓝晶定制片                                        </t>
  </si>
  <si>
    <t xml:space="preserve">1bbjy_dz1.552fqljuv                       </t>
  </si>
  <si>
    <t xml:space="preserve">碧碧及亚(定制)1.55非球面蓝洁UV定制片                                                                                                                                                          </t>
  </si>
  <si>
    <t xml:space="preserve">1.55非球面蓝洁UV定制片                                      </t>
  </si>
  <si>
    <t xml:space="preserve">1bbjy_dz1.552jylj                         </t>
  </si>
  <si>
    <t xml:space="preserve">碧碧及亚(定制)1.55精英防疲劳蓝洁定制片                                                                                                                                                        </t>
  </si>
  <si>
    <t xml:space="preserve">1.55精英防疲劳蓝洁定制片                                    </t>
  </si>
  <si>
    <t xml:space="preserve">1bbjy_dz1.55sm                            </t>
  </si>
  <si>
    <t xml:space="preserve">碧碧及亚(定制)1.55非球面数码防护定制片                                                                                                                                                        </t>
  </si>
  <si>
    <t xml:space="preserve">1.55非球面数码防护定制片                                    </t>
  </si>
  <si>
    <t xml:space="preserve">1bbjy_dz1.595fplsmfh                      </t>
  </si>
  <si>
    <t xml:space="preserve">碧碧及亚(定制)1.60精英蓝洁防疲劳数码防护定制片                                                                                                                                                </t>
  </si>
  <si>
    <t xml:space="preserve">1.60精英蓝洁防疲劳数码防护定制片                            </t>
  </si>
  <si>
    <t xml:space="preserve">1bbjy_dz1.595jyfpllj                      </t>
  </si>
  <si>
    <t xml:space="preserve">碧碧及亚(定制)1.60精英防疲劳蓝洁UV定制片                                                                                                                                                      </t>
  </si>
  <si>
    <t xml:space="preserve">1.60精英防疲劳蓝洁UV定制片                                  </t>
  </si>
  <si>
    <t xml:space="preserve">1bbjy_dz1.60lj                            </t>
  </si>
  <si>
    <t xml:space="preserve">碧碧及亚(定制)1.60非球面蓝洁UV定制片                                                                                                                                                          </t>
  </si>
  <si>
    <t xml:space="preserve">1.60非球面蓝洁UV定制片                                      </t>
  </si>
  <si>
    <t xml:space="preserve">1bbjy_dz1.60sm                            </t>
  </si>
  <si>
    <t xml:space="preserve">碧碧及亚(定制)1.60非球面数码防护定制片                                                                                                                                                        </t>
  </si>
  <si>
    <t xml:space="preserve">1.60非球面数码防护定制片                                    </t>
  </si>
  <si>
    <t xml:space="preserve">1bsd_dz1.50nns                            </t>
  </si>
  <si>
    <t xml:space="preserve">贝视得(定制)暖暖视1.50ETC镜片                                                                                                                                                                 </t>
  </si>
  <si>
    <t xml:space="preserve">贝视得(定制)                  </t>
  </si>
  <si>
    <t xml:space="preserve">暖暖视1.50ETC镜片                                           </t>
  </si>
  <si>
    <t xml:space="preserve">1bsd_dz1.50nnstc                          </t>
  </si>
  <si>
    <t xml:space="preserve">贝视得(定制)暖暖视1.50ETC弱视整合套餐                                                                                                                                                         </t>
  </si>
  <si>
    <t xml:space="preserve">暖暖视1.50ETC弱视整合套餐                                   </t>
  </si>
  <si>
    <t xml:space="preserve">1bsd_dz1.50sdb                            </t>
  </si>
  <si>
    <t xml:space="preserve">贝视得(定制)视搭宝1.50EMI镜片                                                                                                                                                                 </t>
  </si>
  <si>
    <t xml:space="preserve">视搭宝1.50EMI镜片                                           </t>
  </si>
  <si>
    <t xml:space="preserve">1bsd_dz1.50zs                             </t>
  </si>
  <si>
    <t xml:space="preserve">贝视得(定制)1.50致舒EMI镜片                                                                                                                                                                   </t>
  </si>
  <si>
    <t xml:space="preserve">1.50致舒EMI镜片                                             </t>
  </si>
  <si>
    <t xml:space="preserve">1bsd_dz1.50zzbz                           </t>
  </si>
  <si>
    <t xml:space="preserve">贝视得(定制)全视护1.50ETC镜片                                                                                                                                                                 </t>
  </si>
  <si>
    <t xml:space="preserve">全视护1.50ETC镜片                                           </t>
  </si>
  <si>
    <t xml:space="preserve">1bsd_dz1.50zzfl                           </t>
  </si>
  <si>
    <t xml:space="preserve">贝视得(定制)全视护1.50ETC防蓝光镜片                                                                                                                                                           </t>
  </si>
  <si>
    <t xml:space="preserve">全视护1.50ETC防蓝光镜片                                     </t>
  </si>
  <si>
    <t xml:space="preserve">1bsd_dz1.50zzmb                           </t>
  </si>
  <si>
    <t xml:space="preserve">贝视得(定制)全视护1.50ETC膜层变色片                                                                                                                                                           </t>
  </si>
  <si>
    <t xml:space="preserve">全视护1.50ETC膜层变色片                                     </t>
  </si>
  <si>
    <t xml:space="preserve">1bsd_dz1.56zs                             </t>
  </si>
  <si>
    <t xml:space="preserve">贝视得(定制)1.56致舒EMI镜片                                                                                                                                                                   </t>
  </si>
  <si>
    <t xml:space="preserve">1.56致舒EMI镜片                                             </t>
  </si>
  <si>
    <t xml:space="preserve">1bsd_dz1.56zzbz                           </t>
  </si>
  <si>
    <t xml:space="preserve">贝视得(定制)全视护1.56ETC镜片                                                                                                                                                                 </t>
  </si>
  <si>
    <t xml:space="preserve">全视护1.56ETC镜片                                           </t>
  </si>
  <si>
    <t xml:space="preserve">1bsd_dz1.56zzfl                           </t>
  </si>
  <si>
    <t xml:space="preserve">贝视得(定制)全视护1.56ETC防蓝光镜片                                                                                                                                                           </t>
  </si>
  <si>
    <t xml:space="preserve">全视护1.56ETC防蓝光镜片                                     </t>
  </si>
  <si>
    <t xml:space="preserve">1bsd_dz1.60nns                            </t>
  </si>
  <si>
    <t xml:space="preserve">贝视得(定制)暖暖视1.60ETC镜片                                                                                                                                                                 </t>
  </si>
  <si>
    <t xml:space="preserve">暖暖视1.60ETC镜片                                           </t>
  </si>
  <si>
    <t xml:space="preserve">1bsd_dz1.60nnstb                          </t>
  </si>
  <si>
    <t xml:space="preserve">贝视得(定制)暖暖视1.60TRIBRIDETC镜片                                                                                                                                                          </t>
  </si>
  <si>
    <t xml:space="preserve">暖暖视1.60TRIBRIDETC镜片                                    </t>
  </si>
  <si>
    <t xml:space="preserve">1bsd_dz1.60nnstbtc                        </t>
  </si>
  <si>
    <t xml:space="preserve">贝视得(定制)暖暖视1.60TRIBRIDETC弱视整合套餐                                                                                                                                                  </t>
  </si>
  <si>
    <t xml:space="preserve">暖暖视1.60TRIBRIDETC弱视整合套餐                            </t>
  </si>
  <si>
    <t xml:space="preserve">1bsd_dz1.60nnstc                          </t>
  </si>
  <si>
    <t xml:space="preserve">贝视得(定制)暖暖视1.60ETC弱视整合套餐                                                                                                                                                         </t>
  </si>
  <si>
    <t xml:space="preserve">暖暖视1.60ETC弱视整合套餐                                   </t>
  </si>
  <si>
    <t xml:space="preserve">1bsd_dz1.60qhs                            </t>
  </si>
  <si>
    <t xml:space="preserve">贝视得(定制)全视护1.60TRIBRIDETC镜片                                                                                                                                                          </t>
  </si>
  <si>
    <t xml:space="preserve">全视护1.60TRIBRIDETC镜片                                    </t>
  </si>
  <si>
    <t xml:space="preserve">1bsd_dz1.60qhsfl                          </t>
  </si>
  <si>
    <t xml:space="preserve">贝视得(定制)全视护1.60TRIBRIDETC防蓝光镜片                                                                                                                                                    </t>
  </si>
  <si>
    <t xml:space="preserve">全视护1.60TRIBRIDETC防蓝光镜片                              </t>
  </si>
  <si>
    <t xml:space="preserve">1bsd_dz1.60ttl                            </t>
  </si>
  <si>
    <t xml:space="preserve">贝视得(定制)跳跳乐1.60TRIBRIDETC镜片                                                                                                                                                          </t>
  </si>
  <si>
    <t xml:space="preserve">跳跳乐1.60TRIBRIDETC镜片                                    </t>
  </si>
  <si>
    <t xml:space="preserve">1bsd_dz1.60zs                             </t>
  </si>
  <si>
    <t xml:space="preserve">贝视得(定制)1.60致舒EMI镜片                                                                                                                                                                   </t>
  </si>
  <si>
    <t xml:space="preserve">1.60致舒EMI镜片                                             </t>
  </si>
  <si>
    <t xml:space="preserve">1bsd_dz1.60zzbz                           </t>
  </si>
  <si>
    <t xml:space="preserve">贝视得(定制)全视护1.60ETC镜片                                                                                                                                                                 </t>
  </si>
  <si>
    <t xml:space="preserve">全视护1.60ETC镜片                                           </t>
  </si>
  <si>
    <t xml:space="preserve">1bsd_dz1.60zzfl                           </t>
  </si>
  <si>
    <t xml:space="preserve">贝视得(定制)全视护1.60ETC防蓝光镜片                                                                                                                                                           </t>
  </si>
  <si>
    <t xml:space="preserve">全视护1.60ETC防蓝光镜片                                     </t>
  </si>
  <si>
    <t xml:space="preserve">1bsd_dz1.60zzmb                           </t>
  </si>
  <si>
    <t xml:space="preserve">贝视得(定制)全视护1.60ETC膜层变色片                                                                                                                                                           </t>
  </si>
  <si>
    <t xml:space="preserve">全视护1.60ETC膜层变色片                                     </t>
  </si>
  <si>
    <t xml:space="preserve">1bsd_dz1.67zzbz                           </t>
  </si>
  <si>
    <t xml:space="preserve">贝视得(定制)全视护1.67ETC镜片                                                                                                                                                                 </t>
  </si>
  <si>
    <t xml:space="preserve">全视护1.67ETC镜片                                           </t>
  </si>
  <si>
    <t xml:space="preserve">1bsd_dz1.67zzfl                           </t>
  </si>
  <si>
    <t xml:space="preserve">贝视得(定制)全视护1.67ETC防蓝光镜片                                                                                                                                                           </t>
  </si>
  <si>
    <t xml:space="preserve">全视护1.67ETC防蓝光镜片                                     </t>
  </si>
  <si>
    <t xml:space="preserve">1bsd_dz1.67zzmb                           </t>
  </si>
  <si>
    <t xml:space="preserve">贝视得(定制)全视护1.67ETC膜层变色片                                                                                                                                                           </t>
  </si>
  <si>
    <t xml:space="preserve">全视护1.67ETC膜层变色片                                     </t>
  </si>
  <si>
    <t xml:space="preserve">1bys1.56bjfw                              </t>
  </si>
  <si>
    <t xml:space="preserve">佰易视1.56弹性铂金膜防雾非球面镜片                                                                                                                                                            </t>
  </si>
  <si>
    <t xml:space="preserve">佰易视                        </t>
  </si>
  <si>
    <t xml:space="preserve">1.56弹性铂金膜防雾非球面镜片                                </t>
  </si>
  <si>
    <t xml:space="preserve">1bys1.56fslg                              </t>
  </si>
  <si>
    <t xml:space="preserve">佰易视1.56仿生蜂窝网状膜UV420蓝光防护                                                                                                                                                         </t>
  </si>
  <si>
    <t xml:space="preserve">1.56仿生蜂窝网状膜UV420蓝光防护                             </t>
  </si>
  <si>
    <t xml:space="preserve">1bys1.60bjfw                              </t>
  </si>
  <si>
    <t xml:space="preserve">佰易视1.60弹性铂金膜防雾非球面镜片                                                                                                                                                            </t>
  </si>
  <si>
    <t xml:space="preserve">1.60弹性铂金膜防雾非球面镜片                                </t>
  </si>
  <si>
    <t xml:space="preserve">1bys1.60fslg                              </t>
  </si>
  <si>
    <t xml:space="preserve">佰易视1.60仿生蜂窝网状膜UV420蓝光防护                                                                                                                                                         </t>
  </si>
  <si>
    <t xml:space="preserve">1.60仿生蜂窝网状膜UV420蓝光防护                             </t>
  </si>
  <si>
    <t xml:space="preserve">1bys1.67bjfw                              </t>
  </si>
  <si>
    <t xml:space="preserve">佰易视1.67弹性铂金膜防雾非球面镜片                                                                                                                                                            </t>
  </si>
  <si>
    <t xml:space="preserve">1.67弹性铂金膜防雾非球面镜片                                </t>
  </si>
  <si>
    <t xml:space="preserve">1bys1.67fslg                              </t>
  </si>
  <si>
    <t xml:space="preserve">佰易视1.67仿生蜂窝网状膜UV420蓝光防护                                                                                                                                                         </t>
  </si>
  <si>
    <t xml:space="preserve">1.67仿生蜂窝网状膜UV420蓝光防护                             </t>
  </si>
  <si>
    <t xml:space="preserve">1bz_dz1.50csy                             </t>
  </si>
  <si>
    <t xml:space="preserve">比真(定制)1.50超视域内非加膜渐进定制片                                                                                                                                                        </t>
  </si>
  <si>
    <t xml:space="preserve">比真(定制)                    </t>
  </si>
  <si>
    <t xml:space="preserve">1.50超视域内非加膜渐进定制片                                </t>
  </si>
  <si>
    <t xml:space="preserve">1bz_dz1.50nfkpl                           </t>
  </si>
  <si>
    <t xml:space="preserve">比真(定制)1.50内非抗疲劳加膜定制片                                                                                                                                                            </t>
  </si>
  <si>
    <t xml:space="preserve">1.50内非抗疲劳加膜定制片                                    </t>
  </si>
  <si>
    <t xml:space="preserve">1bz_dz1.56csy                             </t>
  </si>
  <si>
    <t xml:space="preserve">比真(定制)1.56超视域内非加膜渐进定制片                                                                                                                                                        </t>
  </si>
  <si>
    <t xml:space="preserve">1.56超视域内非加膜渐进定制片                                </t>
  </si>
  <si>
    <t xml:space="preserve">1bz_dz1.56fqmdz                           </t>
  </si>
  <si>
    <t xml:space="preserve">比真(定制)1.56非球面加膜定制片                                                                                                                                                                </t>
  </si>
  <si>
    <t xml:space="preserve">1.56非球面加膜定制片                                        </t>
  </si>
  <si>
    <t xml:space="preserve">1bz_dz1.56fqmklg                          </t>
  </si>
  <si>
    <t xml:space="preserve">比真(定制)1.56非球面抗蓝光定制片                                                                                                                                                              </t>
  </si>
  <si>
    <t xml:space="preserve">1.56非球面抗蓝光定制片                                      </t>
  </si>
  <si>
    <t xml:space="preserve">1bz_dz1.56kpl                             </t>
  </si>
  <si>
    <t xml:space="preserve">比真(定制)1.56非球面抗疲劳加膜定制片                                                                                                                                                          </t>
  </si>
  <si>
    <t xml:space="preserve">1.56非球面抗疲劳加膜定制片                                  </t>
  </si>
  <si>
    <t xml:space="preserve">1bz_dz1.56nfkpl                           </t>
  </si>
  <si>
    <t xml:space="preserve">比真(定制)1.56内非抗疲劳加膜定制片                                                                                                                                                            </t>
  </si>
  <si>
    <t xml:space="preserve">1.56内非抗疲劳加膜定制片                                    </t>
  </si>
  <si>
    <t xml:space="preserve">1bz_dz1.56qmdz                            </t>
  </si>
  <si>
    <t xml:space="preserve">比真(定制)1.56球面加膜定制片                                                                                                                                                                  </t>
  </si>
  <si>
    <t xml:space="preserve">1.56球面加膜定制片                                          </t>
  </si>
  <si>
    <t xml:space="preserve">1bz_dz1.56ysx                             </t>
  </si>
  <si>
    <t xml:space="preserve">比真(定制)1.56易适型渐进定制片                                                                                                                                                                </t>
  </si>
  <si>
    <t xml:space="preserve">1.56易适型渐进定制片                                        </t>
  </si>
  <si>
    <t xml:space="preserve">1bz_dz1.60csy                             </t>
  </si>
  <si>
    <t xml:space="preserve">比真(定制)1.60超视域内非加膜渐进定制片                                                                                                                                                        </t>
  </si>
  <si>
    <t xml:space="preserve">1.60超视域内非加膜渐进定制片                                </t>
  </si>
  <si>
    <t xml:space="preserve">1bz_dz1.60fqmdz                           </t>
  </si>
  <si>
    <t xml:space="preserve">比真(定制)1.60非球面加膜定制片                                                                                                                                                                </t>
  </si>
  <si>
    <t xml:space="preserve">1.60非球面加膜定制片                                        </t>
  </si>
  <si>
    <t xml:space="preserve">1bz_dz1.60fqmklg                          </t>
  </si>
  <si>
    <t xml:space="preserve">比真(定制)1.60非球面抗蓝光定制片                                                                                                                                                              </t>
  </si>
  <si>
    <t xml:space="preserve">1.60非球面抗蓝光定制片                                      </t>
  </si>
  <si>
    <t xml:space="preserve">1bz_dz1.60kpl                             </t>
  </si>
  <si>
    <t xml:space="preserve">比真(定制)1.60内非抗疲劳加膜定制片                                                                                                                                                            </t>
  </si>
  <si>
    <t xml:space="preserve">1.60内非抗疲劳加膜定制片                                    </t>
  </si>
  <si>
    <t xml:space="preserve">1bz_dz1.60qm                              </t>
  </si>
  <si>
    <t xml:space="preserve">比真(定制)1.60球面加膜定制片                                                                                                                                                                  </t>
  </si>
  <si>
    <t xml:space="preserve">1.60球面加膜定制片                                          </t>
  </si>
  <si>
    <t xml:space="preserve">1bz_dz1.67csy                             </t>
  </si>
  <si>
    <t xml:space="preserve">比真(定制)1.67超视域内非加膜渐进定制片                                                                                                                                                        </t>
  </si>
  <si>
    <t xml:space="preserve">1.67超视域内非加膜渐进定制片                                </t>
  </si>
  <si>
    <t xml:space="preserve">1bz_dz1.67fqmdz                           </t>
  </si>
  <si>
    <t xml:space="preserve">比真(定制)1.67非球面加膜定制片                                                                                                                                                                </t>
  </si>
  <si>
    <t xml:space="preserve">1.67非球面加膜定制片                                        </t>
  </si>
  <si>
    <t xml:space="preserve">1bz_dz1.67fqmklg                          </t>
  </si>
  <si>
    <t xml:space="preserve">比真(定制)1.67非球面抗蓝光定制片                                                                                                                                                              </t>
  </si>
  <si>
    <t xml:space="preserve">1.67非球面抗蓝光定制片                                      </t>
  </si>
  <si>
    <t xml:space="preserve">1bz_dz1.74fqm                             </t>
  </si>
  <si>
    <t xml:space="preserve">比真(定制)1.74非球面加膜定制片                                                                                                                                                                </t>
  </si>
  <si>
    <t xml:space="preserve">1.74非球面加膜定制片                                        </t>
  </si>
  <si>
    <t xml:space="preserve">1bz1.56fqm                                </t>
  </si>
  <si>
    <t xml:space="preserve">比真1.56非球面加膜镜片                                                                                                                                                                        </t>
  </si>
  <si>
    <t xml:space="preserve">比真                          </t>
  </si>
  <si>
    <t xml:space="preserve">1.56非球面加膜镜片                                          </t>
  </si>
  <si>
    <t xml:space="preserve">1bz1.56fqmklg                             </t>
  </si>
  <si>
    <t xml:space="preserve">比真1.56非球面抗蓝光镜片                                                                                                                                                                      </t>
  </si>
  <si>
    <t xml:space="preserve">1.56非球面抗蓝光镜片                                        </t>
  </si>
  <si>
    <t xml:space="preserve">1bz1.56kpl                                </t>
  </si>
  <si>
    <t xml:space="preserve">比真1.56非球面抗疲劳加膜镜片                                                                                                                                                                  </t>
  </si>
  <si>
    <t xml:space="preserve">1.56非球面抗疲劳加膜镜片                                    </t>
  </si>
  <si>
    <t xml:space="preserve">1bz1.56mbbs                               </t>
  </si>
  <si>
    <t xml:space="preserve">比真1.56非球面膜变变色镜片（灰）                                                                                                                                                              </t>
  </si>
  <si>
    <t xml:space="preserve">1.56非球面膜变变色镜片（灰）                                </t>
  </si>
  <si>
    <t xml:space="preserve">1bz1.56qm                                 </t>
  </si>
  <si>
    <t xml:space="preserve">比真1.56球面加膜镜片                                                                                                                                                                          </t>
  </si>
  <si>
    <t xml:space="preserve">1.56球面加膜镜片                                            </t>
  </si>
  <si>
    <t xml:space="preserve">1bz1.56qsx                                </t>
  </si>
  <si>
    <t xml:space="preserve">比真1.56非球面全视线变色加膜镜片（灰、茶）                                                                                                                                                    </t>
  </si>
  <si>
    <t xml:space="preserve">1.56非球面全视线变色加膜镜片（灰、茶）                      </t>
  </si>
  <si>
    <t xml:space="preserve">1bz1.60fqm                                </t>
  </si>
  <si>
    <t xml:space="preserve">比真1.60非球面加膜镜片                                                                                                                                                                        </t>
  </si>
  <si>
    <t xml:space="preserve">1.60非球面加膜镜片                                          </t>
  </si>
  <si>
    <t xml:space="preserve">1bz1.60fqmklg                             </t>
  </si>
  <si>
    <t xml:space="preserve">比真1.60非球面抗蓝光镜片                                                                                                                                                                      </t>
  </si>
  <si>
    <t xml:space="preserve">1.60非球面抗蓝光镜片                                        </t>
  </si>
  <si>
    <t xml:space="preserve">1bz1.60qsx                                </t>
  </si>
  <si>
    <t xml:space="preserve">比真1.60非球面全视线变色镜片(灰)                                                                                                                                                              </t>
  </si>
  <si>
    <t xml:space="preserve">1.60非球面全视线变色镜片(灰)                                </t>
  </si>
  <si>
    <t xml:space="preserve">1bz1.67fq                                 </t>
  </si>
  <si>
    <t xml:space="preserve">比真1.67非球面加膜镜片                                                                                                                                                                        </t>
  </si>
  <si>
    <t xml:space="preserve">1.67非球面加膜镜片                                          </t>
  </si>
  <si>
    <t xml:space="preserve">1bz1.67fqklg                              </t>
  </si>
  <si>
    <t xml:space="preserve">比真1.67非球抗蓝光镜片                                                                                                                                                                        </t>
  </si>
  <si>
    <t xml:space="preserve">1.67非球抗蓝光镜片                                          </t>
  </si>
  <si>
    <t xml:space="preserve">1bz1.74fqjm                               </t>
  </si>
  <si>
    <t xml:space="preserve">比真1.74非球面加膜镜片                                                                                                                                                                        </t>
  </si>
  <si>
    <t xml:space="preserve">1.74非球面加膜镜片                                          </t>
  </si>
  <si>
    <t xml:space="preserve">1cs_dz1.5axlbh                            </t>
  </si>
  <si>
    <t xml:space="preserve">蔡司(定制)1.5A系列球面焕色视界(变灰）莲花膜定制片                                                                                                                                             </t>
  </si>
  <si>
    <t xml:space="preserve">蔡司(定制)                    </t>
  </si>
  <si>
    <t xml:space="preserve">1.5A系列球面焕色视界(变灰）莲花膜定制片                     </t>
  </si>
  <si>
    <t xml:space="preserve">1cs_dz1.5axljj                            </t>
  </si>
  <si>
    <t xml:space="preserve">蔡司(定制)1.5A系列渐进(标准/短通道）莲花膜定制片                                                                                                                                              </t>
  </si>
  <si>
    <t xml:space="preserve">1.5A系列渐进(标准/短通道）莲花膜定制片                      </t>
  </si>
  <si>
    <t xml:space="preserve">1cs_dz1.5czlbj                            </t>
  </si>
  <si>
    <t xml:space="preserve">蔡司(定制)1.5成长乐专业版钻立方铂金膜定制片                                                                                                                                                   </t>
  </si>
  <si>
    <t xml:space="preserve">1.5成长乐专业版钻立方铂金膜定制片                           </t>
  </si>
  <si>
    <t xml:space="preserve">1cs_dz1.5czybj                            </t>
  </si>
  <si>
    <t xml:space="preserve">蔡司(定制)1.5成长悦专业版钻立方铂金膜定制片                                                                                                                                                   </t>
  </si>
  <si>
    <t xml:space="preserve">1.5成长悦专业版钻立方铂金膜定制片                           </t>
  </si>
  <si>
    <t xml:space="preserve">1cs_dz1.5czyfl                            </t>
  </si>
  <si>
    <t xml:space="preserve">蔡司(定制)1.5成长悦专业版钻立方防蓝光膜定制片                                                                                                                                                 </t>
  </si>
  <si>
    <t xml:space="preserve">1.5成长悦专业版钻立方防蓝光膜定制片                         </t>
  </si>
  <si>
    <t xml:space="preserve">1cs_dz1.5fqm                              </t>
  </si>
  <si>
    <t xml:space="preserve">蔡司(定制)1.5成长乐非球面莲花膜定制片                                                                                                                                                         </t>
  </si>
  <si>
    <t xml:space="preserve">1.5成长乐非球面莲花膜定制片                                 </t>
  </si>
  <si>
    <t xml:space="preserve">1cs_dz1.5fqmzlf                           </t>
  </si>
  <si>
    <t xml:space="preserve">蔡司(定制)1.5成长乐非球面钻立方铂金膜定制片                                                                                                                                                   </t>
  </si>
  <si>
    <t xml:space="preserve">1.5成长乐非球面钻立方铂金膜定制片                           </t>
  </si>
  <si>
    <t xml:space="preserve">1cs_dz1.5jjbs                             </t>
  </si>
  <si>
    <t xml:space="preserve">蔡司(定制)1.5A系列渐进焕色视界(变灰/变褐)(标准/短通道）莲花膜定制片                                                                                                                           </t>
  </si>
  <si>
    <t xml:space="preserve">1.5A系列渐进焕色视界(变灰/变褐)(标准/短通道）莲花膜定制片   </t>
  </si>
  <si>
    <t xml:space="preserve">1cs_dz1.5jrhl                             </t>
  </si>
  <si>
    <t xml:space="preserve">蔡司(定制)1.5菁悦活力型钻立方防蓝光膜定制片                                                                                                                                                   </t>
  </si>
  <si>
    <t xml:space="preserve">1.5菁悦活力型钻立方防蓝光膜定制片                           </t>
  </si>
  <si>
    <t xml:space="preserve">1cs_dz1.5jsx                              </t>
  </si>
  <si>
    <t xml:space="preserve">蔡司(定制)1.5驾驶型钻立方极光膜定制片                                                                                                                                                         </t>
  </si>
  <si>
    <t xml:space="preserve">1.5驾驶型钻立方极光膜定制片                                 </t>
  </si>
  <si>
    <t xml:space="preserve">1cs_dz1.5jyjj                             </t>
  </si>
  <si>
    <t xml:space="preserve">蔡司(定制)1.5菁悦渐进型钻立方防蓝光膜定制片                                                                                                                                                   </t>
  </si>
  <si>
    <t xml:space="preserve">1.5菁悦渐进型钻立方防蓝光膜定制片                           </t>
  </si>
  <si>
    <t xml:space="preserve">1cs_dz1.5lg                               </t>
  </si>
  <si>
    <t xml:space="preserve">蔡司(定制)1.5睐光D(标准通道/短通道)钻立方铂金膜定制片                                                                                                                                         </t>
  </si>
  <si>
    <t xml:space="preserve">1.5睐光D(标准通道/短通道)钻立方铂金膜定制片                 </t>
  </si>
  <si>
    <t xml:space="preserve">1cs_dz1.5lg3d                             </t>
  </si>
  <si>
    <t xml:space="preserve">蔡司(定制)1.5睐光3D钻立方防蓝光膜定制片                                                                                                                                                       </t>
  </si>
  <si>
    <t xml:space="preserve">1.5睐光3D钻立方防蓝光膜定制片                               </t>
  </si>
  <si>
    <t xml:space="preserve">1cs_dz1.5lg3dbj                           </t>
  </si>
  <si>
    <t xml:space="preserve">蔡司(定制)1.5睐光3D钻立方铂金膜定制片                                                                                                                                                         </t>
  </si>
  <si>
    <t xml:space="preserve">1.5睐光3D钻立方铂金膜定制片                                 </t>
  </si>
  <si>
    <t xml:space="preserve">1cs_dz1.5lgd                              </t>
  </si>
  <si>
    <t xml:space="preserve">蔡司(定制)1.5睐光D(标准通道/短通道)钻立方防蓝光膜定制片                                                                                                                                       </t>
  </si>
  <si>
    <t xml:space="preserve">1.5睐光D(标准通道/短通道)钻立方防蓝光膜定制片               </t>
  </si>
  <si>
    <t xml:space="preserve">1cs_dz1.5sm                               </t>
  </si>
  <si>
    <t xml:space="preserve">蔡司(定制)1.5数码型莲花膜定制片                                                                                                                                                               </t>
  </si>
  <si>
    <t xml:space="preserve">1.5数码型莲花膜定制片                                       </t>
  </si>
  <si>
    <t xml:space="preserve">1cs_dz1.5smfl                             </t>
  </si>
  <si>
    <t xml:space="preserve">蔡司(定制)1.5数码型钻立方防蓝光膜定制片                                                                                                                                                       </t>
  </si>
  <si>
    <t xml:space="preserve">1.5数码型钻立方防蓝光膜定制片                               </t>
  </si>
  <si>
    <t xml:space="preserve">1cs_dz1.5smzlf                            </t>
  </si>
  <si>
    <t xml:space="preserve">蔡司(定制)1.5数码型钻立方铂金膜定制片                                                                                                                                                         </t>
  </si>
  <si>
    <t xml:space="preserve">1.5数码型钻立方铂金膜定制片                                 </t>
  </si>
  <si>
    <t xml:space="preserve">1cs_dz1.5xcr                              </t>
  </si>
  <si>
    <t xml:space="preserve">蔡司(定制)1.5新纯锐钻立方铂金膜定制片                                                                                                                                                         </t>
  </si>
  <si>
    <t xml:space="preserve">1.5新纯锐钻立方铂金膜定制片                                 </t>
  </si>
  <si>
    <t xml:space="preserve">1cs_dz1.5xdr                              </t>
  </si>
  <si>
    <t xml:space="preserve">蔡司(定制)1.5新典锐钻立方防蓝光膜定制片                                                                                                                                                       </t>
  </si>
  <si>
    <t xml:space="preserve">1.5新典锐钻立方防蓝光膜定制片                               </t>
  </si>
  <si>
    <t xml:space="preserve">1cs_dz1.604blqm                           </t>
  </si>
  <si>
    <t xml:space="preserve">蔡司(定制)1.604玻璃球面超级多层膜单球镜定制片                                                                                                                                                 </t>
  </si>
  <si>
    <t xml:space="preserve">1.604玻璃球面超级多层膜单球镜定制片                         </t>
  </si>
  <si>
    <t xml:space="preserve">1cs_dz1.67axl                             </t>
  </si>
  <si>
    <t xml:space="preserve">蔡司(定制)1.67A系列非球面莲花膜定制片                                                                                                                                                         </t>
  </si>
  <si>
    <t xml:space="preserve">1.67A系列非球面莲花膜定制片                                 </t>
  </si>
  <si>
    <t xml:space="preserve">1cs_dz1.67axlbs                           </t>
  </si>
  <si>
    <t xml:space="preserve">蔡司(定制)1.67A系列非球面焕色视界(变灰）莲花膜定制片                                                                                                                                          </t>
  </si>
  <si>
    <t xml:space="preserve">1.67A系列非球面焕色视界(变灰）莲花膜定制片                  </t>
  </si>
  <si>
    <t xml:space="preserve">1cs_dz1.67axljj                           </t>
  </si>
  <si>
    <t xml:space="preserve">蔡司(定制)1.67A系列渐进(标准通道/短通道)莲花膜定制片                                                                                                                                          </t>
  </si>
  <si>
    <t xml:space="preserve">1.67A系列渐进(标准通道/短通道)莲花膜定制片                  </t>
  </si>
  <si>
    <t xml:space="preserve">1cs_dz1.67czl                             </t>
  </si>
  <si>
    <t xml:space="preserve">蔡司(定制)1.67成长乐非球面钻立方铂金膜定制片                                                                                                                                                  </t>
  </si>
  <si>
    <t xml:space="preserve">1.67成长乐非球面钻立方铂金膜定制片                          </t>
  </si>
  <si>
    <t xml:space="preserve">1cs_dz1.67czlbj                           </t>
  </si>
  <si>
    <t xml:space="preserve">蔡司(定制)1.67成长乐专业版钻立方铂金膜定制片                                                                                                                                                  </t>
  </si>
  <si>
    <t xml:space="preserve">1.67成长乐专业版钻立方铂金膜定制片                          </t>
  </si>
  <si>
    <t xml:space="preserve">1cs_dz1.67czybj                           </t>
  </si>
  <si>
    <t xml:space="preserve">蔡司(定制)1.67成长悦专业版钻立方铂金膜定制片                                                                                                                                                  </t>
  </si>
  <si>
    <t xml:space="preserve">1.67成长悦专业版钻立方铂金膜定制片                          </t>
  </si>
  <si>
    <t xml:space="preserve">1cs_dz1.67czyfl                           </t>
  </si>
  <si>
    <t xml:space="preserve">蔡司(定制)1.67成长悦专业版钻立方防蓝光膜定制片                                                                                                                                                </t>
  </si>
  <si>
    <t xml:space="preserve">1.67成长悦专业版钻立方防蓝光膜定制片                        </t>
  </si>
  <si>
    <t xml:space="preserve">1cs_dz1.67jyhl                            </t>
  </si>
  <si>
    <t xml:space="preserve">蔡司(定制)1.67菁悦活力型钻立方防蓝光膜定制片                                                                                                                                                  </t>
  </si>
  <si>
    <t xml:space="preserve">1.67菁悦活力型钻立方防蓝光膜定制片                          </t>
  </si>
  <si>
    <t xml:space="preserve">1cs_dz1.67lgd                             </t>
  </si>
  <si>
    <t xml:space="preserve">蔡司(定制)1.67睐光D(标准通道/短通道)钻立方防蓝光膜定制片                                                                                                                                      </t>
  </si>
  <si>
    <t xml:space="preserve">1.67睐光D(标准通道/短通道)钻立方防蓝光膜定制片              </t>
  </si>
  <si>
    <t xml:space="preserve">1cs_dz1.67lghs                            </t>
  </si>
  <si>
    <t xml:space="preserve">蔡司(定制)1.67睐光D焕色视界(变灰/变褐)(标准/短通道)钻立方铂金膜定制片                                                                                                                         </t>
  </si>
  <si>
    <t xml:space="preserve">1.67睐光D焕色视界(变灰/变褐)(标准/短通道)钻立方铂金膜定制片 </t>
  </si>
  <si>
    <t xml:space="preserve">1cs_dz1.67smbj                            </t>
  </si>
  <si>
    <t xml:space="preserve">蔡司(定制)1.67数码型钻立方铂金膜定制片                                                                                                                                                        </t>
  </si>
  <si>
    <t xml:space="preserve">1.67数码型钻立方铂金膜定制片                                </t>
  </si>
  <si>
    <t xml:space="preserve">1cs_dz1.67smflg                           </t>
  </si>
  <si>
    <t xml:space="preserve">蔡司(定制)1.67数码型(专业级)钻立方防蓝光膜定制片                                                                                                                                              </t>
  </si>
  <si>
    <t xml:space="preserve">1.67数码型(专业级)钻立方防蓝光膜定制片                      </t>
  </si>
  <si>
    <t xml:space="preserve">1cs_dz1.67xqr                             </t>
  </si>
  <si>
    <t xml:space="preserve">蔡司(定制)1.67新清锐非球面焕色视界(变灰/变褐)钻立方铂金膜定制片                                                                                                                               </t>
  </si>
  <si>
    <t xml:space="preserve">1.67新清锐非球面焕色视界(变灰/变褐)钻立方铂金膜定制片       </t>
  </si>
  <si>
    <t xml:space="preserve">1cs_dz1.67xqrbj                           </t>
  </si>
  <si>
    <t xml:space="preserve">蔡司(定制)1.67新清锐非球面钻立方铂金膜定制片                                                                                                                                                  </t>
  </si>
  <si>
    <t xml:space="preserve">1.67新清锐非球面钻立方铂金膜定制片                          </t>
  </si>
  <si>
    <t xml:space="preserve">1cs_dz1.6axl                              </t>
  </si>
  <si>
    <t xml:space="preserve">蔡司(定制)1.6A系列非球面莲花膜定制片                                                                                                                                                          </t>
  </si>
  <si>
    <t xml:space="preserve">1.6A系列非球面莲花膜定制片                                  </t>
  </si>
  <si>
    <t xml:space="preserve">1cs_dz1.6axlbs                            </t>
  </si>
  <si>
    <t xml:space="preserve">蔡司(定制)1.6A系列非球面焕色视界(变灰）莲花膜定制片                                                                                                                                           </t>
  </si>
  <si>
    <t xml:space="preserve">1.6A系列非球面焕色视界(变灰）莲花膜定制片                   </t>
  </si>
  <si>
    <t xml:space="preserve">1cs_dz1.6axljj                            </t>
  </si>
  <si>
    <t xml:space="preserve">蔡司(定制)1.6A系列渐进(标准/短通道）莲花膜定制片                                                                                                                                              </t>
  </si>
  <si>
    <t xml:space="preserve">1.6A系列渐进(标准/短通道）莲花膜定制片                      </t>
  </si>
  <si>
    <t xml:space="preserve">1cs_dz1.6axlqm                            </t>
  </si>
  <si>
    <t xml:space="preserve">蔡司(定制)1.6A系列球面莲花膜定制片                                                                                                                                                            </t>
  </si>
  <si>
    <t xml:space="preserve">1.6A系列球面莲花膜定制片                                    </t>
  </si>
  <si>
    <t xml:space="preserve">1cs_dz1.6czlbj                            </t>
  </si>
  <si>
    <t xml:space="preserve">蔡司(定制)1.6成长乐专业版钻立方铂金膜定制片                                                                                                                                                   </t>
  </si>
  <si>
    <t xml:space="preserve">1.6成长乐专业版钻立方铂金膜定制片                           </t>
  </si>
  <si>
    <t xml:space="preserve">1cs_dz1.6czybj                            </t>
  </si>
  <si>
    <t xml:space="preserve">蔡司(定制)1.6成长悦专业版钻立方铂金膜定制片                                                                                                                                                   </t>
  </si>
  <si>
    <t xml:space="preserve">1.6成长悦专业版钻立方铂金膜定制片                           </t>
  </si>
  <si>
    <t xml:space="preserve">1cs_dz1.6czyfl                            </t>
  </si>
  <si>
    <t xml:space="preserve">蔡司(定制)1.6成长悦专业版钻立方防蓝光膜定制片                                                                                                                                                 </t>
  </si>
  <si>
    <t xml:space="preserve">1.6成长悦专业版钻立方防蓝光膜定制片                         </t>
  </si>
  <si>
    <t xml:space="preserve">1cs_dz1.6fqm                              </t>
  </si>
  <si>
    <t xml:space="preserve">蔡司(定制)1.6成长乐非球面莲花膜定制片                                                                                                                                                         </t>
  </si>
  <si>
    <t xml:space="preserve">1.6成长乐非球面莲花膜定制片                                 </t>
  </si>
  <si>
    <t xml:space="preserve">1cs_dz1.6fqmzlf                           </t>
  </si>
  <si>
    <t xml:space="preserve">蔡司(定制)1.6成长乐非球面钻立方铂金膜定制片                                                                                                                                                   </t>
  </si>
  <si>
    <t xml:space="preserve">1.6成长乐非球面钻立方铂金膜定制片                           </t>
  </si>
  <si>
    <t xml:space="preserve">1cs_dz1.6jsj                              </t>
  </si>
  <si>
    <t xml:space="preserve">蔡司(定制)1.6驾驶型渐进钻立方极光膜定制片                                                                                                                                                     </t>
  </si>
  <si>
    <t xml:space="preserve">1.6驾驶型渐进钻立方极光膜定制片                             </t>
  </si>
  <si>
    <t xml:space="preserve">1cs_dz1.6lg                               </t>
  </si>
  <si>
    <t xml:space="preserve">蔡司(定制)1.6睐光D(标准通道/短通道)钻立方铂金膜定制片                                                                                                                                         </t>
  </si>
  <si>
    <t xml:space="preserve">1.6睐光D(标准通道/短通道)钻立方铂金膜定制片                 </t>
  </si>
  <si>
    <t xml:space="preserve">1cs_dz1.6lg3d                             </t>
  </si>
  <si>
    <t xml:space="preserve">蔡司(定制)1.6睐光3D焕色视界(变灰/变褐)钻立方铂金膜定制片                                                                                                                                      </t>
  </si>
  <si>
    <t xml:space="preserve">1.6睐光3D焕色视界(变灰/变褐)钻立方铂金膜定制片              </t>
  </si>
  <si>
    <t xml:space="preserve">1cs_dz1.6lgd                              </t>
  </si>
  <si>
    <t xml:space="preserve">蔡司(定制)1.6睐光D(标准通道/短通道)钻立方防蓝光膜定制片                                                                                                                                       </t>
  </si>
  <si>
    <t xml:space="preserve">1.6睐光D(标准通道/短通道)钻立方防蓝光膜定制片               </t>
  </si>
  <si>
    <t xml:space="preserve">1cs_dz1.6lghs                             </t>
  </si>
  <si>
    <t xml:space="preserve">蔡司(定制)1.6睐光D焕色视界(变灰/变褐)(标准/短通道)钻立方铂金膜定制片                                                                                                                          </t>
  </si>
  <si>
    <t xml:space="preserve">1.6睐光D焕色视界(变灰/变褐)(标准/短通道)钻立方铂金膜定制片  </t>
  </si>
  <si>
    <t xml:space="preserve">1cs_dz1.6sm                               </t>
  </si>
  <si>
    <t xml:space="preserve">蔡司(定制)1.6数码型莲花膜定制片                                                                                                                                                               </t>
  </si>
  <si>
    <t xml:space="preserve">1.6数码型莲花膜定制片                                       </t>
  </si>
  <si>
    <t xml:space="preserve">1cs_dz1.6smbj                             </t>
  </si>
  <si>
    <t xml:space="preserve">蔡司(定制)1.6数码型钻立方铂金膜定制片                                                                                                                                                         </t>
  </si>
  <si>
    <t xml:space="preserve">1.6数码型钻立方铂金膜定制片                                 </t>
  </si>
  <si>
    <t xml:space="preserve">1cs_dz1.6smfl                             </t>
  </si>
  <si>
    <t xml:space="preserve">蔡司(定制)1.6数码型(专业级)钻立方防蓝光膜定制片                                                                                                                                               </t>
  </si>
  <si>
    <t xml:space="preserve">1.6数码型(专业级)钻立方防蓝光膜定制片                       </t>
  </si>
  <si>
    <t xml:space="preserve">1cs_dz1.6smflg                            </t>
  </si>
  <si>
    <t xml:space="preserve">蔡司(定制)1.6数码型钻立方防蓝光膜定制片                                                                                                                                                       </t>
  </si>
  <si>
    <t xml:space="preserve">1.6数码型钻立方防蓝光膜定制片                               </t>
  </si>
  <si>
    <t xml:space="preserve">1cs_dz1.6snzr                             </t>
  </si>
  <si>
    <t xml:space="preserve">蔡司(定制)1.6室内型臻锐钻立方防蓝光膜定制片                                                                                                                                                   </t>
  </si>
  <si>
    <t xml:space="preserve">1.6室内型臻锐钻立方防蓝光膜定制片                           </t>
  </si>
  <si>
    <t xml:space="preserve">1cs_dz1.6xqr                              </t>
  </si>
  <si>
    <t xml:space="preserve">蔡司(定制)1.6新清锐非球面焕色视界(变灰/变褐)钻立方铂金膜定制片                                                                                                                                </t>
  </si>
  <si>
    <t xml:space="preserve">1.6新清锐非球面焕色视界(变灰/变褐)钻立方铂金膜定制片        </t>
  </si>
  <si>
    <t xml:space="preserve">1cs_dz1.6xqrbj                            </t>
  </si>
  <si>
    <t xml:space="preserve">蔡司(定制)1.6新清锐非球面钻立方铂金膜定制片                                                                                                                                                   </t>
  </si>
  <si>
    <t xml:space="preserve">1.6新清锐非球面钻立方铂金膜定制片                           </t>
  </si>
  <si>
    <t xml:space="preserve">1cs1.50fqm                                </t>
  </si>
  <si>
    <t xml:space="preserve">蔡司1.5成长乐非球面莲花膜镜片                                                                                                                                                                 </t>
  </si>
  <si>
    <t xml:space="preserve">蔡司                          </t>
  </si>
  <si>
    <t xml:space="preserve">1.5成长乐非球面莲花膜镜片                                   </t>
  </si>
  <si>
    <t xml:space="preserve">1cs1.50fqmzlf                             </t>
  </si>
  <si>
    <t xml:space="preserve">蔡司1.5成长乐非球面钻立方铂金膜镜片                                                                                                                                                           </t>
  </si>
  <si>
    <t xml:space="preserve">1.5成长乐非球面钻立方铂金膜镜片                             </t>
  </si>
  <si>
    <t xml:space="preserve">1cs1.56axl                                </t>
  </si>
  <si>
    <t xml:space="preserve">蔡司1.56A系列非球面莲花膜镜片                                                                                                                                                                 </t>
  </si>
  <si>
    <t xml:space="preserve">1.56A系列非球面莲花膜镜片                                   </t>
  </si>
  <si>
    <t xml:space="preserve">1cs1.56flg                                </t>
  </si>
  <si>
    <t xml:space="preserve">蔡司1.56防蓝光非球面钻立方防蓝光膜镜片                                                                                                                                                        </t>
  </si>
  <si>
    <t xml:space="preserve">1.56防蓝光非球面钻立方防蓝光膜镜片                          </t>
  </si>
  <si>
    <t xml:space="preserve">1cs1.56hs                                 </t>
  </si>
  <si>
    <t xml:space="preserve">蔡司1.56A系列非球面焕色视界(变灰)莲花膜镜片                                                                                                                                                   </t>
  </si>
  <si>
    <t xml:space="preserve">1.56A系列非球面焕色视界(变灰)莲花膜镜片                     </t>
  </si>
  <si>
    <t xml:space="preserve">1cs1.56qrfq                               </t>
  </si>
  <si>
    <t xml:space="preserve">蔡司1.56清锐非球面镜片                                                                                                                                                                        </t>
  </si>
  <si>
    <t xml:space="preserve">1.56清锐非球面镜片                                          </t>
  </si>
  <si>
    <t xml:space="preserve">1cs1.56xqr                                </t>
  </si>
  <si>
    <t xml:space="preserve">蔡司1.56新清锐非球面钻立方铂金膜镜片                                                                                                                                                          </t>
  </si>
  <si>
    <t xml:space="preserve">1.56新清锐非球面钻立方铂金膜镜片                            </t>
  </si>
  <si>
    <t xml:space="preserve">1cs1.56xqrbs                              </t>
  </si>
  <si>
    <t xml:space="preserve">蔡司1.56新清锐非球面焕色视界(变灰)钻立方铂金膜镜片                                                                                                                                            </t>
  </si>
  <si>
    <t xml:space="preserve">1.56新清锐非球面焕色视界(变灰)钻立方铂金膜镜片              </t>
  </si>
  <si>
    <t/>
  </si>
  <si>
    <t xml:space="preserve">1cs1.5axl                                 </t>
  </si>
  <si>
    <t xml:space="preserve">蔡司1.5A系列球面莲花膜镜片                                                                                                                                                                    </t>
  </si>
  <si>
    <t xml:space="preserve">1.5A系列球面莲花膜镜片                                      </t>
  </si>
  <si>
    <t xml:space="preserve">1cs1.5czlzy                               </t>
  </si>
  <si>
    <t xml:space="preserve">蔡司1.5成长乐专业版钻立方铂金膜镜片                                                                                                                                                           </t>
  </si>
  <si>
    <t xml:space="preserve">1.5成长乐专业版钻立方铂金膜镜片                             </t>
  </si>
  <si>
    <t xml:space="preserve">1cs1.5flg                                 </t>
  </si>
  <si>
    <t xml:space="preserve">蔡司1.5防蓝光球面钻立方防蓝光膜镜片                                                                                                                                                           </t>
  </si>
  <si>
    <t xml:space="preserve">1.5防蓝光球面钻立方防蓝光膜镜片                             </t>
  </si>
  <si>
    <t xml:space="preserve">1cs1.5jsj                                 </t>
  </si>
  <si>
    <t xml:space="preserve">蔡司1.5驾驶型单光钻立方极光膜镜片                                                                                                                                                             </t>
  </si>
  <si>
    <t xml:space="preserve">1.5驾驶型单光钻立方极光膜镜片                               </t>
  </si>
  <si>
    <t xml:space="preserve">1cs1.5xtp                                 </t>
  </si>
  <si>
    <t xml:space="preserve">蔡司1.5小调皮球面单光钻立方膜镜片                                                                                                                                                             </t>
  </si>
  <si>
    <t xml:space="preserve">1.5小调皮球面单光钻立方膜镜片                               </t>
  </si>
  <si>
    <t xml:space="preserve">1cs1.60axl                                </t>
  </si>
  <si>
    <t xml:space="preserve">蔡司1.6A系列非球面莲花膜镜片                                                                                                                                                                  </t>
  </si>
  <si>
    <t xml:space="preserve">1.6A系列非球面莲花膜镜片                                    </t>
  </si>
  <si>
    <t xml:space="preserve">1cs1.60axlqm                              </t>
  </si>
  <si>
    <t xml:space="preserve">蔡司1.6A系列球面莲花膜镜片                                                                                                                                                                    </t>
  </si>
  <si>
    <t xml:space="preserve">1.6A系列球面莲花膜镜片                                      </t>
  </si>
  <si>
    <t xml:space="preserve">1cs1.60flg                                </t>
  </si>
  <si>
    <t xml:space="preserve">蔡司1.6防蓝光非球面钻立方防蓝光膜镜片                                                                                                                                                         </t>
  </si>
  <si>
    <t xml:space="preserve">1.6防蓝光非球面钻立方防蓝光膜镜片                           </t>
  </si>
  <si>
    <t xml:space="preserve">1cs1.60hs                                 </t>
  </si>
  <si>
    <t xml:space="preserve">蔡司1.6A系列非球面焕色（变灰）莲花膜镜片                                                                                                                                                      </t>
  </si>
  <si>
    <t xml:space="preserve">1.6A系列非球面焕色（变灰）莲花膜镜片                        </t>
  </si>
  <si>
    <t xml:space="preserve">1cs1.67axl                                </t>
  </si>
  <si>
    <t xml:space="preserve">蔡司1.67A系列非球面莲花膜镜片                                                                                                                                                                 </t>
  </si>
  <si>
    <t xml:space="preserve">1.67A系列非球面莲花膜镜片                                   </t>
  </si>
  <si>
    <t xml:space="preserve">1cs1.67czlzy                              </t>
  </si>
  <si>
    <t xml:space="preserve">蔡司1.67成长乐专业版钻立方铂金膜镜片                                                                                                                                                          </t>
  </si>
  <si>
    <t xml:space="preserve">1.67成长乐专业版钻立方铂金膜镜片                            </t>
  </si>
  <si>
    <t xml:space="preserve">1cs1.67flg                                </t>
  </si>
  <si>
    <t xml:space="preserve">蔡司1.67防蓝光非球面钻立方防蓝光膜镜片                                                                                                                                                        </t>
  </si>
  <si>
    <t xml:space="preserve">1.67防蓝光非球面钻立方防蓝光膜镜片                          </t>
  </si>
  <si>
    <t xml:space="preserve">1cs1.67qr                                 </t>
  </si>
  <si>
    <t xml:space="preserve">蔡司1.67清锐非球面钻立方银膜镜片                                                                                                                                                              </t>
  </si>
  <si>
    <t xml:space="preserve">1.67清锐非球面钻立方银膜镜片                                </t>
  </si>
  <si>
    <t xml:space="preserve">1cs1.67xqr                                </t>
  </si>
  <si>
    <t xml:space="preserve">蔡司1.67新清锐非球面钻立方铂金膜镜片                                                                                                                                                          </t>
  </si>
  <si>
    <t xml:space="preserve">1.67新清锐非球面钻立方铂金膜镜片                            </t>
  </si>
  <si>
    <t xml:space="preserve">1cs1.67xtp                                </t>
  </si>
  <si>
    <t xml:space="preserve">蔡司1.67小调皮非球面单光钻立方膜镜片                                                                                                                                                          </t>
  </si>
  <si>
    <t xml:space="preserve">1.67小调皮非球面单光钻立方膜镜片                            </t>
  </si>
  <si>
    <t xml:space="preserve">1cs1.6bzsm                                </t>
  </si>
  <si>
    <t xml:space="preserve">蔡司1.6数码型(标准级)莲花膜镜片                                                                                                                                                               </t>
  </si>
  <si>
    <t xml:space="preserve">1.6数码型(标准级)莲花膜镜片                                 </t>
  </si>
  <si>
    <t xml:space="preserve">1cs1.6czl                                 </t>
  </si>
  <si>
    <t xml:space="preserve">蔡司1.6成长乐钻立方铂金膜镜片                                                                                                                                                                 </t>
  </si>
  <si>
    <t xml:space="preserve">1.6成长乐钻立方铂金膜镜片                                   </t>
  </si>
  <si>
    <t xml:space="preserve">1cs1.6czlzy                               </t>
  </si>
  <si>
    <t xml:space="preserve">蔡司1.6成长乐专业版钻立方铂金膜镜片                                                                                                                                                           </t>
  </si>
  <si>
    <t xml:space="preserve">1.6成长乐专业版钻立方铂金膜镜片                             </t>
  </si>
  <si>
    <t xml:space="preserve">1cs1.6czybj                               </t>
  </si>
  <si>
    <t xml:space="preserve">蔡司1.6成长悦专业版钻立方铂金膜镜片                                                                                                                                                           </t>
  </si>
  <si>
    <t xml:space="preserve">1.6成长悦专业版钻立方铂金膜镜片                             </t>
  </si>
  <si>
    <t xml:space="preserve">1cs1.6jsj                                 </t>
  </si>
  <si>
    <t xml:space="preserve">蔡司1.6驾驶型单光钻立方极光膜镜片                                                                                                                                                             </t>
  </si>
  <si>
    <t xml:space="preserve">1.6驾驶型单光钻立方极光膜镜片                               </t>
  </si>
  <si>
    <t xml:space="preserve">1cs1.6mrhs                                </t>
  </si>
  <si>
    <t xml:space="preserve">蔡司1.6铭锐非球面焕色视界(变灰/变褐)钻立方铂金膜镜片                                                                                                                                          </t>
  </si>
  <si>
    <t xml:space="preserve">1.6铭锐非球面焕色视界(变灰/变褐)钻立方铂金膜镜片            </t>
  </si>
  <si>
    <t xml:space="preserve">1cs1.6qr                                  </t>
  </si>
  <si>
    <t xml:space="preserve">蔡司1.6清锐非球面钻立方银膜镜片                                                                                                                                                               </t>
  </si>
  <si>
    <t xml:space="preserve">1.6清锐非球面钻立方银膜镜片                                 </t>
  </si>
  <si>
    <t xml:space="preserve">1cs1.6smfl                                </t>
  </si>
  <si>
    <t xml:space="preserve">蔡司1.6数码型(标准级)钻立方防蓝光膜镜片                                                                                                                                                       </t>
  </si>
  <si>
    <t xml:space="preserve">1.6数码型(标准级)钻立方防蓝光膜镜片                         </t>
  </si>
  <si>
    <t xml:space="preserve">1cs1.6xqrbh                               </t>
  </si>
  <si>
    <t xml:space="preserve">蔡司1.6新清锐非球面焕色视界(变灰)钻立方铂金膜镜片                                                                                                                                             </t>
  </si>
  <si>
    <t xml:space="preserve">1.6新清锐非球面焕色视界(变灰)钻立方铂金膜镜片               </t>
  </si>
  <si>
    <t xml:space="preserve">1cs1.6xqrbj                               </t>
  </si>
  <si>
    <t xml:space="preserve">蔡司1.6新清锐非球面钻立方铂金膜片                                                                                                                                                             </t>
  </si>
  <si>
    <t xml:space="preserve">1.6新清锐非球面钻立方铂金膜片                               </t>
  </si>
  <si>
    <t xml:space="preserve">1cs1.6xtp                                 </t>
  </si>
  <si>
    <t xml:space="preserve">蔡司1.6小调皮非球面单光钻立方膜镜片                                                                                                                                                           </t>
  </si>
  <si>
    <t xml:space="preserve">1.6小调皮非球面单光钻立方膜镜片                             </t>
  </si>
  <si>
    <t xml:space="preserve">1cs1.74axl                                </t>
  </si>
  <si>
    <t xml:space="preserve">蔡司1.74A系列非球面莲花膜镜片                                                                                                                                                                 </t>
  </si>
  <si>
    <t xml:space="preserve">1.74A系列非球面莲花膜镜片                                   </t>
  </si>
  <si>
    <t xml:space="preserve">1cs1.74flg                                </t>
  </si>
  <si>
    <t xml:space="preserve">蔡司1.74防蓝光非球面钻立方防蓝光膜镜片                                                                                                                                                        </t>
  </si>
  <si>
    <t xml:space="preserve">1.74防蓝光非球面钻立方防蓝光膜镜片                          </t>
  </si>
  <si>
    <t xml:space="preserve">1cs1.74qr                                 </t>
  </si>
  <si>
    <t xml:space="preserve">蔡司1.74清锐非球面钻立方银膜镜片                                                                                                                                                              </t>
  </si>
  <si>
    <t xml:space="preserve">1.74清锐非球面钻立方银膜镜片                                </t>
  </si>
  <si>
    <t xml:space="preserve">1hy1.59xlx                                </t>
  </si>
  <si>
    <t xml:space="preserve">豪雅（定制）1.59新乐学多点近视离焦镜片                                                                                                                                                        </t>
  </si>
  <si>
    <t xml:space="preserve">豪雅（定制）                  </t>
  </si>
  <si>
    <t xml:space="preserve">1.59新乐学多点近视离焦镜片                                  </t>
  </si>
  <si>
    <t xml:space="preserve">1jd1.56dk                                 </t>
  </si>
  <si>
    <t xml:space="preserve">捷登1.56对点对抗片                                                                                                                                                                            </t>
  </si>
  <si>
    <t xml:space="preserve">捷登                          </t>
  </si>
  <si>
    <t xml:space="preserve">1.56对点对抗片                                              </t>
  </si>
  <si>
    <t xml:space="preserve">1jd1.60dk                                 </t>
  </si>
  <si>
    <t xml:space="preserve">捷登1.60对点对抗片                                                                                                                                                                            </t>
  </si>
  <si>
    <t xml:space="preserve">1.60对点对抗片                                              </t>
  </si>
  <si>
    <t xml:space="preserve">1jns1.56                                  </t>
  </si>
  <si>
    <t xml:space="preserve">俊能视1.56个性化减少周边远视离焦镜片(标准型)                                                                                                                                                  </t>
  </si>
  <si>
    <t xml:space="preserve">俊能视                        </t>
  </si>
  <si>
    <t xml:space="preserve">1.56个性化减少周边远视离焦镜片(标准型)                      </t>
  </si>
  <si>
    <t xml:space="preserve">1jns1.56uvcut                             </t>
  </si>
  <si>
    <t xml:space="preserve">俊能视1.56个性化减少周边远视离焦镜片(UVCUT)                                                                                                                                                   </t>
  </si>
  <si>
    <t xml:space="preserve">1.56个性化减少周边远视离焦镜片(UVCUT)                       </t>
  </si>
  <si>
    <t xml:space="preserve">1my_dz1.56fqffs                           </t>
  </si>
  <si>
    <t xml:space="preserve">明月(定制)1.56非球面防辐射定制片                                                                                                                                                              </t>
  </si>
  <si>
    <t xml:space="preserve">明月(定制)                    </t>
  </si>
  <si>
    <t xml:space="preserve">1.56非球面防辐射定制片                                      </t>
  </si>
  <si>
    <t xml:space="preserve">1my_dz1.56fqmys                           </t>
  </si>
  <si>
    <t xml:space="preserve">明月(定制)1.56非球面（演示）                                                                                                                                                                  </t>
  </si>
  <si>
    <t xml:space="preserve">1.56非球面（演示）                                          </t>
  </si>
  <si>
    <t xml:space="preserve">1my_dz1.60cr                              </t>
  </si>
  <si>
    <t xml:space="preserve">明月(定制)1.60非球面超韧绿膜定制片                                                                                                                                                            </t>
  </si>
  <si>
    <t xml:space="preserve">1.60非球面超韧绿膜定制片                                    </t>
  </si>
  <si>
    <t xml:space="preserve">1my_dz1.60fqlv                            </t>
  </si>
  <si>
    <t xml:space="preserve">明月(定制)1.60非球面绿膜定制片                                                                                                                                                                </t>
  </si>
  <si>
    <t xml:space="preserve">1.60非球面绿膜定制片                                        </t>
  </si>
  <si>
    <t xml:space="preserve">1my1.56cr                                 </t>
  </si>
  <si>
    <t xml:space="preserve">明月1.56非球面超韧绿膜镜片                                                                                                                                                                    </t>
  </si>
  <si>
    <t xml:space="preserve">明月                          </t>
  </si>
  <si>
    <t xml:space="preserve">1.56非球面超韧绿膜镜片                                      </t>
  </si>
  <si>
    <t xml:space="preserve">1my1.56flg                                </t>
  </si>
  <si>
    <t xml:space="preserve">明月1.552非球面防蓝光好医生镜片                                                                                                                                                               </t>
  </si>
  <si>
    <t xml:space="preserve">1.552非球面防蓝光好医生镜片                                 </t>
  </si>
  <si>
    <t xml:space="preserve">1my1.56fqm                                </t>
  </si>
  <si>
    <t xml:space="preserve">明月1.552非球面绿膜好医生镜片                                                                                                                                                                 </t>
  </si>
  <si>
    <t xml:space="preserve">1.552非球面绿膜好医生镜片                                   </t>
  </si>
  <si>
    <t xml:space="preserve">1my1.56fqmffs                             </t>
  </si>
  <si>
    <t xml:space="preserve">明月1.552非球面防辐射镜片                                                                                                                                                                     </t>
  </si>
  <si>
    <t xml:space="preserve">1.552非球面防辐射镜片                                       </t>
  </si>
  <si>
    <t xml:space="preserve">1my1.56qm                                 </t>
  </si>
  <si>
    <t xml:space="preserve">明月1.552球面绿膜防辐射好医生镜片                                                                                                                                                             </t>
  </si>
  <si>
    <t xml:space="preserve">1.552球面绿膜防辐射好医生镜片                               </t>
  </si>
  <si>
    <t xml:space="preserve">1my1.56qmjy                               </t>
  </si>
  <si>
    <t xml:space="preserve">明月1.56球面加硬镜片                                                                                                                                                                          </t>
  </si>
  <si>
    <t xml:space="preserve">1.56球面加硬镜片                                            </t>
  </si>
  <si>
    <t xml:space="preserve">1my1.56smfqm                              </t>
  </si>
  <si>
    <t xml:space="preserve">明月1.552双面非球面绿膜好医生镜片                                                                                                                                                             </t>
  </si>
  <si>
    <t xml:space="preserve">1.552双面非球面绿膜好医生镜片                               </t>
  </si>
  <si>
    <t xml:space="preserve">1my1.60cr                                 </t>
  </si>
  <si>
    <t xml:space="preserve">明月1.60非球面超韧绿膜镜片                                                                                                                                                                    </t>
  </si>
  <si>
    <t xml:space="preserve">1.60非球面超韧绿膜镜片                                      </t>
  </si>
  <si>
    <t xml:space="preserve">1my1.60flg                                </t>
  </si>
  <si>
    <t xml:space="preserve">明月1.60非球面防蓝光好医生镜片                                                                                                                                                                </t>
  </si>
  <si>
    <t xml:space="preserve">1.60非球面防蓝光好医生镜片                                  </t>
  </si>
  <si>
    <t xml:space="preserve">1my1.60fqm                                </t>
  </si>
  <si>
    <t xml:space="preserve">明月1.60非球面绿膜好医生镜片                                                                                                                                                                  </t>
  </si>
  <si>
    <t xml:space="preserve">1.60非球面绿膜好医生镜片                                    </t>
  </si>
  <si>
    <t xml:space="preserve">1my1.60lm                                 </t>
  </si>
  <si>
    <t xml:space="preserve">明月1.60非球面绿膜防辐射镜片                                                                                                                                                                  </t>
  </si>
  <si>
    <t xml:space="preserve">1.60非球面绿膜防辐射镜片                                    </t>
  </si>
  <si>
    <t xml:space="preserve">1my1.67fqm                                </t>
  </si>
  <si>
    <t xml:space="preserve">明月1.67非球面绿膜好医生镜片                                                                                                                                                                  </t>
  </si>
  <si>
    <t xml:space="preserve">1.67非球面绿膜好医生镜片                                    </t>
  </si>
  <si>
    <t xml:space="preserve">1my1.71fqm                                </t>
  </si>
  <si>
    <t xml:space="preserve">明月1.71非球面绿膜好医生镜片                                                                                                                                                                  </t>
  </si>
  <si>
    <t xml:space="preserve">1.71非球面绿膜好医生镜片                                    </t>
  </si>
  <si>
    <t xml:space="preserve">1my1.74fqm                                </t>
  </si>
  <si>
    <t xml:space="preserve">明月1.74非球面绿膜好医生镜片                                                                                                                                                                  </t>
  </si>
  <si>
    <t xml:space="preserve">1.74非球面绿膜好医生镜片                                    </t>
  </si>
  <si>
    <t xml:space="preserve">1qs_dz1.56fqjy                            </t>
  </si>
  <si>
    <t xml:space="preserve">千色(定制)1.56非球面加硬定制片                                                                                                                                                                </t>
  </si>
  <si>
    <t xml:space="preserve">千色(定制)                    </t>
  </si>
  <si>
    <t xml:space="preserve">1qs_dz1.591rs                             </t>
  </si>
  <si>
    <t xml:space="preserve">千色(定制)1.591锐视双非加硬定制片                                                                                                                                                             </t>
  </si>
  <si>
    <t xml:space="preserve">1.591锐视双非加硬定制片                                     </t>
  </si>
  <si>
    <t xml:space="preserve">1qs_dz1.60dc                              </t>
  </si>
  <si>
    <t xml:space="preserve">千色(定制)1.60非球面EMI多层膜定制片                                                                                                                                                           </t>
  </si>
  <si>
    <t xml:space="preserve">1.60非球面EMI多层膜定制片                                   </t>
  </si>
  <si>
    <t xml:space="preserve">1qs_dz1.60fq                              </t>
  </si>
  <si>
    <t xml:space="preserve">千色(定制)1.60非球面ETC膜定制片                                                                                                                                                               </t>
  </si>
  <si>
    <t xml:space="preserve">1.60非球面ETC膜定制片                                       </t>
  </si>
  <si>
    <t xml:space="preserve">1qs_dz1.60fqjy                            </t>
  </si>
  <si>
    <t xml:space="preserve">千色(定制)1.60非球面加硬定制片                                                                                                                                                                </t>
  </si>
  <si>
    <t xml:space="preserve">1qs_dz1.60rs                              </t>
  </si>
  <si>
    <t xml:space="preserve">千色(定制)1.60非球面染色ETC易洁膜定制片                                                                                                                                                       </t>
  </si>
  <si>
    <t xml:space="preserve">1.60非球面染色ETC易洁膜定制片                               </t>
  </si>
  <si>
    <t xml:space="preserve">1qs_dz1.67brc                             </t>
  </si>
  <si>
    <t xml:space="preserve">千色(定制)1.67非球面BRC/HDC定制片                                                                                                                                                             </t>
  </si>
  <si>
    <t xml:space="preserve">1.67非球面BRC/HDC定制片                                     </t>
  </si>
  <si>
    <t xml:space="preserve">1qs_dz1.67fq                              </t>
  </si>
  <si>
    <t xml:space="preserve">千色(定制)1.67非球面ETC膜定制片                                                                                                                                                               </t>
  </si>
  <si>
    <t xml:space="preserve">1.67非球面ETC膜定制片                                       </t>
  </si>
  <si>
    <t xml:space="preserve">1qs_dz1.67fqjy                            </t>
  </si>
  <si>
    <t xml:space="preserve">千色(定制)1.67非球面加硬定制片                                                                                                                                                                </t>
  </si>
  <si>
    <t xml:space="preserve">1qs_dz1.9bl                               </t>
  </si>
  <si>
    <t xml:space="preserve">千色(定制)1.90多层膜玻璃定制片                                                                                                                                                                </t>
  </si>
  <si>
    <t xml:space="preserve">1.90多层膜玻璃定制片                                        </t>
  </si>
  <si>
    <t xml:space="preserve">1qs1.56bhyjm                              </t>
  </si>
  <si>
    <t xml:space="preserve">千色1.56非球面变灰易洁膜ETC                                                                                                                                                                   </t>
  </si>
  <si>
    <t xml:space="preserve">千色                          </t>
  </si>
  <si>
    <t xml:space="preserve">1.56非球面变灰易洁膜ETC                                     </t>
  </si>
  <si>
    <t xml:space="preserve">1qs1.56fqyjm                              </t>
  </si>
  <si>
    <t xml:space="preserve">千色1.56非球面易洁膜ETC                                                                                                                                                                       </t>
  </si>
  <si>
    <t xml:space="preserve">1.56非球面易洁膜ETC                                         </t>
  </si>
  <si>
    <t xml:space="preserve">1qs1.591rssf                              </t>
  </si>
  <si>
    <t xml:space="preserve">千色1.591锐视双非HDC/BRC                                                                                                                                                                      </t>
  </si>
  <si>
    <t xml:space="preserve">1.591锐视双非HDC/BRC                                        </t>
  </si>
  <si>
    <t xml:space="preserve">1qs1.60fqbrc                              </t>
  </si>
  <si>
    <t xml:space="preserve">千色1.60非球面HDC/BRC                                                                                                                                                                         </t>
  </si>
  <si>
    <t xml:space="preserve">1.60非球面HDC/BRC                                           </t>
  </si>
  <si>
    <t xml:space="preserve">1qs1.60fqdcm                              </t>
  </si>
  <si>
    <t xml:space="preserve">千色1.60非球面多层膜MEI                                                                                                                                                                       </t>
  </si>
  <si>
    <t xml:space="preserve">1.60非球面多层膜MEI                                         </t>
  </si>
  <si>
    <t xml:space="preserve">1qs1.60fqyjm                              </t>
  </si>
  <si>
    <t xml:space="preserve">千色1.60非球面易洁膜ETC                                                                                                                                                                       </t>
  </si>
  <si>
    <t xml:space="preserve">1.60非球面易洁膜ETC                                         </t>
  </si>
  <si>
    <t xml:space="preserve">1qs1.67fqyjm                              </t>
  </si>
  <si>
    <t xml:space="preserve">千色1.67非球面易洁膜ETC                                                                                                                                                                       </t>
  </si>
  <si>
    <t xml:space="preserve">1.67非球面易洁膜ETC                                         </t>
  </si>
  <si>
    <t xml:space="preserve">1ysl_dz1.502ssx                           </t>
  </si>
  <si>
    <t xml:space="preserve">依视路(定制)1.50万里路舒适型3.0A360钻晶A4/防雾定制片                                                                                                                                          </t>
  </si>
  <si>
    <t xml:space="preserve">依视路(定制)                  </t>
  </si>
  <si>
    <t xml:space="preserve">1.50万里路舒适型3.0A360钻晶A4/防雾定制片                    </t>
  </si>
  <si>
    <t xml:space="preserve">1ysl_dz1.552fqmcb                         </t>
  </si>
  <si>
    <t xml:space="preserve">依视路(定制)1.56非球面超薄钻晶A4/防雾定制片                                                                                                                                                   </t>
  </si>
  <si>
    <t xml:space="preserve">1.56非球面超薄钻晶A4/防雾定制片                             </t>
  </si>
  <si>
    <t xml:space="preserve">1ysl_dz1.552fqsxfh                        </t>
  </si>
  <si>
    <t xml:space="preserve">依视路(定制)1.56非球面超薄钻晶A3定制片                                                                                                                                                        </t>
  </si>
  <si>
    <t xml:space="preserve">1.56非球面超薄钻晶A3定制片                                  </t>
  </si>
  <si>
    <t xml:space="preserve">1ysl_dz1.552fqzj                          </t>
  </si>
  <si>
    <t xml:space="preserve">依视路(定制)1.56非球面超薄钻晶A+定制片                                                                                                                                                        </t>
  </si>
  <si>
    <t xml:space="preserve">1.56非球面超薄钻晶A+定制片                                  </t>
  </si>
  <si>
    <t xml:space="preserve">1ysl_dz1.552kpllgfh                       </t>
  </si>
  <si>
    <t xml:space="preserve">依视路(定制)1.56非球面抗疲劳超薄蓝光防护膜定制片                                                                                                                                              </t>
  </si>
  <si>
    <t xml:space="preserve">1.56非球面抗疲劳超薄蓝光防护膜定制片                        </t>
  </si>
  <si>
    <t xml:space="preserve">1ysl_dz1.552kplzja4                       </t>
  </si>
  <si>
    <t xml:space="preserve">依视路(定制)1.56非球面抗疲劳超薄钻晶A4/防雾定制片                                                                                                                                             </t>
  </si>
  <si>
    <t xml:space="preserve">1.56非球面抗疲劳超薄钻晶A4/防雾定制片                       </t>
  </si>
  <si>
    <t xml:space="preserve">1ysl_dz1.552qsx                           </t>
  </si>
  <si>
    <t xml:space="preserve">依视路(定制)1.56非球面超薄全视线第七代变色(灰)钻晶A+定制片                                                                                                                                    </t>
  </si>
  <si>
    <t xml:space="preserve">1.56非球面超薄全视线第七代变色(灰)钻晶A+定制片              </t>
  </si>
  <si>
    <t xml:space="preserve">1ysl_dz1.552wll                           </t>
  </si>
  <si>
    <t xml:space="preserve">依视路(定制)1.56万里路舒适型3.0A360超薄钻晶A3双效防护定制片                                                                                                                                   </t>
  </si>
  <si>
    <t xml:space="preserve">1.56万里路舒适型3.0A360超薄钻晶A3双效防护定制片             </t>
  </si>
  <si>
    <t xml:space="preserve">1ysl_dz1.552zja4                          </t>
  </si>
  <si>
    <t xml:space="preserve">依视路(定制)1.56非球面超薄全视线第七代变色(灰)钻晶A4/防雾定制片                                                                                                                               </t>
  </si>
  <si>
    <t xml:space="preserve">1.56非球面超薄全视线第七代变色(灰)钻晶A4/防雾定制片         </t>
  </si>
  <si>
    <t xml:space="preserve">1ysl_dz1.56smf                            </t>
  </si>
  <si>
    <t xml:space="preserve">依视路(定制)1.56视满分超薄钻晶A3定制片                                                                                                                                                        </t>
  </si>
  <si>
    <t xml:space="preserve">1.56视满分超薄钻晶A3定制片                                  </t>
  </si>
  <si>
    <t xml:space="preserve">1ysl_dz1.56sqs                            </t>
  </si>
  <si>
    <t xml:space="preserve">依视路(定制)1.56适清松A360钻晶A+定制片                                                                                                                                                        </t>
  </si>
  <si>
    <t xml:space="preserve">1.56适清松A360钻晶A+定制片                                  </t>
  </si>
  <si>
    <t xml:space="preserve">1ysl_dz1.56zj                             </t>
  </si>
  <si>
    <t xml:space="preserve">依视路(定制)1.56非球面超薄钻晶A++定制片                                                                                                                                                       </t>
  </si>
  <si>
    <t xml:space="preserve">1.56非球面超薄钻晶A++定制片                                 </t>
  </si>
  <si>
    <t xml:space="preserve">1ysl_dz1.591fqmyzzj                       </t>
  </si>
  <si>
    <t xml:space="preserve">依视路(定制)1.591非球面宇宙钻晶A3双效防护定制片                                                                                                                                               </t>
  </si>
  <si>
    <t xml:space="preserve">1.591非球面宇宙钻晶A3双效防护定制片                         </t>
  </si>
  <si>
    <t xml:space="preserve">1ysl_dz1.591kpl                           </t>
  </si>
  <si>
    <t xml:space="preserve">依视路(定制)1.591抗疲劳宇宙蓝光防护膜定制片                                                                                                                                                   </t>
  </si>
  <si>
    <t xml:space="preserve">1.591抗疲劳宇宙蓝光防护膜定制片                             </t>
  </si>
  <si>
    <t xml:space="preserve">1ysl_dz1.591kplyz                         </t>
  </si>
  <si>
    <t xml:space="preserve">依视路(定制)1.591抗疲劳宇宙钻晶A4/防雾定制片                                                                                                                                                  </t>
  </si>
  <si>
    <t xml:space="preserve">1.591抗疲劳宇宙钻晶A4/防雾定制片                            </t>
  </si>
  <si>
    <t xml:space="preserve">1ysl_dz1.591yzzj                          </t>
  </si>
  <si>
    <t xml:space="preserve">依视路(定制)1.591抗疲劳宇宙钻晶A+定制片                                                                                                                                                       </t>
  </si>
  <si>
    <t xml:space="preserve">1.591抗疲劳宇宙钻晶A+定制片                                 </t>
  </si>
  <si>
    <t xml:space="preserve">1ysl_dz1.601fqmtb                         </t>
  </si>
  <si>
    <t xml:space="preserve">依视路(定制)1.60非球面特薄钻晶A+定制片                                                                                                                                                        </t>
  </si>
  <si>
    <t xml:space="preserve">1.60非球面特薄钻晶A+定制片                                  </t>
  </si>
  <si>
    <t xml:space="preserve">1ysl_dz1.601fqsxfh                        </t>
  </si>
  <si>
    <t xml:space="preserve">依视路(定制)1.60非球面特薄钻晶A3双效防护定制片                                                                                                                                                </t>
  </si>
  <si>
    <t xml:space="preserve">1.60非球面特薄钻晶A3双效防护定制片                          </t>
  </si>
  <si>
    <t xml:space="preserve">1ysl_dz1.60azsm                           </t>
  </si>
  <si>
    <t xml:space="preserve">依视路(定制)1.60爱赞数码特薄A360钻晶A4定制片                                                                                                                                                  </t>
  </si>
  <si>
    <t xml:space="preserve">1.60爱赞数码特薄A360钻晶A4定制片                            </t>
  </si>
  <si>
    <t xml:space="preserve">1ysl_dz1.60wll                            </t>
  </si>
  <si>
    <t xml:space="preserve">依视路(定制)1.60万里路舒适型3.0A360超薄钻晶A3双效防护定制片                                                                                                                                   </t>
  </si>
  <si>
    <t xml:space="preserve">1.60万里路舒适型3.0A360超薄钻晶A3双效防护定制片             </t>
  </si>
  <si>
    <t xml:space="preserve">1ysl_dz1.60zja4                           </t>
  </si>
  <si>
    <t xml:space="preserve">依视路(定制)1.60非球面特薄钻晶A4/防雾定制片                                                                                                                                                   </t>
  </si>
  <si>
    <t xml:space="preserve">1.60非球面特薄钻晶A4/防雾定制片                             </t>
  </si>
  <si>
    <t xml:space="preserve">1ysl_dz1.665fqsxfh                        </t>
  </si>
  <si>
    <t xml:space="preserve">依视路(定制)1.67非球面依视美钻晶A3/A++定制片                                                                                                                                                  </t>
  </si>
  <si>
    <t xml:space="preserve">1.67非球面依视美钻晶A3/A++定制片                            </t>
  </si>
  <si>
    <t xml:space="preserve">1ysl_dz1.665kpl                           </t>
  </si>
  <si>
    <t xml:space="preserve">依视路(定制)1.67抗疲劳依视美钻晶A4/防雾定制片                                                                                                                                                 </t>
  </si>
  <si>
    <t xml:space="preserve">1.67抗疲劳依视美钻晶A4/防雾定制片                           </t>
  </si>
  <si>
    <t xml:space="preserve">1ysl_dz1.665ysmzj                         </t>
  </si>
  <si>
    <t xml:space="preserve">依视路(定制)1.67非球面依视美钻晶A+定制片                                                                                                                                                      </t>
  </si>
  <si>
    <t xml:space="preserve">1.67非球面依视美钻晶A+定制片                                </t>
  </si>
  <si>
    <t xml:space="preserve">1ysl_dz1.665zja4                          </t>
  </si>
  <si>
    <t xml:space="preserve">依视路(定制)1.67非球面依视美钻晶A4/防雾定制片                                                                                                                                                 </t>
  </si>
  <si>
    <t xml:space="preserve">1.67非球面依视美钻晶A4/防雾定制片                           </t>
  </si>
  <si>
    <t xml:space="preserve">1ysl1.552fqm                              </t>
  </si>
  <si>
    <t xml:space="preserve">依视路1.56非球面超薄钻晶A+                                                                                                                                                                    </t>
  </si>
  <si>
    <t xml:space="preserve">依视路                        </t>
  </si>
  <si>
    <t xml:space="preserve">1.56非球面超薄钻晶A+                                        </t>
  </si>
  <si>
    <t xml:space="preserve">1ysl1.552fqmqsx                           </t>
  </si>
  <si>
    <t xml:space="preserve">依视路1.56非球面超薄全视线第七代变色(灰)钻晶A3                                                                                                                                                </t>
  </si>
  <si>
    <t xml:space="preserve">1.56非球面超薄全视线第七代变色(灰)钻晶A3                    </t>
  </si>
  <si>
    <t xml:space="preserve">1ysl1.552fqmzj                            </t>
  </si>
  <si>
    <t xml:space="preserve">依视路1.56非球面超薄钻晶A3                                                                                                                                                                    </t>
  </si>
  <si>
    <t xml:space="preserve">1.56非球面超薄钻晶A3                                        </t>
  </si>
  <si>
    <t xml:space="preserve">1ysl1.552fqsxfh                           </t>
  </si>
  <si>
    <t xml:space="preserve">依视路1.56非球面超薄钻晶A++                                                                                                                                                                   </t>
  </si>
  <si>
    <t xml:space="preserve">1.56非球面超薄钻晶A++                                       </t>
  </si>
  <si>
    <t xml:space="preserve">1ysl1.552fqzj                             </t>
  </si>
  <si>
    <t xml:space="preserve">依视路1.56非球面超薄钻晶A4/防雾片                                                                                                                                                             </t>
  </si>
  <si>
    <t xml:space="preserve">1.56非球面超薄钻晶A4/防雾片                                 </t>
  </si>
  <si>
    <t xml:space="preserve">1ysl1.552kpllgfh                          </t>
  </si>
  <si>
    <t xml:space="preserve">依视路1.56非球面抗疲劳超薄蓝光防护膜                                                                                                                                                          </t>
  </si>
  <si>
    <t xml:space="preserve">1.56非球面抗疲劳超薄蓝光防护膜                              </t>
  </si>
  <si>
    <t xml:space="preserve">1ysl1.552qm                               </t>
  </si>
  <si>
    <t xml:space="preserve">依视路1.56球面超薄钻晶A+                                                                                                                                                                      </t>
  </si>
  <si>
    <t xml:space="preserve">1.56球面超薄钻晶A+                                          </t>
  </si>
  <si>
    <t xml:space="preserve">1ysl1.552qsx                              </t>
  </si>
  <si>
    <t xml:space="preserve">依视路1.56非球面超薄全视线第七代变色(灰)钻晶A+                                                                                                                                                </t>
  </si>
  <si>
    <t xml:space="preserve">1.56非球面超薄全视线第七代变色(灰)钻晶A+                    </t>
  </si>
  <si>
    <t xml:space="preserve">1ysl1.56smf                               </t>
  </si>
  <si>
    <t xml:space="preserve">依视路1.56视满分超薄钻晶A3                                                                                                                                                                    </t>
  </si>
  <si>
    <t xml:space="preserve">1.56视满分超薄钻晶A3                                        </t>
  </si>
  <si>
    <t xml:space="preserve">1ysl1.591fqmzj                            </t>
  </si>
  <si>
    <t xml:space="preserve">依视路1.591非球面宇宙钻晶A3                                                                                                                                                                   </t>
  </si>
  <si>
    <t xml:space="preserve">1.591非球面宇宙钻晶A3                                       </t>
  </si>
  <si>
    <t xml:space="preserve">1ysl1.591qsx                              </t>
  </si>
  <si>
    <t xml:space="preserve">依视路1.591非球面宇宙全视线第七代变色(灰/绿)钻晶A3                                                                                                                                            </t>
  </si>
  <si>
    <t xml:space="preserve">1.591非球面宇宙全视线第七代变色(灰/绿)钻晶A3                </t>
  </si>
  <si>
    <t xml:space="preserve">1ysl1.591yp                               </t>
  </si>
  <si>
    <t xml:space="preserve">依视路1.591非球面宇宙钻晶A+                                                                                                                                                                   </t>
  </si>
  <si>
    <t xml:space="preserve">1.591非球面宇宙钻晶A+                                       </t>
  </si>
  <si>
    <t xml:space="preserve">1ysl1.591zja4                             </t>
  </si>
  <si>
    <t xml:space="preserve">依视路1.591非球面宇宙钻晶A4/防雾片                                                                                                                                                            </t>
  </si>
  <si>
    <t xml:space="preserve">1.591非球面宇宙钻晶A4/防雾片                                </t>
  </si>
  <si>
    <t xml:space="preserve">1ysl1.601fqmsxfh                          </t>
  </si>
  <si>
    <t xml:space="preserve">依视路1.60非球面特薄钻晶A++                                                                                                                                                                   </t>
  </si>
  <si>
    <t xml:space="preserve">1.60非球面特薄钻晶A++                                       </t>
  </si>
  <si>
    <t xml:space="preserve">1ysl1.601fqmzj                            </t>
  </si>
  <si>
    <t xml:space="preserve">依视路1.60非球面特薄钻晶A3                                                                                                                                                                    </t>
  </si>
  <si>
    <t xml:space="preserve">1.60非球面特薄钻晶A3                                        </t>
  </si>
  <si>
    <t xml:space="preserve">1ysl1.601fqzj                             </t>
  </si>
  <si>
    <t xml:space="preserve">依视路1.60非球面特薄钻晶A4/防雾片                                                                                                                                                             </t>
  </si>
  <si>
    <t xml:space="preserve">1.60非球面特薄钻晶A4/防雾片                                 </t>
  </si>
  <si>
    <t xml:space="preserve">1ysl1.665fqzj                             </t>
  </si>
  <si>
    <t xml:space="preserve">依视路1.67非球面依视美钻晶A+                                                                                                                                                                  </t>
  </si>
  <si>
    <t xml:space="preserve">1.67非球面依视美钻晶A+                                      </t>
  </si>
  <si>
    <t xml:space="preserve">1ysl1.665zja3                             </t>
  </si>
  <si>
    <t xml:space="preserve">依视路1.67非球面依视美钻晶A3                                                                                                                                                                  </t>
  </si>
  <si>
    <t xml:space="preserve">1.67非球面依视美钻晶A3                                      </t>
  </si>
  <si>
    <t xml:space="preserve">318sjs                                    </t>
  </si>
  <si>
    <t>03</t>
  </si>
  <si>
    <t xml:space="preserve">38090jj                                   </t>
  </si>
  <si>
    <t xml:space="preserve">8090镜架                                                                                                                                                                                      </t>
  </si>
  <si>
    <t xml:space="preserve">8090                          </t>
  </si>
  <si>
    <t xml:space="preserve">3atm1bc1051ls                             </t>
  </si>
  <si>
    <t xml:space="preserve">阿童木板材1051蓝色                                                                                                                                                                            </t>
  </si>
  <si>
    <t xml:space="preserve">阿童木                        </t>
  </si>
  <si>
    <t xml:space="preserve">板材                                                        </t>
  </si>
  <si>
    <t xml:space="preserve">3atm1bc1054hls                            </t>
  </si>
  <si>
    <t xml:space="preserve">阿童木板材1054黄绿色                                                                                                                                                                          </t>
  </si>
  <si>
    <t xml:space="preserve">3atm1bc1060hls                            </t>
  </si>
  <si>
    <t xml:space="preserve">阿童木板材1060黑绿色                                                                                                                                                                          </t>
  </si>
  <si>
    <t xml:space="preserve">3atm1bc1060js                             </t>
  </si>
  <si>
    <t xml:space="preserve">阿童木板材1060橘色                                                                                                                                                                            </t>
  </si>
  <si>
    <t xml:space="preserve">3atm1bc1061b                              </t>
  </si>
  <si>
    <t xml:space="preserve">阿童木板材1061B                                                                                                                                                                               </t>
  </si>
  <si>
    <t xml:space="preserve">3atm1bc1062c1                             </t>
  </si>
  <si>
    <t xml:space="preserve">阿童木板材1062C1                                                                                                                                                                              </t>
  </si>
  <si>
    <t xml:space="preserve">3atm1bc1062c3                             </t>
  </si>
  <si>
    <t xml:space="preserve">阿童木板材1062C3                                                                                                                                                                              </t>
  </si>
  <si>
    <t xml:space="preserve">3atm1bc1063c3                             </t>
  </si>
  <si>
    <t xml:space="preserve">阿童木板材1063C3                                                                                                                                                                              </t>
  </si>
  <si>
    <t xml:space="preserve">3atm1bc1065c3                             </t>
  </si>
  <si>
    <t xml:space="preserve">阿童木板材1065C3                                                                                                                                                                              </t>
  </si>
  <si>
    <t xml:space="preserve">3atm1bc1065c5                             </t>
  </si>
  <si>
    <t xml:space="preserve">阿童木板材1065C5                                                                                                                                                                              </t>
  </si>
  <si>
    <t xml:space="preserve">3atm1bc1073a                              </t>
  </si>
  <si>
    <t xml:space="preserve">阿童木板材1073A                                                                                                                                                                               </t>
  </si>
  <si>
    <t xml:space="preserve">3atm1bc1073b                              </t>
  </si>
  <si>
    <t xml:space="preserve">阿童木板材1073B                                                                                                                                                                               </t>
  </si>
  <si>
    <t xml:space="preserve">3atm1bc1074a                              </t>
  </si>
  <si>
    <t xml:space="preserve">阿童木板材1074A                                                                                                                                                                               </t>
  </si>
  <si>
    <t xml:space="preserve">3atm1bc1074b                              </t>
  </si>
  <si>
    <t xml:space="preserve">阿童木板材1074B                                                                                                                                                                               </t>
  </si>
  <si>
    <t xml:space="preserve">3atm1bc1075a                              </t>
  </si>
  <si>
    <t xml:space="preserve">阿童木板材1075A                                                                                                                                                                               </t>
  </si>
  <si>
    <t xml:space="preserve">3atm1bc1075b                              </t>
  </si>
  <si>
    <t xml:space="preserve">阿童木板材1075B                                                                                                                                                                               </t>
  </si>
  <si>
    <t xml:space="preserve">3atm1bc1076a                              </t>
  </si>
  <si>
    <t xml:space="preserve">阿童木板材1076A                                                                                                                                                                               </t>
  </si>
  <si>
    <t xml:space="preserve">3atm1bc1076b                              </t>
  </si>
  <si>
    <t xml:space="preserve">阿童木板材1076B                                                                                                                                                                               </t>
  </si>
  <si>
    <t xml:space="preserve">3atm1bc1077a                              </t>
  </si>
  <si>
    <t xml:space="preserve">阿童木板材1077A                                                                                                                                                                               </t>
  </si>
  <si>
    <t xml:space="preserve">3atm1bc1077b                              </t>
  </si>
  <si>
    <t xml:space="preserve">阿童木板材1077B                                                                                                                                                                               </t>
  </si>
  <si>
    <t xml:space="preserve">3atm1bc1077e                              </t>
  </si>
  <si>
    <t xml:space="preserve">阿童木板材1077E                                                                                                                                                                               </t>
  </si>
  <si>
    <t xml:space="preserve">3atm1bc1078a                              </t>
  </si>
  <si>
    <t xml:space="preserve">阿童木板材1078A                                                                                                                                                                               </t>
  </si>
  <si>
    <t xml:space="preserve">3atm1bc1078b                              </t>
  </si>
  <si>
    <t xml:space="preserve">阿童木板材1078B                                                                                                                                                                               </t>
  </si>
  <si>
    <t xml:space="preserve">3atm1bc1078c                              </t>
  </si>
  <si>
    <t xml:space="preserve">阿童木板材1078C                                                                                                                                                                               </t>
  </si>
  <si>
    <t xml:space="preserve">3atm1bc1079a                              </t>
  </si>
  <si>
    <t xml:space="preserve">阿童木板材1079A                                                                                                                                                                               </t>
  </si>
  <si>
    <t xml:space="preserve">3atm1bc1079b                              </t>
  </si>
  <si>
    <t xml:space="preserve">阿童木板材1079B                                                                                                                                                                               </t>
  </si>
  <si>
    <t xml:space="preserve">3atm1bc1079c                              </t>
  </si>
  <si>
    <t xml:space="preserve">阿童木板材1079C                                                                                                                                                                               </t>
  </si>
  <si>
    <t xml:space="preserve">3atmgj                                    </t>
  </si>
  <si>
    <t xml:space="preserve">奥特曼儿童                                                                                                                                                                                    </t>
  </si>
  <si>
    <t xml:space="preserve">奥特曼                        </t>
  </si>
  <si>
    <t>et</t>
  </si>
  <si>
    <t xml:space="preserve">儿童                                                        </t>
  </si>
  <si>
    <t xml:space="preserve">3atmgj013c1                               </t>
  </si>
  <si>
    <t xml:space="preserve">奥特曼儿童013C4                                                                                                                                                                               </t>
  </si>
  <si>
    <t xml:space="preserve">3atmgj013c12                              </t>
  </si>
  <si>
    <t xml:space="preserve">奥特曼儿童013C12                                                                                                                                                                              </t>
  </si>
  <si>
    <t xml:space="preserve">3atmgj013c14                              </t>
  </si>
  <si>
    <t xml:space="preserve">奥特曼儿童013C14                                                                                                                                                                              </t>
  </si>
  <si>
    <t xml:space="preserve">3atmgj013c18                              </t>
  </si>
  <si>
    <t xml:space="preserve">奥特曼儿童013C18                                                                                                                                                                              </t>
  </si>
  <si>
    <t xml:space="preserve">3atmgj013c19                              </t>
  </si>
  <si>
    <t xml:space="preserve">奥特曼儿童013C19                                                                                                                                                                              </t>
  </si>
  <si>
    <t xml:space="preserve">3atmgj013c5                               </t>
  </si>
  <si>
    <t xml:space="preserve">奥特曼儿童013C5                                                                                                                                                                               </t>
  </si>
  <si>
    <t xml:space="preserve">3atmgj013c7                               </t>
  </si>
  <si>
    <t xml:space="preserve">奥特曼儿童013C7                                                                                                                                                                               </t>
  </si>
  <si>
    <t xml:space="preserve">3atmgj014c11                              </t>
  </si>
  <si>
    <t xml:space="preserve">奥特曼儿童014C11                                                                                                                                                                              </t>
  </si>
  <si>
    <t xml:space="preserve">3atmgj014c14                              </t>
  </si>
  <si>
    <t xml:space="preserve">奥特曼儿童014C14                                                                                                                                                                              </t>
  </si>
  <si>
    <t xml:space="preserve">3atmgj014c18                              </t>
  </si>
  <si>
    <t xml:space="preserve">奥特曼儿童014C18                                                                                                                                                                              </t>
  </si>
  <si>
    <t xml:space="preserve">3atmgj014c20                              </t>
  </si>
  <si>
    <t xml:space="preserve">奥特曼儿童014C20                                                                                                                                                                              </t>
  </si>
  <si>
    <t xml:space="preserve">3atmgj014c4                               </t>
  </si>
  <si>
    <t xml:space="preserve">奥特曼儿童014C4                                                                                                                                                                               </t>
  </si>
  <si>
    <t xml:space="preserve">3atmgj014c5                               </t>
  </si>
  <si>
    <t xml:space="preserve">奥特曼儿童014C5                                                                                                                                                                               </t>
  </si>
  <si>
    <t xml:space="preserve">3atmgj014c8                               </t>
  </si>
  <si>
    <t xml:space="preserve">奥特曼儿童014C8                                                                                                                                                                               </t>
  </si>
  <si>
    <t xml:space="preserve">3atmgj015c1                               </t>
  </si>
  <si>
    <t xml:space="preserve">奥特曼儿童015C1                                                                                                                                                                               </t>
  </si>
  <si>
    <t xml:space="preserve">3atmgj015c10                              </t>
  </si>
  <si>
    <t xml:space="preserve">奥特曼儿童015C10                                                                                                                                                                              </t>
  </si>
  <si>
    <t xml:space="preserve">3atmgj015c12                              </t>
  </si>
  <si>
    <t xml:space="preserve">奥特曼儿童015C12                                                                                                                                                                              </t>
  </si>
  <si>
    <t xml:space="preserve">3atmgj015c13                              </t>
  </si>
  <si>
    <t xml:space="preserve">奥特曼儿童015C13                                                                                                                                                                              </t>
  </si>
  <si>
    <t xml:space="preserve">3atmgj015c4                               </t>
  </si>
  <si>
    <t xml:space="preserve">奥特曼儿童015C4                                                                                                                                                                               </t>
  </si>
  <si>
    <t xml:space="preserve">3atmgj015c5                               </t>
  </si>
  <si>
    <t xml:space="preserve">奥特曼儿童015C5                                                                                                                                                                               </t>
  </si>
  <si>
    <t xml:space="preserve">3atmgj018c14                              </t>
  </si>
  <si>
    <t xml:space="preserve">奥特曼儿童018C14                                                                                                                                                                              </t>
  </si>
  <si>
    <t xml:space="preserve">3atmgj018c2                               </t>
  </si>
  <si>
    <t xml:space="preserve">奥特曼儿童018c2                                                                                                                                                                               </t>
  </si>
  <si>
    <t xml:space="preserve">3atmgj019c1                               </t>
  </si>
  <si>
    <t xml:space="preserve">奥特曼儿童019C1                                                                                                                                                                               </t>
  </si>
  <si>
    <t xml:space="preserve">3atmgj019c12                              </t>
  </si>
  <si>
    <t xml:space="preserve">奥特曼儿童019C12                                                                                                                                                                              </t>
  </si>
  <si>
    <t xml:space="preserve">3atmgj019c4                               </t>
  </si>
  <si>
    <t xml:space="preserve">奥特曼儿童019C4                                                                                                                                                                               </t>
  </si>
  <si>
    <t xml:space="preserve">3atmgj020c1                               </t>
  </si>
  <si>
    <t xml:space="preserve">奥特曼儿童020C1                                                                                                                                                                               </t>
  </si>
  <si>
    <t xml:space="preserve">3atmgj020c11                              </t>
  </si>
  <si>
    <t xml:space="preserve">奥特曼儿童020C11                                                                                                                                                                              </t>
  </si>
  <si>
    <t xml:space="preserve">3atmgj020c14                              </t>
  </si>
  <si>
    <t xml:space="preserve">奥特曼儿童020C14                                                                                                                                                                              </t>
  </si>
  <si>
    <t xml:space="preserve">3atmgj021c1                               </t>
  </si>
  <si>
    <t xml:space="preserve">奥特曼儿童021C1                                                                                                                                                                               </t>
  </si>
  <si>
    <t xml:space="preserve">3atmgj021c10                              </t>
  </si>
  <si>
    <t xml:space="preserve">奥特曼儿童021C10                                                                                                                                                                              </t>
  </si>
  <si>
    <t xml:space="preserve">3atmgj021c12                              </t>
  </si>
  <si>
    <t xml:space="preserve">奥特曼儿童021C12                                                                                                                                                                              </t>
  </si>
  <si>
    <t xml:space="preserve">3atmgj021c14                              </t>
  </si>
  <si>
    <t xml:space="preserve">奥特曼儿童021C14                                                                                                                                                                              </t>
  </si>
  <si>
    <t xml:space="preserve">3atmgj021c17                              </t>
  </si>
  <si>
    <t xml:space="preserve">奥特曼儿童021C17                                                                                                                                                                              </t>
  </si>
  <si>
    <t xml:space="preserve">3atmgj021c2                               </t>
  </si>
  <si>
    <t xml:space="preserve">奥特曼儿童021C2                                                                                                                                                                               </t>
  </si>
  <si>
    <t xml:space="preserve">3atmgj022c12                              </t>
  </si>
  <si>
    <t xml:space="preserve">奥特曼儿童022C12                                                                                                                                                                              </t>
  </si>
  <si>
    <t xml:space="preserve">3atmgj022c14                              </t>
  </si>
  <si>
    <t xml:space="preserve">奥特曼儿童024C6                                                                                                                                                                               </t>
  </si>
  <si>
    <t xml:space="preserve">3atmgj022c16                              </t>
  </si>
  <si>
    <t xml:space="preserve">奥特曼儿童023C5                                                                                                                                                                               </t>
  </si>
  <si>
    <t xml:space="preserve">3atmgj024c12                              </t>
  </si>
  <si>
    <t xml:space="preserve">奥特曼儿童024C12                                                                                                                                                                              </t>
  </si>
  <si>
    <t xml:space="preserve">3atmgj024c2                               </t>
  </si>
  <si>
    <t xml:space="preserve">奥特曼儿童024C2                                                                                                                                                                               </t>
  </si>
  <si>
    <t xml:space="preserve">3atmgj025c1                               </t>
  </si>
  <si>
    <t xml:space="preserve">奥特曼儿童025C1                                                                                                                                                                               </t>
  </si>
  <si>
    <t xml:space="preserve">3atmgj025c2                               </t>
  </si>
  <si>
    <t xml:space="preserve">奥特曼儿童025C2                                                                                                                                                                               </t>
  </si>
  <si>
    <t xml:space="preserve">3atmgj101c19                              </t>
  </si>
  <si>
    <t xml:space="preserve">奥特曼儿童101C19                                                                                                                                                                              </t>
  </si>
  <si>
    <t xml:space="preserve">3atmgj101c20                              </t>
  </si>
  <si>
    <t xml:space="preserve">奥特曼儿童101C20                                                                                                                                                                              </t>
  </si>
  <si>
    <t xml:space="preserve">3atmgj101c21                              </t>
  </si>
  <si>
    <t xml:space="preserve">奥特曼儿童101C21                                                                                                                                                                              </t>
  </si>
  <si>
    <t xml:space="preserve">3atmgj102c13                              </t>
  </si>
  <si>
    <t xml:space="preserve">奥特曼儿童102C13                                                                                                                                                                              </t>
  </si>
  <si>
    <t xml:space="preserve">3atmgj102c22                              </t>
  </si>
  <si>
    <t xml:space="preserve">奥特曼儿童102C22                                                                                                                                                                              </t>
  </si>
  <si>
    <t xml:space="preserve">3atmgj103c1                               </t>
  </si>
  <si>
    <t xml:space="preserve">奥特曼儿童103C1                                                                                                                                                                               </t>
  </si>
  <si>
    <t xml:space="preserve">3atmgj103c5                               </t>
  </si>
  <si>
    <t xml:space="preserve">奥特曼儿童103C5                                                                                                                                                                               </t>
  </si>
  <si>
    <t xml:space="preserve">3atmgj104c11                              </t>
  </si>
  <si>
    <t xml:space="preserve">奥特曼儿童104C11                                                                                                                                                                              </t>
  </si>
  <si>
    <t xml:space="preserve">3atmgj104c23                              </t>
  </si>
  <si>
    <t xml:space="preserve">奥特曼儿童104C23                                                                                                                                                                              </t>
  </si>
  <si>
    <t xml:space="preserve">3atmgj104c5                               </t>
  </si>
  <si>
    <t xml:space="preserve">奥特曼儿童104C05                                                                                                                                                                              </t>
  </si>
  <si>
    <t xml:space="preserve">3atmgj104c7                               </t>
  </si>
  <si>
    <t xml:space="preserve">奥特曼儿童104C07                                                                                                                                                                              </t>
  </si>
  <si>
    <t xml:space="preserve">3atmgj105c23                              </t>
  </si>
  <si>
    <t xml:space="preserve">奥特曼儿童105C23                                                                                                                                                                              </t>
  </si>
  <si>
    <t xml:space="preserve">3atmgj105c24                              </t>
  </si>
  <si>
    <t xml:space="preserve">奥特曼儿童105C24                                                                                                                                                                              </t>
  </si>
  <si>
    <t xml:space="preserve">3atmgj105c25                              </t>
  </si>
  <si>
    <t xml:space="preserve">奥特曼儿童105C25                                                                                                                                                                              </t>
  </si>
  <si>
    <t xml:space="preserve">3atmgj105c5                               </t>
  </si>
  <si>
    <t xml:space="preserve">奥特曼儿童105C05                                                                                                                                                                              </t>
  </si>
  <si>
    <t xml:space="preserve">3atmgj106c5                               </t>
  </si>
  <si>
    <t xml:space="preserve">奥特曼儿童106C5                                                                                                                                                                               </t>
  </si>
  <si>
    <t xml:space="preserve">3atmgj106c7                               </t>
  </si>
  <si>
    <t xml:space="preserve">奥特曼儿童106C7                                                                                                                                                                               </t>
  </si>
  <si>
    <t xml:space="preserve">3atmgj107c1                               </t>
  </si>
  <si>
    <t xml:space="preserve">奥特曼儿童107C1                                                                                                                                                                               </t>
  </si>
  <si>
    <t xml:space="preserve">3atmgj107c23                              </t>
  </si>
  <si>
    <t xml:space="preserve">奥特曼儿童107C23                                                                                                                                                                              </t>
  </si>
  <si>
    <t xml:space="preserve">3atmgj107c4                               </t>
  </si>
  <si>
    <t xml:space="preserve">奥特曼儿童107C4                                                                                                                                                                               </t>
  </si>
  <si>
    <t xml:space="preserve">3atmgj107c5                               </t>
  </si>
  <si>
    <t xml:space="preserve">奥特曼儿童107C5                                                                                                                                                                               </t>
  </si>
  <si>
    <t xml:space="preserve">3atmgj108c1                               </t>
  </si>
  <si>
    <t xml:space="preserve">奥特曼儿童108C01                                                                                                                                                                              </t>
  </si>
  <si>
    <t xml:space="preserve">3atmgj108c11                              </t>
  </si>
  <si>
    <t xml:space="preserve">奥特曼儿童108C11                                                                                                                                                                              </t>
  </si>
  <si>
    <t xml:space="preserve">3atmgj108c16                              </t>
  </si>
  <si>
    <t xml:space="preserve">奥特曼儿童108C16                                                                                                                                                                              </t>
  </si>
  <si>
    <t xml:space="preserve">3atmgj108c5                               </t>
  </si>
  <si>
    <t xml:space="preserve">奥特曼儿童108C5                                                                                                                                                                               </t>
  </si>
  <si>
    <t xml:space="preserve">3atmgj111c12                              </t>
  </si>
  <si>
    <t xml:space="preserve">奥特曼儿童111C12                                                                                                                                                                              </t>
  </si>
  <si>
    <t xml:space="preserve">3atmgj111c2                               </t>
  </si>
  <si>
    <t xml:space="preserve">奥特曼儿童111C2                                                                                                                                                                               </t>
  </si>
  <si>
    <t xml:space="preserve">3atmgj112c5                               </t>
  </si>
  <si>
    <t xml:space="preserve">奥特曼儿童112C5                                                                                                                                                                               </t>
  </si>
  <si>
    <t xml:space="preserve">3atmgj112c9                               </t>
  </si>
  <si>
    <t xml:space="preserve">奥特曼儿童112C9                                                                                                                                                                               </t>
  </si>
  <si>
    <t xml:space="preserve">3atmgj602c10                              </t>
  </si>
  <si>
    <t xml:space="preserve">奥特曼儿童602C10                                                                                                                                                                              </t>
  </si>
  <si>
    <t xml:space="preserve">3atmgj602c2                               </t>
  </si>
  <si>
    <t xml:space="preserve">奥特曼儿童602C2                                                                                                                                                                               </t>
  </si>
  <si>
    <t xml:space="preserve">3atmgj603c11                              </t>
  </si>
  <si>
    <t xml:space="preserve">奥特曼儿童603C11                                                                                                                                                                              </t>
  </si>
  <si>
    <t xml:space="preserve">3atmgj603c4                               </t>
  </si>
  <si>
    <t xml:space="preserve">奥特曼儿童603C4                                                                                                                                                                               </t>
  </si>
  <si>
    <t xml:space="preserve">3atmgj603c5                               </t>
  </si>
  <si>
    <t xml:space="preserve">奥特曼儿童603C5                                                                                                                                                                               </t>
  </si>
  <si>
    <t xml:space="preserve">3atmgj604c10                              </t>
  </si>
  <si>
    <t xml:space="preserve">奥特曼儿童604C10                                                                                                                                                                              </t>
  </si>
  <si>
    <t xml:space="preserve">3atmgj604c12                              </t>
  </si>
  <si>
    <t xml:space="preserve">奥特曼儿童604C12                                                                                                                                                                              </t>
  </si>
  <si>
    <t xml:space="preserve">3atmgj604c5                               </t>
  </si>
  <si>
    <t xml:space="preserve">奥特曼儿童604C5                                                                                                                                                                               </t>
  </si>
  <si>
    <t xml:space="preserve">3atmgj605c1                               </t>
  </si>
  <si>
    <t xml:space="preserve">奥特曼儿童605C1                                                                                                                                                                               </t>
  </si>
  <si>
    <t xml:space="preserve">3atmgj605c5                               </t>
  </si>
  <si>
    <t xml:space="preserve">奥特曼儿童605C5                                                                                                                                                                               </t>
  </si>
  <si>
    <t xml:space="preserve">3atmgj605c7                               </t>
  </si>
  <si>
    <t xml:space="preserve">奥特曼儿童605C7                                                                                                                                                                               </t>
  </si>
  <si>
    <t xml:space="preserve">3atmqsn                                   </t>
  </si>
  <si>
    <t xml:space="preserve">奥特曼青少年                                                                                                                                                                                  </t>
  </si>
  <si>
    <t>qsn</t>
  </si>
  <si>
    <t xml:space="preserve">青少年                                                      </t>
  </si>
  <si>
    <t xml:space="preserve">3atmqsn201c1                              </t>
  </si>
  <si>
    <t xml:space="preserve">奥特曼青少年201C1                                                                                                                                                                             </t>
  </si>
  <si>
    <t xml:space="preserve">3atmqsn201c3                              </t>
  </si>
  <si>
    <t xml:space="preserve">奥特曼青少年201C3                                                                                                                                                                             </t>
  </si>
  <si>
    <t xml:space="preserve">3atmqsn203c10                             </t>
  </si>
  <si>
    <t xml:space="preserve">奥特曼青少年203C10                                                                                                                                                                            </t>
  </si>
  <si>
    <t xml:space="preserve">3atmqsn203c14                             </t>
  </si>
  <si>
    <t xml:space="preserve">奥特曼青少年203C14                                                                                                                                                                            </t>
  </si>
  <si>
    <t xml:space="preserve">3atmqsn204c1                              </t>
  </si>
  <si>
    <t xml:space="preserve">奥特曼青少年204c1                                                                                                                                                                             </t>
  </si>
  <si>
    <t xml:space="preserve">3atmqsn204c5                              </t>
  </si>
  <si>
    <t xml:space="preserve">奥特曼青少年204C5                                                                                                                                                                             </t>
  </si>
  <si>
    <t xml:space="preserve">3atmqsn204c6                              </t>
  </si>
  <si>
    <t xml:space="preserve">奥特曼青少年204C6                                                                                                                                                                             </t>
  </si>
  <si>
    <t xml:space="preserve">3atmqsn205c1                              </t>
  </si>
  <si>
    <t xml:space="preserve">奥特曼青少年205C1                                                                                                                                                                             </t>
  </si>
  <si>
    <t xml:space="preserve">3atmqsn205c19                             </t>
  </si>
  <si>
    <t xml:space="preserve">奥特曼青少年205C19                                                                                                                                                                            </t>
  </si>
  <si>
    <t xml:space="preserve">3atmqsn205c5                              </t>
  </si>
  <si>
    <t xml:space="preserve">奥特曼青少年205C5                                                                                                                                                                             </t>
  </si>
  <si>
    <t xml:space="preserve">3atmqsn206c17                             </t>
  </si>
  <si>
    <t xml:space="preserve">奥特曼青少年206C17                                                                                                                                                                            </t>
  </si>
  <si>
    <t xml:space="preserve">3atmqsn207c14                             </t>
  </si>
  <si>
    <t xml:space="preserve">奥特曼青少年207C14                                                                                                                                                                            </t>
  </si>
  <si>
    <t xml:space="preserve">3atmqsn207c25                             </t>
  </si>
  <si>
    <t xml:space="preserve">奥特曼青少年207C25                                                                                                                                                                            </t>
  </si>
  <si>
    <t xml:space="preserve">3atmqsn208c14                             </t>
  </si>
  <si>
    <t xml:space="preserve">奥特曼青少年208C14                                                                                                                                                                            </t>
  </si>
  <si>
    <t xml:space="preserve">3atmqsn208c26                             </t>
  </si>
  <si>
    <t xml:space="preserve">奥特曼青少年208C26                                                                                                                                                                            </t>
  </si>
  <si>
    <t xml:space="preserve">3atmqsn208c27                             </t>
  </si>
  <si>
    <t xml:space="preserve">奥特曼青少年208C27                                                                                                                                                                            </t>
  </si>
  <si>
    <t xml:space="preserve">3atmqsn210c14                             </t>
  </si>
  <si>
    <t xml:space="preserve">奥特曼青少年210C14                                                                                                                                                                            </t>
  </si>
  <si>
    <t xml:space="preserve">3atmqsn210c16                             </t>
  </si>
  <si>
    <t xml:space="preserve">奥特曼青少年210C16                                                                                                                                                                            </t>
  </si>
  <si>
    <t xml:space="preserve">3atmqsn210c30                             </t>
  </si>
  <si>
    <t xml:space="preserve">奥特曼青少年210C30                                                                                                                                                                            </t>
  </si>
  <si>
    <t xml:space="preserve">3atmqsn211c14                             </t>
  </si>
  <si>
    <t xml:space="preserve">奥特曼青少年211C14                                                                                                                                                                            </t>
  </si>
  <si>
    <t xml:space="preserve">3atmqsn212c33                             </t>
  </si>
  <si>
    <t xml:space="preserve">奥特曼青少年212C33                                                                                                                                                                            </t>
  </si>
  <si>
    <t xml:space="preserve">3atmqsn212c34                             </t>
  </si>
  <si>
    <t xml:space="preserve">奥特曼青少年212C34                                                                                                                                                                            </t>
  </si>
  <si>
    <t xml:space="preserve">3atmqsn214c33                             </t>
  </si>
  <si>
    <t xml:space="preserve">奥特曼青少年214C33                                                                                                                                                                            </t>
  </si>
  <si>
    <t xml:space="preserve">3atmqsn214c40                             </t>
  </si>
  <si>
    <t xml:space="preserve">奥特曼青少年214C40                                                                                                                                                                            </t>
  </si>
  <si>
    <t xml:space="preserve">3atmqsn214c42                             </t>
  </si>
  <si>
    <t xml:space="preserve">奥特曼青少年214C42                                                                                                                                                                            </t>
  </si>
  <si>
    <t xml:space="preserve">3atmqsn215c14                             </t>
  </si>
  <si>
    <t xml:space="preserve">奥特曼青少年215C14                                                                                                                                                                            </t>
  </si>
  <si>
    <t xml:space="preserve">3atmqsn215c44                             </t>
  </si>
  <si>
    <t xml:space="preserve">奥特曼青少年215C44                                                                                                                                                                            </t>
  </si>
  <si>
    <t xml:space="preserve">3atmqsn215c45                             </t>
  </si>
  <si>
    <t xml:space="preserve">奥特曼青少年215C45                                                                                                                                                                            </t>
  </si>
  <si>
    <t xml:space="preserve">3atmqsn215c6                              </t>
  </si>
  <si>
    <t xml:space="preserve">奥特曼青少年215C6                                                                                                                                                                             </t>
  </si>
  <si>
    <t xml:space="preserve">3atmqsn216c3                              </t>
  </si>
  <si>
    <t xml:space="preserve">奥特曼青少年216C3                                                                                                                                                                             </t>
  </si>
  <si>
    <t xml:space="preserve">3atmqsn217c10                             </t>
  </si>
  <si>
    <t xml:space="preserve">奥特曼青少年217C10                                                                                                                                                                            </t>
  </si>
  <si>
    <t xml:space="preserve">3atmqsn218c14                             </t>
  </si>
  <si>
    <t xml:space="preserve">奥特曼青少年218C14                                                                                                                                                                            </t>
  </si>
  <si>
    <t xml:space="preserve">3atmqsn218c15                             </t>
  </si>
  <si>
    <t xml:space="preserve">奥特曼青少年218C15                                                                                                                                                                            </t>
  </si>
  <si>
    <t xml:space="preserve">3atmqsn218c16                             </t>
  </si>
  <si>
    <t xml:space="preserve">奥特曼青少年218C16                                                                                                                                                                            </t>
  </si>
  <si>
    <t xml:space="preserve">3atmqsn219c12                             </t>
  </si>
  <si>
    <t xml:space="preserve">奥特曼青少年219C12                                                                                                                                                                            </t>
  </si>
  <si>
    <t xml:space="preserve">3atzh5305c1                               </t>
  </si>
  <si>
    <t xml:space="preserve">安踏组合5305C1                                                                                                                                                                                </t>
  </si>
  <si>
    <t xml:space="preserve">安踏                          </t>
  </si>
  <si>
    <t xml:space="preserve">组合                                                        </t>
  </si>
  <si>
    <t xml:space="preserve">3atzh5305c13                              </t>
  </si>
  <si>
    <t xml:space="preserve">安踏组合5305C13                                                                                                                                                                               </t>
  </si>
  <si>
    <t xml:space="preserve">3atzh5305c15                              </t>
  </si>
  <si>
    <t xml:space="preserve">安踏组合5305C15                                                                                                                                                                               </t>
  </si>
  <si>
    <t xml:space="preserve">3atzh5305c7                               </t>
  </si>
  <si>
    <t xml:space="preserve">安踏组合5305C7                                                                                                                                                                                </t>
  </si>
  <si>
    <t xml:space="preserve">3atzh6031c1                               </t>
  </si>
  <si>
    <t xml:space="preserve">安踏组合6031C1                                                                                                                                                                                </t>
  </si>
  <si>
    <t xml:space="preserve">3atzh6201c1                               </t>
  </si>
  <si>
    <t xml:space="preserve">安踏组合6201C1                                                                                                                                                                                </t>
  </si>
  <si>
    <t xml:space="preserve">3atzh6201c11                              </t>
  </si>
  <si>
    <t xml:space="preserve">安踏组合6201C11                                                                                                                                                                               </t>
  </si>
  <si>
    <t xml:space="preserve">3atzh6201c12                              </t>
  </si>
  <si>
    <t xml:space="preserve">安踏组合6201C12                                                                                                                                                                               </t>
  </si>
  <si>
    <t xml:space="preserve">3atzh6202c1                               </t>
  </si>
  <si>
    <t xml:space="preserve">安踏组合6202C1                                                                                                                                                                                </t>
  </si>
  <si>
    <t xml:space="preserve">3atzh6202c11                              </t>
  </si>
  <si>
    <t xml:space="preserve">安踏组合6202C11                                                                                                                                                                               </t>
  </si>
  <si>
    <t xml:space="preserve">3atzh6202c2                               </t>
  </si>
  <si>
    <t xml:space="preserve">安踏组合6202C2                                                                                                                                                                                </t>
  </si>
  <si>
    <t xml:space="preserve">3atzh6203c1                               </t>
  </si>
  <si>
    <t xml:space="preserve">安踏组合6203C1                                                                                                                                                                                </t>
  </si>
  <si>
    <t xml:space="preserve">3atzh6204c1                               </t>
  </si>
  <si>
    <t xml:space="preserve">安踏组合6204C1                                                                                                                                                                                </t>
  </si>
  <si>
    <t xml:space="preserve">3atzh6204c2                               </t>
  </si>
  <si>
    <t xml:space="preserve">安踏组合6204C2                                                                                                                                                                                </t>
  </si>
  <si>
    <t xml:space="preserve">3atzh6208c1                               </t>
  </si>
  <si>
    <t xml:space="preserve">安踏组合6208C1                                                                                                                                                                                </t>
  </si>
  <si>
    <t xml:space="preserve">3atzh6208c17                              </t>
  </si>
  <si>
    <t xml:space="preserve">安踏组合6208C17                                                                                                                                                                               </t>
  </si>
  <si>
    <t xml:space="preserve">3atzh62100c1                              </t>
  </si>
  <si>
    <t xml:space="preserve">安踏组合62100C1                                                                                                                                                                               </t>
  </si>
  <si>
    <t xml:space="preserve">3atzh62101c1                              </t>
  </si>
  <si>
    <t xml:space="preserve">安踏组合62101C1                                                                                                                                                                               </t>
  </si>
  <si>
    <t xml:space="preserve">3atzh62101c12                             </t>
  </si>
  <si>
    <t xml:space="preserve">安踏组合62101C12                                                                                                                                                                              </t>
  </si>
  <si>
    <t xml:space="preserve">3atzh62104c11                             </t>
  </si>
  <si>
    <t xml:space="preserve">安踏组合62104C11                                                                                                                                                                              </t>
  </si>
  <si>
    <t xml:space="preserve">3atzh62104c12                             </t>
  </si>
  <si>
    <t xml:space="preserve">安踏组合62104C12                                                                                                                                                                              </t>
  </si>
  <si>
    <t xml:space="preserve">3atzh6210c1                               </t>
  </si>
  <si>
    <t xml:space="preserve">安踏组合6210C1                                                                                                                                                                                </t>
  </si>
  <si>
    <t xml:space="preserve">3atzh6211c12                              </t>
  </si>
  <si>
    <t xml:space="preserve">安踏组合6211C12                                                                                                                                                                               </t>
  </si>
  <si>
    <t xml:space="preserve">3atzh62124c19                             </t>
  </si>
  <si>
    <t xml:space="preserve">安踏组合62124C19                                                                                                                                                                              </t>
  </si>
  <si>
    <t xml:space="preserve">3atzh62127c58                             </t>
  </si>
  <si>
    <t xml:space="preserve">安踏组合62127C58                                                                                                                                                                              </t>
  </si>
  <si>
    <t xml:space="preserve">3atzh62130c1                              </t>
  </si>
  <si>
    <t xml:space="preserve">安踏组合62130C1                                                                                                                                                                               </t>
  </si>
  <si>
    <t xml:space="preserve">3atzh62132c1                              </t>
  </si>
  <si>
    <t xml:space="preserve">安踏组合62132C1                                                                                                                                                                               </t>
  </si>
  <si>
    <t xml:space="preserve">3atzh6213c1                               </t>
  </si>
  <si>
    <t xml:space="preserve">安踏组合6213C1                                                                                                                                                                                </t>
  </si>
  <si>
    <t xml:space="preserve">3atzh6213c11                              </t>
  </si>
  <si>
    <t xml:space="preserve">安踏组合6213C11                                                                                                                                                                               </t>
  </si>
  <si>
    <t xml:space="preserve">3atzh6213c70                              </t>
  </si>
  <si>
    <t xml:space="preserve">安踏组合6213C70                                                                                                                                                                               </t>
  </si>
  <si>
    <t xml:space="preserve">3atzh6213c8                               </t>
  </si>
  <si>
    <t xml:space="preserve">安踏组合6213C8                                                                                                                                                                                </t>
  </si>
  <si>
    <t xml:space="preserve">3atzh6213c9                               </t>
  </si>
  <si>
    <t xml:space="preserve">安踏组合6213C9                                                                                                                                                                                </t>
  </si>
  <si>
    <t xml:space="preserve">3atzh6214c1                               </t>
  </si>
  <si>
    <t xml:space="preserve">安踏组合6214C1                                                                                                                                                                                </t>
  </si>
  <si>
    <t xml:space="preserve">3atzh6216c1                               </t>
  </si>
  <si>
    <t xml:space="preserve">安踏组合6216C1                                                                                                                                                                                </t>
  </si>
  <si>
    <t xml:space="preserve">3atzh6216c10                              </t>
  </si>
  <si>
    <t xml:space="preserve">安踏组合6216C10                                                                                                                                                                               </t>
  </si>
  <si>
    <t xml:space="preserve">3atzh6216c12                              </t>
  </si>
  <si>
    <t xml:space="preserve">安踏组合6216C12                                                                                                                                                                               </t>
  </si>
  <si>
    <t xml:space="preserve">3atzh6216c2                               </t>
  </si>
  <si>
    <t xml:space="preserve">安踏组合6216C2                                                                                                                                                                                </t>
  </si>
  <si>
    <t xml:space="preserve">3atzh6216c9                               </t>
  </si>
  <si>
    <t xml:space="preserve">安踏组合6216C9                                                                                                                                                                                </t>
  </si>
  <si>
    <t xml:space="preserve">3atzh6217c9                               </t>
  </si>
  <si>
    <t xml:space="preserve">安踏组合6217C9                                                                                                                                                                                </t>
  </si>
  <si>
    <t xml:space="preserve">3atzh6218c1                               </t>
  </si>
  <si>
    <t xml:space="preserve">安踏组合6218C1                                                                                                                                                                                </t>
  </si>
  <si>
    <t xml:space="preserve">3atzh6218c11                              </t>
  </si>
  <si>
    <t xml:space="preserve">安踏组合6218C11                                                                                                                                                                               </t>
  </si>
  <si>
    <t xml:space="preserve">3atzh6220c10                              </t>
  </si>
  <si>
    <t xml:space="preserve">安踏组合6220C10                                                                                                                                                                               </t>
  </si>
  <si>
    <t xml:space="preserve">3atzh6220c2                               </t>
  </si>
  <si>
    <t xml:space="preserve">安踏组合6220C2                                                                                                                                                                                </t>
  </si>
  <si>
    <t xml:space="preserve">3atzh6220c50                              </t>
  </si>
  <si>
    <t xml:space="preserve">安踏组合6220C50                                                                                                                                                                               </t>
  </si>
  <si>
    <t xml:space="preserve">3atzh6220c6                               </t>
  </si>
  <si>
    <t xml:space="preserve">安踏组合6220C6                                                                                                                                                                                </t>
  </si>
  <si>
    <t xml:space="preserve">3atzh6222c11                              </t>
  </si>
  <si>
    <t xml:space="preserve">安踏组合6222C11                                                                                                                                                                               </t>
  </si>
  <si>
    <t xml:space="preserve">3atzh6222c70                              </t>
  </si>
  <si>
    <t xml:space="preserve">安踏组合6222C70                                                                                                                                                                               </t>
  </si>
  <si>
    <t xml:space="preserve">3atzh6224c1                               </t>
  </si>
  <si>
    <t xml:space="preserve">安踏组合6224C1                                                                                                                                                                                </t>
  </si>
  <si>
    <t xml:space="preserve">3atzh6227c1                               </t>
  </si>
  <si>
    <t xml:space="preserve">安踏组合6227C1                                                                                                                                                                                </t>
  </si>
  <si>
    <t xml:space="preserve">3atzh6227c9                               </t>
  </si>
  <si>
    <t xml:space="preserve">安踏组合6227C9                                                                                                                                                                                </t>
  </si>
  <si>
    <t xml:space="preserve">3atzh6228c1                               </t>
  </si>
  <si>
    <t xml:space="preserve">安踏组合6228C1                                                                                                                                                                                </t>
  </si>
  <si>
    <t xml:space="preserve">3atzh6231c1                               </t>
  </si>
  <si>
    <t xml:space="preserve">安踏组合6231C1                                                                                                                                                                                </t>
  </si>
  <si>
    <t xml:space="preserve">3atzh6231c11                              </t>
  </si>
  <si>
    <t xml:space="preserve">安踏组合6231C11                                                                                                                                                                               </t>
  </si>
  <si>
    <t xml:space="preserve">3atzh6231c13                              </t>
  </si>
  <si>
    <t xml:space="preserve">安踏组合6231C13                                                                                                                                                                               </t>
  </si>
  <si>
    <t xml:space="preserve">3atzh6231c3                               </t>
  </si>
  <si>
    <t xml:space="preserve">安踏组合6231C3                                                                                                                                                                                </t>
  </si>
  <si>
    <t xml:space="preserve">3atzh6231c4                               </t>
  </si>
  <si>
    <t xml:space="preserve">安踏组合6231C4                                                                                                                                                                                </t>
  </si>
  <si>
    <t xml:space="preserve">3atzh6233c1                               </t>
  </si>
  <si>
    <t xml:space="preserve">安踏组合6233C1                                                                                                                                                                                </t>
  </si>
  <si>
    <t xml:space="preserve">3atzh6235c1                               </t>
  </si>
  <si>
    <t xml:space="preserve">安踏组合6235C1                                                                                                                                                                                </t>
  </si>
  <si>
    <t xml:space="preserve">3atzh6235c9                               </t>
  </si>
  <si>
    <t xml:space="preserve">安踏组合6235C9                                                                                                                                                                                </t>
  </si>
  <si>
    <t xml:space="preserve">3atzh6236c1                               </t>
  </si>
  <si>
    <t xml:space="preserve">安踏组合6236C1                                                                                                                                                                                </t>
  </si>
  <si>
    <t xml:space="preserve">3atzh6236c9                               </t>
  </si>
  <si>
    <t xml:space="preserve">安踏组合6236C9                                                                                                                                                                                </t>
  </si>
  <si>
    <t xml:space="preserve">3atzh6238c12                              </t>
  </si>
  <si>
    <t xml:space="preserve">安踏组合6238C12                                                                                                                                                                               </t>
  </si>
  <si>
    <t xml:space="preserve">3atzh6242c1                               </t>
  </si>
  <si>
    <t xml:space="preserve">安踏组合6242C1                                                                                                                                                                                </t>
  </si>
  <si>
    <t xml:space="preserve">3atzh6242c3                               </t>
  </si>
  <si>
    <t xml:space="preserve">安踏组合6242C3                                                                                                                                                                                </t>
  </si>
  <si>
    <t xml:space="preserve">3atzh6245c1                               </t>
  </si>
  <si>
    <t xml:space="preserve">安踏组合6245C1                                                                                                                                                                                </t>
  </si>
  <si>
    <t xml:space="preserve">3atzh6248c1                               </t>
  </si>
  <si>
    <t xml:space="preserve">安踏组合6248C1                                                                                                                                                                                </t>
  </si>
  <si>
    <t xml:space="preserve">3atzh6248c25                              </t>
  </si>
  <si>
    <t xml:space="preserve">安踏组合6248C25                                                                                                                                                                               </t>
  </si>
  <si>
    <t xml:space="preserve">3atzh6248c9                               </t>
  </si>
  <si>
    <t xml:space="preserve">安踏组合6248C9                                                                                                                                                                                </t>
  </si>
  <si>
    <t xml:space="preserve">3atzh6250c2                               </t>
  </si>
  <si>
    <t xml:space="preserve">安踏组合6250C2                                                                                                                                                                                </t>
  </si>
  <si>
    <t xml:space="preserve">3atzh6250c25                              </t>
  </si>
  <si>
    <t xml:space="preserve">安踏组合6250C25                                                                                                                                                                               </t>
  </si>
  <si>
    <t xml:space="preserve">3atzh6253c1                               </t>
  </si>
  <si>
    <t xml:space="preserve">安踏组合6253C1                                                                                                                                                                                </t>
  </si>
  <si>
    <t xml:space="preserve">3atzh6253c18                              </t>
  </si>
  <si>
    <t xml:space="preserve">安踏组合6253C18                                                                                                                                                                               </t>
  </si>
  <si>
    <t xml:space="preserve">3atzh6253c2                               </t>
  </si>
  <si>
    <t xml:space="preserve">安踏组合6253C2                                                                                                                                                                                </t>
  </si>
  <si>
    <t xml:space="preserve">3atzh6253c25                              </t>
  </si>
  <si>
    <t xml:space="preserve">安踏组合6253C25                                                                                                                                                                               </t>
  </si>
  <si>
    <t xml:space="preserve">3atzh6256c11                              </t>
  </si>
  <si>
    <t xml:space="preserve">安踏组合6256C11                                                                                                                                                                               </t>
  </si>
  <si>
    <t xml:space="preserve">3atzh6256c2                               </t>
  </si>
  <si>
    <t xml:space="preserve">安踏组合6256C2                                                                                                                                                                                </t>
  </si>
  <si>
    <t xml:space="preserve">3atzh6257c12                              </t>
  </si>
  <si>
    <t xml:space="preserve">安踏组合6257C12                                                                                                                                                                               </t>
  </si>
  <si>
    <t xml:space="preserve">3atzh6257c19                              </t>
  </si>
  <si>
    <t xml:space="preserve">安踏组合6257C19                                                                                                                                                                               </t>
  </si>
  <si>
    <t xml:space="preserve">3atzh6258c3                               </t>
  </si>
  <si>
    <t xml:space="preserve">安踏组合6258C3                                                                                                                                                                                </t>
  </si>
  <si>
    <t xml:space="preserve">3atzh6258c70                              </t>
  </si>
  <si>
    <t xml:space="preserve">安踏组合6258C70                                                                                                                                                                               </t>
  </si>
  <si>
    <t xml:space="preserve">3atzh6259c1                               </t>
  </si>
  <si>
    <t xml:space="preserve">安踏组合6259C1                                                                                                                                                                                </t>
  </si>
  <si>
    <t xml:space="preserve">3atzh6259c11                              </t>
  </si>
  <si>
    <t xml:space="preserve">安踏组合6259C11                                                                                                                                                                               </t>
  </si>
  <si>
    <t xml:space="preserve">3atzh6259c12                              </t>
  </si>
  <si>
    <t xml:space="preserve">安踏组合6259C12                                                                                                                                                                               </t>
  </si>
  <si>
    <t xml:space="preserve">3atzh6260c1                               </t>
  </si>
  <si>
    <t xml:space="preserve">安踏组合6260C1                                                                                                                                                                                </t>
  </si>
  <si>
    <t xml:space="preserve">3atzh6260c13                              </t>
  </si>
  <si>
    <t xml:space="preserve">安踏组合6260C13                                                                                                                                                                               </t>
  </si>
  <si>
    <t xml:space="preserve">3atzh6260c70                              </t>
  </si>
  <si>
    <t xml:space="preserve">安踏组合6260C70                                                                                                                                                                               </t>
  </si>
  <si>
    <t xml:space="preserve">3atzh6261c1                               </t>
  </si>
  <si>
    <t xml:space="preserve">安踏组合6261C1                                                                                                                                                                                </t>
  </si>
  <si>
    <t xml:space="preserve">3atzh6261c9                               </t>
  </si>
  <si>
    <t xml:space="preserve">安踏组合6261C9                                                                                                                                                                                </t>
  </si>
  <si>
    <t xml:space="preserve">3atzh6263c1                               </t>
  </si>
  <si>
    <t xml:space="preserve">安踏组合6263C1                                                                                                                                                                                </t>
  </si>
  <si>
    <t xml:space="preserve">3atzh6263c11                              </t>
  </si>
  <si>
    <t xml:space="preserve">安踏组合6263C11                                                                                                                                                                               </t>
  </si>
  <si>
    <t xml:space="preserve">3atzh6267c1                               </t>
  </si>
  <si>
    <t xml:space="preserve">安踏组合6267C1                                                                                                                                                                                </t>
  </si>
  <si>
    <t xml:space="preserve">3atzh6267c4                               </t>
  </si>
  <si>
    <t xml:space="preserve">安踏组合6267C4                                                                                                                                                                                </t>
  </si>
  <si>
    <t xml:space="preserve">3atzh6267c70                              </t>
  </si>
  <si>
    <t xml:space="preserve">安踏组合6267C70                                                                                                                                                                               </t>
  </si>
  <si>
    <t xml:space="preserve">3atzh6267c9                               </t>
  </si>
  <si>
    <t xml:space="preserve">安踏组合6267C9                                                                                                                                                                                </t>
  </si>
  <si>
    <t xml:space="preserve">3atzh6269c9                               </t>
  </si>
  <si>
    <t xml:space="preserve">安踏组合6269C9                                                                                                                                                                                </t>
  </si>
  <si>
    <t xml:space="preserve">3atzh6270c1                               </t>
  </si>
  <si>
    <t xml:space="preserve">安踏组合6270C1                                                                                                                                                                                </t>
  </si>
  <si>
    <t xml:space="preserve">3atzh6271c1                               </t>
  </si>
  <si>
    <t xml:space="preserve">安踏组合6271C1                                                                                                                                                                                </t>
  </si>
  <si>
    <t xml:space="preserve">3atzh6271c40                              </t>
  </si>
  <si>
    <t xml:space="preserve">安踏组合6271C40                                                                                                                                                                               </t>
  </si>
  <si>
    <t xml:space="preserve">3atzh6282c1                               </t>
  </si>
  <si>
    <t xml:space="preserve">安踏组合6282C1                                                                                                                                                                                </t>
  </si>
  <si>
    <t xml:space="preserve">3atzh6286c1                               </t>
  </si>
  <si>
    <t xml:space="preserve">安踏组合6286C1                                                                                                                                                                                </t>
  </si>
  <si>
    <t xml:space="preserve">3atzh6286c70                              </t>
  </si>
  <si>
    <t xml:space="preserve">安踏组合6286C70                                                                                                                                                                               </t>
  </si>
  <si>
    <t xml:space="preserve">3atzh6286c9                               </t>
  </si>
  <si>
    <t xml:space="preserve">安踏组合6286C9                                                                                                                                                                                </t>
  </si>
  <si>
    <t xml:space="preserve">3atzh6289c11                              </t>
  </si>
  <si>
    <t xml:space="preserve">安踏组合6289C11                                                                                                                                                                               </t>
  </si>
  <si>
    <t xml:space="preserve">3atzh6289c5                               </t>
  </si>
  <si>
    <t xml:space="preserve">安踏组合6289C5                                                                                                                                                                                </t>
  </si>
  <si>
    <t xml:space="preserve">3atzh6291c5                               </t>
  </si>
  <si>
    <t xml:space="preserve">安踏组合6291C5                                                                                                                                                                                </t>
  </si>
  <si>
    <t xml:space="preserve">3atzh6291c56                              </t>
  </si>
  <si>
    <t xml:space="preserve">安踏组合6291C56                                                                                                                                                                               </t>
  </si>
  <si>
    <t xml:space="preserve">3atzh6291hs                               </t>
  </si>
  <si>
    <t xml:space="preserve">安踏组合6291黑色                                                                                                                                                                              </t>
  </si>
  <si>
    <t xml:space="preserve">3atzh6294c1                               </t>
  </si>
  <si>
    <t xml:space="preserve">安踏组合6294C1                                                                                                                                                                                </t>
  </si>
  <si>
    <t xml:space="preserve">3atzh6298c10                              </t>
  </si>
  <si>
    <t xml:space="preserve">安踏组合6298C10                                                                                                                                                                               </t>
  </si>
  <si>
    <t xml:space="preserve">3atzh6298c11                              </t>
  </si>
  <si>
    <t xml:space="preserve">安踏组合6298C11                                                                                                                                                                               </t>
  </si>
  <si>
    <t xml:space="preserve">3atzh6298c70                              </t>
  </si>
  <si>
    <t xml:space="preserve">安踏组合6298C70                                                                                                                                                                               </t>
  </si>
  <si>
    <t xml:space="preserve">3atzh6299c1                               </t>
  </si>
  <si>
    <t xml:space="preserve">安踏组合6299C1                                                                                                                                                                                </t>
  </si>
  <si>
    <t xml:space="preserve">3atzh6299c2                               </t>
  </si>
  <si>
    <t xml:space="preserve">安踏组合6299C2                                                                                                                                                                                </t>
  </si>
  <si>
    <t xml:space="preserve">3atzh6299c3                               </t>
  </si>
  <si>
    <t xml:space="preserve">安踏组合6299C3                                                                                                                                                                                </t>
  </si>
  <si>
    <t xml:space="preserve">3bbbb1058c                                </t>
  </si>
  <si>
    <t xml:space="preserve">芭比板材1058C                                                                                                                                                                                 </t>
  </si>
  <si>
    <t xml:space="preserve">芭比                          </t>
  </si>
  <si>
    <t>bc</t>
  </si>
  <si>
    <t xml:space="preserve">3bbbb1059c                                </t>
  </si>
  <si>
    <t xml:space="preserve">芭比板材1059C                                                                                                                                                                                 </t>
  </si>
  <si>
    <t xml:space="preserve">3bbbb1066b                                </t>
  </si>
  <si>
    <t xml:space="preserve">芭比板材1066B                                                                                                                                                                                 </t>
  </si>
  <si>
    <t xml:space="preserve">3bbbb1067c                                </t>
  </si>
  <si>
    <t xml:space="preserve">芭比板材1067C                                                                                                                                                                                 </t>
  </si>
  <si>
    <t xml:space="preserve">3bbbb1068b                                </t>
  </si>
  <si>
    <t xml:space="preserve">芭比板材1068B                                                                                                                                                                                 </t>
  </si>
  <si>
    <t xml:space="preserve">3bbbb1069b                                </t>
  </si>
  <si>
    <t xml:space="preserve">芭比板材1069B                                                                                                                                                                                 </t>
  </si>
  <si>
    <t xml:space="preserve">3bbbb1070a                                </t>
  </si>
  <si>
    <t xml:space="preserve">芭比板材1070A                                                                                                                                                                                 </t>
  </si>
  <si>
    <t xml:space="preserve">3bbbb1070b                                </t>
  </si>
  <si>
    <t xml:space="preserve">芭比板材1070B                                                                                                                                                                                 </t>
  </si>
  <si>
    <t xml:space="preserve">3bbbb1075a                                </t>
  </si>
  <si>
    <t xml:space="preserve">芭比板材1075A                                                                                                                                                                                 </t>
  </si>
  <si>
    <t xml:space="preserve">3bbbb1075b                                </t>
  </si>
  <si>
    <t xml:space="preserve">芭比板材1075B                                                                                                                                                                                 </t>
  </si>
  <si>
    <t xml:space="preserve">3bbbb1075c                                </t>
  </si>
  <si>
    <t xml:space="preserve">芭比板材1075C                                                                                                                                                                                 </t>
  </si>
  <si>
    <t xml:space="preserve">3bbbb1075d                                </t>
  </si>
  <si>
    <t xml:space="preserve">芭比板材1075D                                                                                                                                                                                 </t>
  </si>
  <si>
    <t xml:space="preserve">3bbbb1076a                                </t>
  </si>
  <si>
    <t xml:space="preserve">芭比板材1076A                                                                                                                                                                                 </t>
  </si>
  <si>
    <t xml:space="preserve">3bbbb1076c                                </t>
  </si>
  <si>
    <t xml:space="preserve">芭比板材1076C                                                                                                                                                                                 </t>
  </si>
  <si>
    <t xml:space="preserve">3bbbb1076d                                </t>
  </si>
  <si>
    <t xml:space="preserve">芭比板材1076D                                                                                                                                                                                 </t>
  </si>
  <si>
    <t xml:space="preserve">3bbbb1076e                                </t>
  </si>
  <si>
    <t xml:space="preserve">芭比板材1076E                                                                                                                                                                                 </t>
  </si>
  <si>
    <t xml:space="preserve">3bbbb1077a                                </t>
  </si>
  <si>
    <t xml:space="preserve">芭比板材1077A                                                                                                                                                                                 </t>
  </si>
  <si>
    <t xml:space="preserve">3bbbb1077b                                </t>
  </si>
  <si>
    <t xml:space="preserve">芭比板材1077B                                                                                                                                                                                 </t>
  </si>
  <si>
    <t xml:space="preserve">3bbbb1077c                                </t>
  </si>
  <si>
    <t xml:space="preserve">芭比板材1077C                                                                                                                                                                                 </t>
  </si>
  <si>
    <t xml:space="preserve">3bbbb1077e                                </t>
  </si>
  <si>
    <t xml:space="preserve">芭比板材1077E                                                                                                                                                                                 </t>
  </si>
  <si>
    <t xml:space="preserve">3bbbb1078a                                </t>
  </si>
  <si>
    <t xml:space="preserve">芭比板材1078A                                                                                                                                                                                 </t>
  </si>
  <si>
    <t xml:space="preserve">3bbbb1078b                                </t>
  </si>
  <si>
    <t xml:space="preserve">芭比板材1078B                                                                                                                                                                                 </t>
  </si>
  <si>
    <t xml:space="preserve">3bbbb1078c                                </t>
  </si>
  <si>
    <t xml:space="preserve">芭比板材1078C                                                                                                                                                                                 </t>
  </si>
  <si>
    <t xml:space="preserve">3bbbb1079a                                </t>
  </si>
  <si>
    <t xml:space="preserve">芭比板材1079A                                                                                                                                                                                 </t>
  </si>
  <si>
    <t xml:space="preserve">3bbbb1079b                                </t>
  </si>
  <si>
    <t xml:space="preserve">芭比板材1079B                                                                                                                                                                                 </t>
  </si>
  <si>
    <t xml:space="preserve">3bbbb1079c                                </t>
  </si>
  <si>
    <t xml:space="preserve">芭比板材1079C                                                                                                                                                                                 </t>
  </si>
  <si>
    <t xml:space="preserve">3bbbb1080a                                </t>
  </si>
  <si>
    <t xml:space="preserve">芭比板材1080A                                                                                                                                                                                 </t>
  </si>
  <si>
    <t xml:space="preserve">3bbbb1080b                                </t>
  </si>
  <si>
    <t xml:space="preserve">芭比板材1080B                                                                                                                                                                                 </t>
  </si>
  <si>
    <t xml:space="preserve">3bbbb1080c                                </t>
  </si>
  <si>
    <t xml:space="preserve">芭比板材1080C                                                                                                                                                                                 </t>
  </si>
  <si>
    <t xml:space="preserve">3bbbb1081a                                </t>
  </si>
  <si>
    <t xml:space="preserve">芭比板材1081A                                                                                                                                                                                 </t>
  </si>
  <si>
    <t xml:space="preserve">3bbbb1081b                                </t>
  </si>
  <si>
    <t xml:space="preserve">芭比板材1081B                                                                                                                                                                                 </t>
  </si>
  <si>
    <t xml:space="preserve">3bbbb2031b                                </t>
  </si>
  <si>
    <t xml:space="preserve">芭比板材2031B                                                                                                                                                                                 </t>
  </si>
  <si>
    <t xml:space="preserve">3bbbb2031c                                </t>
  </si>
  <si>
    <t xml:space="preserve">芭比板材2031C                                                                                                                                                                                 </t>
  </si>
  <si>
    <t xml:space="preserve">3bbbb2032a                                </t>
  </si>
  <si>
    <t xml:space="preserve">芭比板材2032A                                                                                                                                                                                 </t>
  </si>
  <si>
    <t xml:space="preserve">3bbbb2032b                                </t>
  </si>
  <si>
    <t xml:space="preserve">芭比板材2032B                                                                                                                                                                                 </t>
  </si>
  <si>
    <t xml:space="preserve">3bbbb2032c                                </t>
  </si>
  <si>
    <t xml:space="preserve">芭比板材2032C                                                                                                                                                                                 </t>
  </si>
  <si>
    <t xml:space="preserve">3bbbb2034a                                </t>
  </si>
  <si>
    <t xml:space="preserve">芭比板材2034A                                                                                                                                                                                 </t>
  </si>
  <si>
    <t xml:space="preserve">3bbbb2034b                                </t>
  </si>
  <si>
    <t xml:space="preserve">芭比板材2034B                                                                                                                                                                                 </t>
  </si>
  <si>
    <t xml:space="preserve">3bbbb2034c                                </t>
  </si>
  <si>
    <t xml:space="preserve">芭比板材2034C                                                                                                                                                                                 </t>
  </si>
  <si>
    <t xml:space="preserve">3bbbb2035a                                </t>
  </si>
  <si>
    <t xml:space="preserve">芭比板材2035A                                                                                                                                                                                 </t>
  </si>
  <si>
    <t xml:space="preserve">3bbbb2035b                                </t>
  </si>
  <si>
    <t xml:space="preserve">芭比板材2035B                                                                                                                                                                                 </t>
  </si>
  <si>
    <t xml:space="preserve">3bbbb2035c                                </t>
  </si>
  <si>
    <t xml:space="preserve">芭比板材2035C                                                                                                                                                                                 </t>
  </si>
  <si>
    <t xml:space="preserve">3bbbb2036a                                </t>
  </si>
  <si>
    <t xml:space="preserve">芭比板材2036A                                                                                                                                                                                 </t>
  </si>
  <si>
    <t xml:space="preserve">3bbbb2036b                                </t>
  </si>
  <si>
    <t xml:space="preserve">芭比板材2036B                                                                                                                                                                                 </t>
  </si>
  <si>
    <t xml:space="preserve">3bbbb2036c                                </t>
  </si>
  <si>
    <t xml:space="preserve">芭比板材2036C                                                                                                                                                                                 </t>
  </si>
  <si>
    <t xml:space="preserve">3bbqnebc2021c26                           </t>
  </si>
  <si>
    <t xml:space="preserve">爸爸去哪儿板材2021C26                                                                                                                                                                         </t>
  </si>
  <si>
    <t xml:space="preserve">爸爸去哪儿                    </t>
  </si>
  <si>
    <t xml:space="preserve">3bbqnebc530c1                             </t>
  </si>
  <si>
    <t xml:space="preserve">爸爸去哪儿板材530C1                                                                                                                                                                           </t>
  </si>
  <si>
    <t xml:space="preserve">3bbqnebc530c10                            </t>
  </si>
  <si>
    <t xml:space="preserve">爸爸去哪儿板材530C10                                                                                                                                                                          </t>
  </si>
  <si>
    <t xml:space="preserve">3bbqnebc530c11                            </t>
  </si>
  <si>
    <t xml:space="preserve">爸爸去哪儿板材530C11                                                                                                                                                                          </t>
  </si>
  <si>
    <t xml:space="preserve">3bbqnebc530c16                            </t>
  </si>
  <si>
    <t xml:space="preserve">爸爸去哪儿板材530C16                                                                                                                                                                          </t>
  </si>
  <si>
    <t xml:space="preserve">3bbqnebc530c3                             </t>
  </si>
  <si>
    <t xml:space="preserve">爸爸去哪儿板材530C3                                                                                                                                                                           </t>
  </si>
  <si>
    <t xml:space="preserve">3bbqnebc530c5                             </t>
  </si>
  <si>
    <t xml:space="preserve">爸爸去哪儿板材530C5                                                                                                                                                                           </t>
  </si>
  <si>
    <t xml:space="preserve">3bbqnebc530c8                             </t>
  </si>
  <si>
    <t xml:space="preserve">爸爸去哪儿板材530C8                                                                                                                                                                           </t>
  </si>
  <si>
    <t xml:space="preserve">3bbqnebc530c80                            </t>
  </si>
  <si>
    <t xml:space="preserve">爸爸去哪儿板材530C80                                                                                                                                                                          </t>
  </si>
  <si>
    <t xml:space="preserve">3bbqnebc531c1                             </t>
  </si>
  <si>
    <t xml:space="preserve">爸爸去哪儿板材531C1                                                                                                                                                                           </t>
  </si>
  <si>
    <t xml:space="preserve">3bbqnebc531c10                            </t>
  </si>
  <si>
    <t xml:space="preserve">爸爸去哪儿板材531C10                                                                                                                                                                          </t>
  </si>
  <si>
    <t xml:space="preserve">3bbqnebc531c16                            </t>
  </si>
  <si>
    <t xml:space="preserve">爸爸去哪儿板材531C16                                                                                                                                                                          </t>
  </si>
  <si>
    <t xml:space="preserve">3bbqnebc531c17                            </t>
  </si>
  <si>
    <t xml:space="preserve">爸爸去哪儿板材531C17                                                                                                                                                                          </t>
  </si>
  <si>
    <t xml:space="preserve">3bbqnebc531c3                             </t>
  </si>
  <si>
    <t xml:space="preserve">爸爸去哪儿板材531C3                                                                                                                                                                           </t>
  </si>
  <si>
    <t xml:space="preserve">3bbqnebc531c5                             </t>
  </si>
  <si>
    <t xml:space="preserve">爸爸去哪儿板材531C5                                                                                                                                                                           </t>
  </si>
  <si>
    <t xml:space="preserve">3bbqnebc531c8                             </t>
  </si>
  <si>
    <t xml:space="preserve">爸爸去哪儿板材531C8                                                                                                                                                                           </t>
  </si>
  <si>
    <t xml:space="preserve">3bbqnebc531c80                            </t>
  </si>
  <si>
    <t xml:space="preserve">爸爸去哪儿板材531C80                                                                                                                                                                          </t>
  </si>
  <si>
    <t xml:space="preserve">3bbqnebc532c1                             </t>
  </si>
  <si>
    <t xml:space="preserve">爸爸去哪儿板材532C1                                                                                                                                                                           </t>
  </si>
  <si>
    <t xml:space="preserve">3bbqnebc532c10                            </t>
  </si>
  <si>
    <t xml:space="preserve">爸爸去哪儿板材532C10                                                                                                                                                                          </t>
  </si>
  <si>
    <t xml:space="preserve">3bbqnebc532c11                            </t>
  </si>
  <si>
    <t xml:space="preserve">爸爸去哪儿板材532C11                                                                                                                                                                          </t>
  </si>
  <si>
    <t xml:space="preserve">3bbqnebc532c16                            </t>
  </si>
  <si>
    <t xml:space="preserve">爸爸去哪儿板材532C16                                                                                                                                                                          </t>
  </si>
  <si>
    <t xml:space="preserve">3bbqnebc532c18                            </t>
  </si>
  <si>
    <t xml:space="preserve">爸爸去哪儿板材532C18                                                                                                                                                                          </t>
  </si>
  <si>
    <t xml:space="preserve">3bbqnebc532c19                            </t>
  </si>
  <si>
    <t xml:space="preserve">爸爸去哪儿板材532C19                                                                                                                                                                          </t>
  </si>
  <si>
    <t xml:space="preserve">3bbqnebc532c26                            </t>
  </si>
  <si>
    <t xml:space="preserve">爸爸去哪儿板材532C26                                                                                                                                                                          </t>
  </si>
  <si>
    <t xml:space="preserve">3bbqnebc532c3                             </t>
  </si>
  <si>
    <t xml:space="preserve">爸爸去哪儿板材532C3                                                                                                                                                                           </t>
  </si>
  <si>
    <t xml:space="preserve">3bbqnebc532c5                             </t>
  </si>
  <si>
    <t xml:space="preserve">爸爸去哪儿板材532C5                                                                                                                                                                           </t>
  </si>
  <si>
    <t xml:space="preserve">3bbqnebc532c8                             </t>
  </si>
  <si>
    <t xml:space="preserve">爸爸去哪儿板材532C8                                                                                                                                                                           </t>
  </si>
  <si>
    <t xml:space="preserve">3bbqnebc532c80                            </t>
  </si>
  <si>
    <t xml:space="preserve">爸爸去哪儿板材532C80                                                                                                                                                                          </t>
  </si>
  <si>
    <t xml:space="preserve">3bbqnebc533c1                             </t>
  </si>
  <si>
    <t xml:space="preserve">爸爸去哪儿板材533C1                                                                                                                                                                           </t>
  </si>
  <si>
    <t xml:space="preserve">3bbqnebc533c10                            </t>
  </si>
  <si>
    <t xml:space="preserve">爸爸去哪儿板材533C10                                                                                                                                                                          </t>
  </si>
  <si>
    <t xml:space="preserve">3bbqnebc533c16                            </t>
  </si>
  <si>
    <t xml:space="preserve">爸爸去哪儿板材533C16                                                                                                                                                                          </t>
  </si>
  <si>
    <t xml:space="preserve">3bbqnebc533c19                            </t>
  </si>
  <si>
    <t xml:space="preserve">爸爸去哪儿板材533C19                                                                                                                                                                          </t>
  </si>
  <si>
    <t xml:space="preserve">3bbqnebc533c26                            </t>
  </si>
  <si>
    <t xml:space="preserve">爸爸去哪儿板材533C26                                                                                                                                                                          </t>
  </si>
  <si>
    <t xml:space="preserve">3bbqnebc533c3                             </t>
  </si>
  <si>
    <t xml:space="preserve">爸爸去哪儿板材533C3                                                                                                                                                                           </t>
  </si>
  <si>
    <t xml:space="preserve">3bbqnebc533c8                             </t>
  </si>
  <si>
    <t xml:space="preserve">爸爸去哪儿板材533C8                                                                                                                                                                           </t>
  </si>
  <si>
    <t xml:space="preserve">3bbqnebc535c1                             </t>
  </si>
  <si>
    <t xml:space="preserve">爸爸去哪儿板材535C1                                                                                                                                                                           </t>
  </si>
  <si>
    <t xml:space="preserve">3bbqnebc535c10                            </t>
  </si>
  <si>
    <t xml:space="preserve">爸爸去哪儿板材535C10                                                                                                                                                                          </t>
  </si>
  <si>
    <t xml:space="preserve">3bbqnebc535c11                            </t>
  </si>
  <si>
    <t xml:space="preserve">爸爸去哪儿板材535C11                                                                                                                                                                          </t>
  </si>
  <si>
    <t xml:space="preserve">3bbqnebc535c16                            </t>
  </si>
  <si>
    <t xml:space="preserve">爸爸去哪儿板材535C16                                                                                                                                                                          </t>
  </si>
  <si>
    <t xml:space="preserve">3bbqnebc535c19                            </t>
  </si>
  <si>
    <t xml:space="preserve">爸爸去哪儿板材535C19                                                                                                                                                                          </t>
  </si>
  <si>
    <t xml:space="preserve">3bbqnebc535c26                            </t>
  </si>
  <si>
    <t xml:space="preserve">爸爸去哪儿板材535C26                                                                                                                                                                          </t>
  </si>
  <si>
    <t xml:space="preserve">3bbqnebc535c3                             </t>
  </si>
  <si>
    <t xml:space="preserve">爸爸去哪儿板材535C3                                                                                                                                                                           </t>
  </si>
  <si>
    <t xml:space="preserve">3bbqnebc535c5                             </t>
  </si>
  <si>
    <t xml:space="preserve">爸爸去哪儿板材535C5                                                                                                                                                                           </t>
  </si>
  <si>
    <t xml:space="preserve">3bbqnebc535c8                             </t>
  </si>
  <si>
    <t xml:space="preserve">爸爸去哪儿板材535C8                                                                                                                                                                           </t>
  </si>
  <si>
    <t xml:space="preserve">3bbqnebc535c80                            </t>
  </si>
  <si>
    <t xml:space="preserve">爸爸去哪儿板材535C80                                                                                                                                                                          </t>
  </si>
  <si>
    <t xml:space="preserve">3bbqnebc535c9                             </t>
  </si>
  <si>
    <t xml:space="preserve">爸爸去哪儿板材535C9                                                                                                                                                                           </t>
  </si>
  <si>
    <t xml:space="preserve">3bbqnebc536c10                            </t>
  </si>
  <si>
    <t xml:space="preserve">爸爸去哪儿板材536C10                                                                                                                                                                          </t>
  </si>
  <si>
    <t xml:space="preserve">3bbqnebc536c3                             </t>
  </si>
  <si>
    <t xml:space="preserve">爸爸去哪儿板材536C3                                                                                                                                                                           </t>
  </si>
  <si>
    <t xml:space="preserve">3bbqnebc536c80                            </t>
  </si>
  <si>
    <t xml:space="preserve">爸爸去哪儿板材536C80                                                                                                                                                                          </t>
  </si>
  <si>
    <t xml:space="preserve">3bbqnebc537c1                             </t>
  </si>
  <si>
    <t xml:space="preserve">爸爸去哪儿板材537C1                                                                                                                                                                           </t>
  </si>
  <si>
    <t xml:space="preserve">3bbqnebc537c10                            </t>
  </si>
  <si>
    <t xml:space="preserve">爸爸去哪儿板材537C10                                                                                                                                                                          </t>
  </si>
  <si>
    <t xml:space="preserve">3bbqnebc537c11                            </t>
  </si>
  <si>
    <t xml:space="preserve">爸爸去哪儿板材537C11                                                                                                                                                                          </t>
  </si>
  <si>
    <t xml:space="preserve">3bbqnebc537c19                            </t>
  </si>
  <si>
    <t xml:space="preserve">爸爸去哪儿板材537C19                                                                                                                                                                          </t>
  </si>
  <si>
    <t xml:space="preserve">3bbqnebc537c5                             </t>
  </si>
  <si>
    <t xml:space="preserve">爸爸去哪儿板材537C5                                                                                                                                                                           </t>
  </si>
  <si>
    <t xml:space="preserve">3bbqnebc537c80                            </t>
  </si>
  <si>
    <t xml:space="preserve">爸爸去哪儿板材537C80                                                                                                                                                                          </t>
  </si>
  <si>
    <t xml:space="preserve">3bbqnebc538c1                             </t>
  </si>
  <si>
    <t xml:space="preserve">爸爸去哪儿板材538C1                                                                                                                                                                           </t>
  </si>
  <si>
    <t xml:space="preserve">3bbqnebc538c11                            </t>
  </si>
  <si>
    <t xml:space="preserve">爸爸去哪儿板材538C11                                                                                                                                                                          </t>
  </si>
  <si>
    <t xml:space="preserve">3bbqnebc538c16                            </t>
  </si>
  <si>
    <t xml:space="preserve">爸爸去哪儿板材538C16                                                                                                                                                                          </t>
  </si>
  <si>
    <t xml:space="preserve">3bbqnebc539c17                            </t>
  </si>
  <si>
    <t xml:space="preserve">爸爸去哪儿板材539C17                                                                                                                                                                          </t>
  </si>
  <si>
    <t xml:space="preserve">3bbqnebc539c19                            </t>
  </si>
  <si>
    <t xml:space="preserve">爸爸去哪儿板材539C19                                                                                                                                                                          </t>
  </si>
  <si>
    <t xml:space="preserve">3bbqnebc539c8                             </t>
  </si>
  <si>
    <t xml:space="preserve">爸爸去哪儿板材539C8                                                                                                                                                                           </t>
  </si>
  <si>
    <t xml:space="preserve">3bbqnebc550c1                             </t>
  </si>
  <si>
    <t xml:space="preserve">爸爸去哪儿板材550C1                                                                                                                                                                           </t>
  </si>
  <si>
    <t xml:space="preserve">3bbqnebc550c11                            </t>
  </si>
  <si>
    <t xml:space="preserve">爸爸去哪儿板材550C11                                                                                                                                                                          </t>
  </si>
  <si>
    <t xml:space="preserve">3bbqnebc550c16                            </t>
  </si>
  <si>
    <t xml:space="preserve">爸爸去哪儿板材550C16                                                                                                                                                                          </t>
  </si>
  <si>
    <t xml:space="preserve">3bbqnebc550c19                            </t>
  </si>
  <si>
    <t xml:space="preserve">爸爸去哪儿板材550C19                                                                                                                                                                          </t>
  </si>
  <si>
    <t xml:space="preserve">3bbqnebc550c26                            </t>
  </si>
  <si>
    <t xml:space="preserve">爸爸去哪儿板材550C26                                                                                                                                                                          </t>
  </si>
  <si>
    <t xml:space="preserve">3bbqnebc550c5                             </t>
  </si>
  <si>
    <t xml:space="preserve">爸爸去哪儿板材550C5                                                                                                                                                                           </t>
  </si>
  <si>
    <t xml:space="preserve">3bbqnebc550c8                             </t>
  </si>
  <si>
    <t xml:space="preserve">爸爸去哪儿板材550C8                                                                                                                                                                           </t>
  </si>
  <si>
    <t xml:space="preserve">3bbqnebc551c10                            </t>
  </si>
  <si>
    <t xml:space="preserve">爸爸去哪儿板材551C10                                                                                                                                                                          </t>
  </si>
  <si>
    <t xml:space="preserve">3bbqnebc551c11                            </t>
  </si>
  <si>
    <t xml:space="preserve">爸爸去哪儿板材551C11                                                                                                                                                                          </t>
  </si>
  <si>
    <t xml:space="preserve">3bbqnebc551c3                             </t>
  </si>
  <si>
    <t xml:space="preserve">爸爸去哪儿板材551C3                                                                                                                                                                           </t>
  </si>
  <si>
    <t xml:space="preserve">3bbqnebc551c7                             </t>
  </si>
  <si>
    <t xml:space="preserve">爸爸去哪儿板材551C7                                                                                                                                                                           </t>
  </si>
  <si>
    <t xml:space="preserve">3bbxjs                                    </t>
  </si>
  <si>
    <t xml:space="preserve">巴布熊金属                                                                                                                                                                                    </t>
  </si>
  <si>
    <t xml:space="preserve">巴布熊                        </t>
  </si>
  <si>
    <t xml:space="preserve">js                                    </t>
  </si>
  <si>
    <t xml:space="preserve">3bcjj                                     </t>
  </si>
  <si>
    <t xml:space="preserve">奔驰镜架                                                                                                                                                                                      </t>
  </si>
  <si>
    <t xml:space="preserve">奔驰                          </t>
  </si>
  <si>
    <t xml:space="preserve">3bjstj                                    </t>
  </si>
  <si>
    <t xml:space="preserve">毕加索钛架                                                                                                                                                                                    </t>
  </si>
  <si>
    <t xml:space="preserve">毕加索                        </t>
  </si>
  <si>
    <t>tj</t>
  </si>
  <si>
    <t xml:space="preserve">钛架                                                        </t>
  </si>
  <si>
    <t xml:space="preserve">3bjszh                                    </t>
  </si>
  <si>
    <t xml:space="preserve">毕加索复古                                                                                                                                                                                    </t>
  </si>
  <si>
    <t>zh</t>
  </si>
  <si>
    <t xml:space="preserve">复古                                                        </t>
  </si>
  <si>
    <t xml:space="preserve">3bl1jj                                    </t>
  </si>
  <si>
    <t xml:space="preserve">百丽镜架                                                                                                                                                                                      </t>
  </si>
  <si>
    <t xml:space="preserve">百丽                          </t>
  </si>
  <si>
    <t xml:space="preserve">3blgtr1801c1                              </t>
  </si>
  <si>
    <t xml:space="preserve">柏乐高TR1801C1                                                                                                                                                                                </t>
  </si>
  <si>
    <t xml:space="preserve">柏乐高                        </t>
  </si>
  <si>
    <t xml:space="preserve">3blgtr1801c2                              </t>
  </si>
  <si>
    <t xml:space="preserve">柏乐高TR1801C2                                                                                                                                                                                </t>
  </si>
  <si>
    <t xml:space="preserve">3blgtr1801c3                              </t>
  </si>
  <si>
    <t xml:space="preserve">柏乐高TR1801C3                                                                                                                                                                                </t>
  </si>
  <si>
    <t xml:space="preserve">3blgtr1801c4                              </t>
  </si>
  <si>
    <t xml:space="preserve">柏乐高TR1801C4                                                                                                                                                                                </t>
  </si>
  <si>
    <t xml:space="preserve">3blgtr1802c1                              </t>
  </si>
  <si>
    <t xml:space="preserve">柏乐高TR1802C1                                                                                                                                                                                </t>
  </si>
  <si>
    <t xml:space="preserve">3blgtr1802c2                              </t>
  </si>
  <si>
    <t xml:space="preserve">柏乐高TR1802C2                                                                                                                                                                                </t>
  </si>
  <si>
    <t xml:space="preserve">3blgtr1802c3                              </t>
  </si>
  <si>
    <t xml:space="preserve">柏乐高TR1802C3                                                                                                                                                                                </t>
  </si>
  <si>
    <t xml:space="preserve">3blgtr1802c4                              </t>
  </si>
  <si>
    <t xml:space="preserve">柏乐高TR1802C4                                                                                                                                                                                </t>
  </si>
  <si>
    <t xml:space="preserve">3blgtr1803c1                              </t>
  </si>
  <si>
    <t xml:space="preserve">柏乐高TR1803C1                                                                                                                                                                                </t>
  </si>
  <si>
    <t xml:space="preserve">3blgtr1803c2                              </t>
  </si>
  <si>
    <t xml:space="preserve">柏乐高TR1803C2                                                                                                                                                                                </t>
  </si>
  <si>
    <t xml:space="preserve">3blgtr1803c3                              </t>
  </si>
  <si>
    <t xml:space="preserve">柏乐高TR1803C3                                                                                                                                                                                </t>
  </si>
  <si>
    <t xml:space="preserve">3blgtr1803c4                              </t>
  </si>
  <si>
    <t xml:space="preserve">柏乐高TR1803C4                                                                                                                                                                                </t>
  </si>
  <si>
    <t xml:space="preserve">3blgtr1804c1                              </t>
  </si>
  <si>
    <t xml:space="preserve">柏乐高TR1804C1                                                                                                                                                                                </t>
  </si>
  <si>
    <t xml:space="preserve">3blgtr1804c2                              </t>
  </si>
  <si>
    <t xml:space="preserve">柏乐高TR1804C2                                                                                                                                                                                </t>
  </si>
  <si>
    <t xml:space="preserve">3blgtr1804c3                              </t>
  </si>
  <si>
    <t xml:space="preserve">柏乐高TR1804C3                                                                                                                                                                                </t>
  </si>
  <si>
    <t xml:space="preserve">3blgtr1804c4                              </t>
  </si>
  <si>
    <t xml:space="preserve">柏乐高TR1804C4                                                                                                                                                                                </t>
  </si>
  <si>
    <t xml:space="preserve">3blgtr1805c1                              </t>
  </si>
  <si>
    <t xml:space="preserve">柏乐高TR1805C1                                                                                                                                                                                </t>
  </si>
  <si>
    <t xml:space="preserve">3blgtr1805c2                              </t>
  </si>
  <si>
    <t xml:space="preserve">柏乐高TR1805C2                                                                                                                                                                                </t>
  </si>
  <si>
    <t xml:space="preserve">3blgtr1805c3                              </t>
  </si>
  <si>
    <t xml:space="preserve">柏乐高TR1805C3                                                                                                                                                                                </t>
  </si>
  <si>
    <t xml:space="preserve">3blgtr1805c4                              </t>
  </si>
  <si>
    <t xml:space="preserve">柏乐高TR1805C4                                                                                                                                                                                </t>
  </si>
  <si>
    <t xml:space="preserve">3blgtr1806c1                              </t>
  </si>
  <si>
    <t xml:space="preserve">柏乐高TR1806C1                                                                                                                                                                                </t>
  </si>
  <si>
    <t xml:space="preserve">3blgtr1806c2                              </t>
  </si>
  <si>
    <t xml:space="preserve">柏乐高TR1806C2                                                                                                                                                                                </t>
  </si>
  <si>
    <t xml:space="preserve">3blgtr1806c3                              </t>
  </si>
  <si>
    <t xml:space="preserve">柏乐高TR1806C3                                                                                                                                                                                </t>
  </si>
  <si>
    <t xml:space="preserve">3blgtr1806c4                              </t>
  </si>
  <si>
    <t xml:space="preserve">柏乐高TR1806C4                                                                                                                                                                                </t>
  </si>
  <si>
    <t xml:space="preserve">3blgtr1807c1                              </t>
  </si>
  <si>
    <t xml:space="preserve">柏乐高TR1807C1                                                                                                                                                                                </t>
  </si>
  <si>
    <t xml:space="preserve">3blgtr1807c2                              </t>
  </si>
  <si>
    <t xml:space="preserve">柏乐高TR1807C2                                                                                                                                                                                </t>
  </si>
  <si>
    <t xml:space="preserve">3blgtr1807c3                              </t>
  </si>
  <si>
    <t xml:space="preserve">柏乐高TR1807C3                                                                                                                                                                                </t>
  </si>
  <si>
    <t xml:space="preserve">3blgtr1807c4                              </t>
  </si>
  <si>
    <t xml:space="preserve">柏乐高TR1807C4                                                                                                                                                                                </t>
  </si>
  <si>
    <t xml:space="preserve">3bljj                                     </t>
  </si>
  <si>
    <t xml:space="preserve">贝乐镜架                                                                                                                                                                                      </t>
  </si>
  <si>
    <t xml:space="preserve">贝乐                          </t>
  </si>
  <si>
    <t xml:space="preserve">3bnjs                                     </t>
  </si>
  <si>
    <t xml:space="preserve">邦尼金属                                                                                                                                                                                      </t>
  </si>
  <si>
    <t xml:space="preserve">邦尼                          </t>
  </si>
  <si>
    <t xml:space="preserve">3bntwt293c01                              </t>
  </si>
  <si>
    <t xml:space="preserve">贝纳通钛293C1                                                                                                                                                                                 </t>
  </si>
  <si>
    <t xml:space="preserve">贝纳通                        </t>
  </si>
  <si>
    <t xml:space="preserve">钛                                                          </t>
  </si>
  <si>
    <t xml:space="preserve">3bntwt293c03                              </t>
  </si>
  <si>
    <t xml:space="preserve">贝纳通钛293C3                                                                                                                                                                                 </t>
  </si>
  <si>
    <t xml:space="preserve">3bntwt295c01                              </t>
  </si>
  <si>
    <t xml:space="preserve">贝纳通钛295C1                                                                                                                                                                                 </t>
  </si>
  <si>
    <t xml:space="preserve">3bntwt295c02                              </t>
  </si>
  <si>
    <t xml:space="preserve">贝纳通钛295C2                                                                                                                                                                                 </t>
  </si>
  <si>
    <t xml:space="preserve">3bntwt296c03                              </t>
  </si>
  <si>
    <t xml:space="preserve">贝纳通钛296C3                                                                                                                                                                                 </t>
  </si>
  <si>
    <t xml:space="preserve">3bntwt299c01                              </t>
  </si>
  <si>
    <t xml:space="preserve">贝纳通钛299C1                                                                                                                                                                                 </t>
  </si>
  <si>
    <t xml:space="preserve">3bntwt299c02                              </t>
  </si>
  <si>
    <t xml:space="preserve">贝纳通钛299C2                                                                                                                                                                                 </t>
  </si>
  <si>
    <t xml:space="preserve">3bntwt299c03                              </t>
  </si>
  <si>
    <t xml:space="preserve">贝纳通钛299C3                                                                                                                                                                                 </t>
  </si>
  <si>
    <t xml:space="preserve">3bntwt301c01                              </t>
  </si>
  <si>
    <t xml:space="preserve">贝纳通钛301C1                                                                                                                                                                                 </t>
  </si>
  <si>
    <t xml:space="preserve">3bntwt302c01                              </t>
  </si>
  <si>
    <t xml:space="preserve">贝纳通钛302C1                                                                                                                                                                                 </t>
  </si>
  <si>
    <t xml:space="preserve">3bntwt360c01                              </t>
  </si>
  <si>
    <t xml:space="preserve">贝纳通钛360C1                                                                                                                                                                                 </t>
  </si>
  <si>
    <t xml:space="preserve">3bntwt361c02                              </t>
  </si>
  <si>
    <t xml:space="preserve">贝纳通钛361C2                                                                                                                                                                                 </t>
  </si>
  <si>
    <t xml:space="preserve">3bntwt362c02                              </t>
  </si>
  <si>
    <t xml:space="preserve">贝纳通钛362C2                                                                                                                                                                                 </t>
  </si>
  <si>
    <t xml:space="preserve">3bntwt363c01                              </t>
  </si>
  <si>
    <t xml:space="preserve">贝纳通钛363C1                                                                                                                                                                                 </t>
  </si>
  <si>
    <t xml:space="preserve">3bntwt363c03                              </t>
  </si>
  <si>
    <t xml:space="preserve">贝纳通钛363C3                                                                                                                                                                                 </t>
  </si>
  <si>
    <t xml:space="preserve">3bntwt364c1                               </t>
  </si>
  <si>
    <t xml:space="preserve">贝纳通钛364C1                                                                                                                                                                                 </t>
  </si>
  <si>
    <t xml:space="preserve">3bntwt364c2                               </t>
  </si>
  <si>
    <t xml:space="preserve">贝纳通钛364C2                                                                                                                                                                                 </t>
  </si>
  <si>
    <t xml:space="preserve">3bntwt364c3                               </t>
  </si>
  <si>
    <t xml:space="preserve">贝纳通钛364C3                                                                                                                                                                                 </t>
  </si>
  <si>
    <t xml:space="preserve">3bntwt367c1                               </t>
  </si>
  <si>
    <t xml:space="preserve">贝纳通钛367C1                                                                                                                                                                                 </t>
  </si>
  <si>
    <t xml:space="preserve">3bntwt367c3                               </t>
  </si>
  <si>
    <t xml:space="preserve">贝纳通钛367C3                                                                                                                                                                                 </t>
  </si>
  <si>
    <t xml:space="preserve">3bntwt367c4                               </t>
  </si>
  <si>
    <t xml:space="preserve">贝纳通钛367C4                                                                                                                                                                                 </t>
  </si>
  <si>
    <t xml:space="preserve">3bntwt367c5                               </t>
  </si>
  <si>
    <t xml:space="preserve">贝纳通钛367C5                                                                                                                                                                                 </t>
  </si>
  <si>
    <t xml:space="preserve">3bntwt367c6                               </t>
  </si>
  <si>
    <t xml:space="preserve">贝纳通钛367C6                                                                                                                                                                                 </t>
  </si>
  <si>
    <t xml:space="preserve">3bntwt368c1                               </t>
  </si>
  <si>
    <t xml:space="preserve">贝纳通钛368C1                                                                                                                                                                                 </t>
  </si>
  <si>
    <t xml:space="preserve">3bntwt368c2c                              </t>
  </si>
  <si>
    <t xml:space="preserve">贝纳通钛368C2                                                                                                                                                                                 </t>
  </si>
  <si>
    <t xml:space="preserve">3bntwt368c4                               </t>
  </si>
  <si>
    <t xml:space="preserve">贝纳通钛368C4                                                                                                                                                                                 </t>
  </si>
  <si>
    <t xml:space="preserve">3bntwt369c2                               </t>
  </si>
  <si>
    <t xml:space="preserve">贝纳通钛369C2                                                                                                                                                                                 </t>
  </si>
  <si>
    <t xml:space="preserve">3bntwt370c1                               </t>
  </si>
  <si>
    <t xml:space="preserve">贝纳通钛370C1                                                                                                                                                                                 </t>
  </si>
  <si>
    <t xml:space="preserve">3bntwt370c2                               </t>
  </si>
  <si>
    <t xml:space="preserve">贝纳通钛370C2                                                                                                                                                                                 </t>
  </si>
  <si>
    <t xml:space="preserve">3bntwt371c01                              </t>
  </si>
  <si>
    <t xml:space="preserve">贝纳通钛371C1                                                                                                                                                                                 </t>
  </si>
  <si>
    <t xml:space="preserve">3bntwt371c02                              </t>
  </si>
  <si>
    <t xml:space="preserve">贝纳通钛371C2                                                                                                                                                                                 </t>
  </si>
  <si>
    <t xml:space="preserve">3bqbbbc5874c2                             </t>
  </si>
  <si>
    <t xml:space="preserve">柏琪贝贝硅胶5874C2                                                                                                                                                                            </t>
  </si>
  <si>
    <t xml:space="preserve">柏琪贝贝                      </t>
  </si>
  <si>
    <t>gj</t>
  </si>
  <si>
    <t xml:space="preserve">硅胶                                                        </t>
  </si>
  <si>
    <t xml:space="preserve">3bqbbbc8551c3                             </t>
  </si>
  <si>
    <t xml:space="preserve">柏琪贝贝硅胶8551C3                                                                                                                                                                            </t>
  </si>
  <si>
    <t xml:space="preserve">3bqbbbc8551c4                             </t>
  </si>
  <si>
    <t xml:space="preserve">柏琪贝贝硅胶8551C4                                                                                                                                                                            </t>
  </si>
  <si>
    <t xml:space="preserve">3bqbbbc8557c1                             </t>
  </si>
  <si>
    <t xml:space="preserve">柏琪贝贝硅胶8557C1                                                                                                                                                                            </t>
  </si>
  <si>
    <t xml:space="preserve">3bqbbbc8557c2                             </t>
  </si>
  <si>
    <t xml:space="preserve">柏琪贝贝硅胶8557C2                                                                                                                                                                            </t>
  </si>
  <si>
    <t xml:space="preserve">3bqbbbc8558c1                             </t>
  </si>
  <si>
    <t xml:space="preserve">柏琪贝贝硅胶8558C1                                                                                                                                                                            </t>
  </si>
  <si>
    <t xml:space="preserve">3bqbbbc8558c2                             </t>
  </si>
  <si>
    <t xml:space="preserve">柏琪贝贝硅胶8558C2                                                                                                                                                                            </t>
  </si>
  <si>
    <t xml:space="preserve">3bqbbbc8559c2                             </t>
  </si>
  <si>
    <t xml:space="preserve">柏琪贝贝硅胶8559C2                                                                                                                                                                            </t>
  </si>
  <si>
    <t xml:space="preserve">3bqbbbc8559c3                             </t>
  </si>
  <si>
    <t xml:space="preserve">柏琪贝贝硅胶8559C3                                                                                                                                                                            </t>
  </si>
  <si>
    <t xml:space="preserve">3bqbbbc8559c4                             </t>
  </si>
  <si>
    <t xml:space="preserve">柏琪贝贝硅胶8559C4                                                                                                                                                                            </t>
  </si>
  <si>
    <t xml:space="preserve">3bqbbbc8560c1                             </t>
  </si>
  <si>
    <t xml:space="preserve">柏琪贝贝硅胶8560C1                                                                                                                                                                            </t>
  </si>
  <si>
    <t xml:space="preserve">3bqbbbc8561c1                             </t>
  </si>
  <si>
    <t xml:space="preserve">柏琪贝贝硅胶8561C1                                                                                                                                                                            </t>
  </si>
  <si>
    <t xml:space="preserve">3bqbbbc8568c068                           </t>
  </si>
  <si>
    <t xml:space="preserve">柏琪贝贝硅胶8568C068                                                                                                                                                                          </t>
  </si>
  <si>
    <t xml:space="preserve">3bqbbbc8568c102                           </t>
  </si>
  <si>
    <t xml:space="preserve">柏琪贝贝硅胶8568C102                                                                                                                                                                          </t>
  </si>
  <si>
    <t xml:space="preserve">3bqbbbc8570c10                            </t>
  </si>
  <si>
    <t xml:space="preserve">柏琪贝贝硅胶8570C10                                                                                                                                                                           </t>
  </si>
  <si>
    <t xml:space="preserve">3bqbbbc8571c1                             </t>
  </si>
  <si>
    <t xml:space="preserve">柏琪贝贝硅胶8571C1                                                                                                                                                                            </t>
  </si>
  <si>
    <t xml:space="preserve">3bqbbbc8571c4                             </t>
  </si>
  <si>
    <t xml:space="preserve">柏琪贝贝硅胶8571C4                                                                                                                                                                            </t>
  </si>
  <si>
    <t xml:space="preserve">3bqbbbc8572c1                             </t>
  </si>
  <si>
    <t xml:space="preserve">柏琪贝贝硅胶8572C1                                                                                                                                                                            </t>
  </si>
  <si>
    <t xml:space="preserve">3bqbbbc8572c3                             </t>
  </si>
  <si>
    <t xml:space="preserve">柏琪贝贝硅胶8572C3                                                                                                                                                                            </t>
  </si>
  <si>
    <t xml:space="preserve">3bqbbbc8572c4                             </t>
  </si>
  <si>
    <t xml:space="preserve">柏琪贝贝硅胶8572C4                                                                                                                                                                            </t>
  </si>
  <si>
    <t xml:space="preserve">3bqbbbc8572c5                             </t>
  </si>
  <si>
    <t xml:space="preserve">柏琪贝贝硅胶8572C5                                                                                                                                                                            </t>
  </si>
  <si>
    <t xml:space="preserve">3bqbbbc8573c1                             </t>
  </si>
  <si>
    <t xml:space="preserve">柏琪贝贝硅胶8573C1                                                                                                                                                                            </t>
  </si>
  <si>
    <t xml:space="preserve">3bqbbbc8573c2                             </t>
  </si>
  <si>
    <t xml:space="preserve">柏琪贝贝硅胶8573C2                                                                                                                                                                            </t>
  </si>
  <si>
    <t xml:space="preserve">3bqbbbc8573c3                             </t>
  </si>
  <si>
    <t xml:space="preserve">柏琪贝贝硅胶8573C3                                                                                                                                                                            </t>
  </si>
  <si>
    <t xml:space="preserve">3bqbbbc8573c5                             </t>
  </si>
  <si>
    <t xml:space="preserve">柏琪贝贝硅胶8573C5                                                                                                                                                                            </t>
  </si>
  <si>
    <t xml:space="preserve">3bqbbbc8574c1                             </t>
  </si>
  <si>
    <t xml:space="preserve">柏琪贝贝硅胶8574C1                                                                                                                                                                            </t>
  </si>
  <si>
    <t xml:space="preserve">3bqbbbc8574c2                             </t>
  </si>
  <si>
    <t xml:space="preserve">柏琪贝贝硅胶8574C2                                                                                                                                                                            </t>
  </si>
  <si>
    <t xml:space="preserve">3bqbbbc8574c3                             </t>
  </si>
  <si>
    <t xml:space="preserve">柏琪贝贝硅胶8574C3                                                                                                                                                                            </t>
  </si>
  <si>
    <t xml:space="preserve">3bqbbbc8574c4                             </t>
  </si>
  <si>
    <t xml:space="preserve">柏琪贝贝硅胶8574C4                                                                                                                                                                            </t>
  </si>
  <si>
    <t xml:space="preserve">3bqbbbc8575c1                             </t>
  </si>
  <si>
    <t xml:space="preserve">柏琪贝贝硅胶8575C1                                                                                                                                                                            </t>
  </si>
  <si>
    <t xml:space="preserve">3bqbbbc8575c2                             </t>
  </si>
  <si>
    <t xml:space="preserve">柏琪贝贝硅胶8575C2                                                                                                                                                                            </t>
  </si>
  <si>
    <t xml:space="preserve">3bqbbbc8575c3                             </t>
  </si>
  <si>
    <t xml:space="preserve">柏琪贝贝硅胶8575C3                                                                                                                                                                            </t>
  </si>
  <si>
    <t xml:space="preserve">3bqbbbc8575c4                             </t>
  </si>
  <si>
    <t xml:space="preserve">柏琪贝贝硅胶8575C4                                                                                                                                                                            </t>
  </si>
  <si>
    <t xml:space="preserve">3bqbbbc8575c5                             </t>
  </si>
  <si>
    <t xml:space="preserve">柏琪贝贝硅胶8575C5                                                                                                                                                                            </t>
  </si>
  <si>
    <t xml:space="preserve">3bqbbbc8576c1                             </t>
  </si>
  <si>
    <t xml:space="preserve">柏琪贝贝硅胶8576C1                                                                                                                                                                            </t>
  </si>
  <si>
    <t xml:space="preserve">3bqbbbc8576c2                             </t>
  </si>
  <si>
    <t xml:space="preserve">柏琪贝贝硅胶8576C2                                                                                                                                                                            </t>
  </si>
  <si>
    <t xml:space="preserve">3bqbbbc8576c3                             </t>
  </si>
  <si>
    <t xml:space="preserve">柏琪贝贝硅胶8576C3                                                                                                                                                                            </t>
  </si>
  <si>
    <t xml:space="preserve">3bqbbbc8576c4                             </t>
  </si>
  <si>
    <t xml:space="preserve">柏琪贝贝硅胶8576C4                                                                                                                                                                            </t>
  </si>
  <si>
    <t xml:space="preserve">3bqbbbc8576c5                             </t>
  </si>
  <si>
    <t xml:space="preserve">柏琪贝贝硅胶8576C5                                                                                                                                                                            </t>
  </si>
  <si>
    <t xml:space="preserve">3bqbbbc8577c1                             </t>
  </si>
  <si>
    <t xml:space="preserve">柏琪贝贝硅胶8577C1                                                                                                                                                                            </t>
  </si>
  <si>
    <t xml:space="preserve">3bqbbbc8577c3                             </t>
  </si>
  <si>
    <t xml:space="preserve">柏琪贝贝硅胶8577C3                                                                                                                                                                            </t>
  </si>
  <si>
    <t xml:space="preserve">3bqbbbc8577c4                             </t>
  </si>
  <si>
    <t xml:space="preserve">柏琪贝贝硅胶8577C4                                                                                                                                                                            </t>
  </si>
  <si>
    <t xml:space="preserve">3bqbbbc8578c1                             </t>
  </si>
  <si>
    <t xml:space="preserve">柏琪贝贝硅胶8578C1                                                                                                                                                                            </t>
  </si>
  <si>
    <t xml:space="preserve">3bqbbbc8578c2                             </t>
  </si>
  <si>
    <t xml:space="preserve">柏琪贝贝硅胶8578C2                                                                                                                                                                            </t>
  </si>
  <si>
    <t xml:space="preserve">3bqbbbc8578c3                             </t>
  </si>
  <si>
    <t xml:space="preserve">柏琪贝贝硅胶8578C3                                                                                                                                                                            </t>
  </si>
  <si>
    <t xml:space="preserve">3bqbbbc8578c4                             </t>
  </si>
  <si>
    <t xml:space="preserve">柏琪贝贝硅胶8578C4                                                                                                                                                                            </t>
  </si>
  <si>
    <t xml:space="preserve">3bqbbbc8579c1                             </t>
  </si>
  <si>
    <t xml:space="preserve">柏琪贝贝硅胶8579C1                                                                                                                                                                            </t>
  </si>
  <si>
    <t xml:space="preserve">3bqbbbc8579c10                            </t>
  </si>
  <si>
    <t xml:space="preserve">柏琪贝贝硅胶8579C10                                                                                                                                                                           </t>
  </si>
  <si>
    <t xml:space="preserve">3bqbbbc8579c20                            </t>
  </si>
  <si>
    <t xml:space="preserve">柏琪贝贝硅胶8579C20                                                                                                                                                                           </t>
  </si>
  <si>
    <t xml:space="preserve">3bqbbbc8579c21                            </t>
  </si>
  <si>
    <t xml:space="preserve">柏琪贝贝硅胶8579C21                                                                                                                                                                           </t>
  </si>
  <si>
    <t xml:space="preserve">3bqbbbc8579c22                            </t>
  </si>
  <si>
    <t xml:space="preserve">柏琪贝贝硅胶8579C22                                                                                                                                                                           </t>
  </si>
  <si>
    <t xml:space="preserve">3bqbbbc8579c3                             </t>
  </si>
  <si>
    <t xml:space="preserve">柏琪贝贝硅胶8579C3                                                                                                                                                                            </t>
  </si>
  <si>
    <t xml:space="preserve">3bqbbbc8579c34                            </t>
  </si>
  <si>
    <t xml:space="preserve">柏琪贝贝硅胶8579C34                                                                                                                                                                           </t>
  </si>
  <si>
    <t xml:space="preserve">3bqbbbc8579c37                            </t>
  </si>
  <si>
    <t xml:space="preserve">柏琪贝贝硅胶8579C37                                                                                                                                                                           </t>
  </si>
  <si>
    <t xml:space="preserve">3bqbbbc8579c38                            </t>
  </si>
  <si>
    <t xml:space="preserve">柏琪贝贝硅胶8579C38                                                                                                                                                                           </t>
  </si>
  <si>
    <t xml:space="preserve">3bqbbbc8579c39                            </t>
  </si>
  <si>
    <t xml:space="preserve">柏琪贝贝硅胶8579C39                                                                                                                                                                           </t>
  </si>
  <si>
    <t xml:space="preserve">3bqbbbc8579c4                             </t>
  </si>
  <si>
    <t xml:space="preserve">柏琪贝贝硅胶8579C4                                                                                                                                                                            </t>
  </si>
  <si>
    <t xml:space="preserve">3bqbbbc8579c5                             </t>
  </si>
  <si>
    <t xml:space="preserve">柏琪贝贝硅胶8579C5                                                                                                                                                                            </t>
  </si>
  <si>
    <t xml:space="preserve">3bqbbbc8580c10                            </t>
  </si>
  <si>
    <t xml:space="preserve">柏琪贝贝硅胶8580C10                                                                                                                                                                           </t>
  </si>
  <si>
    <t xml:space="preserve">3bqbbbc8580c12                            </t>
  </si>
  <si>
    <t xml:space="preserve">柏琪贝贝硅胶8580C12                                                                                                                                                                           </t>
  </si>
  <si>
    <t xml:space="preserve">3bqbbbc8580c2                             </t>
  </si>
  <si>
    <t xml:space="preserve">柏琪贝贝硅胶8580C2                                                                                                                                                                            </t>
  </si>
  <si>
    <t xml:space="preserve">3bqbbbc8580c20                            </t>
  </si>
  <si>
    <t xml:space="preserve">柏琪贝贝硅胶8580C20                                                                                                                                                                           </t>
  </si>
  <si>
    <t xml:space="preserve">3bqbbbc8580c22                            </t>
  </si>
  <si>
    <t xml:space="preserve">柏琪贝贝硅胶8580C22                                                                                                                                                                           </t>
  </si>
  <si>
    <t xml:space="preserve">3bqbbbc8580c32                            </t>
  </si>
  <si>
    <t xml:space="preserve">柏琪贝贝硅胶8580C32                                                                                                                                                                           </t>
  </si>
  <si>
    <t xml:space="preserve">3bqbbbc8580c34                            </t>
  </si>
  <si>
    <t xml:space="preserve">柏琪贝贝硅胶8580C34                                                                                                                                                                           </t>
  </si>
  <si>
    <t xml:space="preserve">3bqbbbc8580c37                            </t>
  </si>
  <si>
    <t xml:space="preserve">柏琪贝贝硅胶8580C37                                                                                                                                                                           </t>
  </si>
  <si>
    <t xml:space="preserve">3bqbbbc8580c38                            </t>
  </si>
  <si>
    <t xml:space="preserve">柏琪贝贝硅胶8580C38                                                                                                                                                                           </t>
  </si>
  <si>
    <t xml:space="preserve">3bqbbbc8580c5                             </t>
  </si>
  <si>
    <t xml:space="preserve">柏琪贝贝硅胶8580C5                                                                                                                                                                            </t>
  </si>
  <si>
    <t xml:space="preserve">3bqbbbc8580c6                             </t>
  </si>
  <si>
    <t xml:space="preserve">柏琪贝贝硅胶8580C6                                                                                                                                                                            </t>
  </si>
  <si>
    <t xml:space="preserve">3bqbbbc8580c7                             </t>
  </si>
  <si>
    <t xml:space="preserve">柏琪贝贝硅胶8580C7                                                                                                                                                                            </t>
  </si>
  <si>
    <t xml:space="preserve">3bqbbbc8580c8                             </t>
  </si>
  <si>
    <t xml:space="preserve">柏琪贝贝硅胶8580C8                                                                                                                                                                            </t>
  </si>
  <si>
    <t xml:space="preserve">3bqbbbc8581c1                             </t>
  </si>
  <si>
    <t xml:space="preserve">柏琪贝贝硅胶8581C1                                                                                                                                                                            </t>
  </si>
  <si>
    <t xml:space="preserve">3bqbbbc8581c21                            </t>
  </si>
  <si>
    <t xml:space="preserve">柏琪贝贝硅胶8581C21                                                                                                                                                                           </t>
  </si>
  <si>
    <t xml:space="preserve">3bqbbbc8581c3                             </t>
  </si>
  <si>
    <t xml:space="preserve">柏琪贝贝硅胶8581C3                                                                                                                                                                            </t>
  </si>
  <si>
    <t xml:space="preserve">3bqbbbc8581c32                            </t>
  </si>
  <si>
    <t xml:space="preserve">柏琪贝贝硅胶8581C32                                                                                                                                                                           </t>
  </si>
  <si>
    <t xml:space="preserve">3bqbbbc8581c34                            </t>
  </si>
  <si>
    <t xml:space="preserve">柏琪贝贝硅胶8581C34                                                                                                                                                                           </t>
  </si>
  <si>
    <t xml:space="preserve">3bqbbbc8581c37                            </t>
  </si>
  <si>
    <t xml:space="preserve">柏琪贝贝硅胶8581C37                                                                                                                                                                           </t>
  </si>
  <si>
    <t xml:space="preserve">3bqbbbc8581c38                            </t>
  </si>
  <si>
    <t xml:space="preserve">柏琪贝贝硅胶8581C38                                                                                                                                                                           </t>
  </si>
  <si>
    <t xml:space="preserve">3bqbbbc8581c39                            </t>
  </si>
  <si>
    <t xml:space="preserve">柏琪贝贝硅胶8581C39                                                                                                                                                                           </t>
  </si>
  <si>
    <t xml:space="preserve">3bqbbbc8581c4                             </t>
  </si>
  <si>
    <t xml:space="preserve">柏琪贝贝硅胶8581C4                                                                                                                                                                            </t>
  </si>
  <si>
    <t xml:space="preserve">3bqbbbc8581c7                             </t>
  </si>
  <si>
    <t xml:space="preserve">柏琪贝贝硅胶8581C7                                                                                                                                                                            </t>
  </si>
  <si>
    <t xml:space="preserve">3bqbbbc8581c8                             </t>
  </si>
  <si>
    <t xml:space="preserve">柏琪贝贝硅胶8581C8                                                                                                                                                                            </t>
  </si>
  <si>
    <t xml:space="preserve">3bqbbbc8581c9                             </t>
  </si>
  <si>
    <t xml:space="preserve">柏琪贝贝硅胶8581C9                                                                                                                                                                            </t>
  </si>
  <si>
    <t xml:space="preserve">3bqbbbc8582c1                             </t>
  </si>
  <si>
    <t xml:space="preserve">柏琪贝贝硅胶8582C1                                                                                                                                                                            </t>
  </si>
  <si>
    <t xml:space="preserve">3bqbbbc8582c10                            </t>
  </si>
  <si>
    <t xml:space="preserve">柏琪贝贝硅胶8582C10                                                                                                                                                                           </t>
  </si>
  <si>
    <t xml:space="preserve">3bqbbbc8582c14                            </t>
  </si>
  <si>
    <t xml:space="preserve">柏琪贝贝硅胶8582C14                                                                                                                                                                           </t>
  </si>
  <si>
    <t xml:space="preserve">3bqbbbc8582c2                             </t>
  </si>
  <si>
    <t xml:space="preserve">柏琪贝贝硅胶8582C2                                                                                                                                                                            </t>
  </si>
  <si>
    <t xml:space="preserve">3bqbbbc8582c20                            </t>
  </si>
  <si>
    <t xml:space="preserve">柏琪贝贝硅胶8582C20                                                                                                                                                                           </t>
  </si>
  <si>
    <t xml:space="preserve">3bqbbbc8582c22                            </t>
  </si>
  <si>
    <t xml:space="preserve">柏琪贝贝硅胶8582C22                                                                                                                                                                           </t>
  </si>
  <si>
    <t xml:space="preserve">3bqbbbc8582c34                            </t>
  </si>
  <si>
    <t xml:space="preserve">柏琪贝贝硅胶8582C34                                                                                                                                                                           </t>
  </si>
  <si>
    <t xml:space="preserve">3bqbbbc8582c35                            </t>
  </si>
  <si>
    <t xml:space="preserve">柏琪贝贝硅胶8582C35                                                                                                                                                                           </t>
  </si>
  <si>
    <t xml:space="preserve">3bqbbbc8582c38                            </t>
  </si>
  <si>
    <t xml:space="preserve">柏琪贝贝硅胶8582C38                                                                                                                                                                           </t>
  </si>
  <si>
    <t xml:space="preserve">3bqbbbc8582c39                            </t>
  </si>
  <si>
    <t xml:space="preserve">柏琪贝贝硅胶8582C39                                                                                                                                                                           </t>
  </si>
  <si>
    <t xml:space="preserve">3bqbbbc8582c4                             </t>
  </si>
  <si>
    <t xml:space="preserve">柏琪贝贝硅胶8582C4                                                                                                                                                                            </t>
  </si>
  <si>
    <t xml:space="preserve">3bqbbbc8582c6                             </t>
  </si>
  <si>
    <t xml:space="preserve">柏琪贝贝硅胶8582C6                                                                                                                                                                            </t>
  </si>
  <si>
    <t xml:space="preserve">3bqbbbc8582c8                             </t>
  </si>
  <si>
    <t xml:space="preserve">柏琪贝贝硅胶8582C8                                                                                                                                                                            </t>
  </si>
  <si>
    <t xml:space="preserve">3bqbbbc8582c9                             </t>
  </si>
  <si>
    <t xml:space="preserve">柏琪贝贝硅胶8582C9                                                                                                                                                                            </t>
  </si>
  <si>
    <t xml:space="preserve">3bqbbbc8583c1                             </t>
  </si>
  <si>
    <t xml:space="preserve">柏琪贝贝硅胶8583C1                                                                                                                                                                            </t>
  </si>
  <si>
    <t xml:space="preserve">3bqbbbc8583c10                            </t>
  </si>
  <si>
    <t xml:space="preserve">柏琪贝贝硅胶8583C10                                                                                                                                                                           </t>
  </si>
  <si>
    <t xml:space="preserve">3bqbbbc8583c2                             </t>
  </si>
  <si>
    <t xml:space="preserve">柏琪贝贝硅胶8583C2                                                                                                                                                                            </t>
  </si>
  <si>
    <t xml:space="preserve">3bqbbbc8583c20                            </t>
  </si>
  <si>
    <t xml:space="preserve">柏琪贝贝硅胶8583C20                                                                                                                                                                           </t>
  </si>
  <si>
    <t xml:space="preserve">3bqbbbc8583c22                            </t>
  </si>
  <si>
    <t xml:space="preserve">柏琪贝贝硅胶8583C22                                                                                                                                                                           </t>
  </si>
  <si>
    <t xml:space="preserve">3bqbbbc8583c36                            </t>
  </si>
  <si>
    <t xml:space="preserve">柏琪贝贝硅胶8583C36                                                                                                                                                                           </t>
  </si>
  <si>
    <t xml:space="preserve">3bqbbbc8583c37                            </t>
  </si>
  <si>
    <t xml:space="preserve">柏琪贝贝硅胶8583C37                                                                                                                                                                           </t>
  </si>
  <si>
    <t xml:space="preserve">3bqbbbc8583c38                            </t>
  </si>
  <si>
    <t xml:space="preserve">柏琪贝贝硅胶8583C38                                                                                                                                                                           </t>
  </si>
  <si>
    <t xml:space="preserve">3bqbbbc8583c39                            </t>
  </si>
  <si>
    <t xml:space="preserve">柏琪贝贝硅胶8583C39                                                                                                                                                                           </t>
  </si>
  <si>
    <t xml:space="preserve">3bqbbbc8583c4                             </t>
  </si>
  <si>
    <t xml:space="preserve">柏琪贝贝硅胶8583C4                                                                                                                                                                            </t>
  </si>
  <si>
    <t xml:space="preserve">3bqbbbc8583c5                             </t>
  </si>
  <si>
    <t xml:space="preserve">柏琪贝贝硅胶8583C5                                                                                                                                                                            </t>
  </si>
  <si>
    <t xml:space="preserve">3bqbbbc8583c6                             </t>
  </si>
  <si>
    <t xml:space="preserve">柏琪贝贝硅胶8583C6                                                                                                                                                                            </t>
  </si>
  <si>
    <t xml:space="preserve">3bqbbbc8583c7                             </t>
  </si>
  <si>
    <t xml:space="preserve">柏琪贝贝硅胶8583C7                                                                                                                                                                            </t>
  </si>
  <si>
    <t xml:space="preserve">3bqbbbc8583c8                             </t>
  </si>
  <si>
    <t xml:space="preserve">柏琪贝贝硅胶8583C8                                                                                                                                                                            </t>
  </si>
  <si>
    <t xml:space="preserve">3bqbbbc8584c2                             </t>
  </si>
  <si>
    <t xml:space="preserve">柏琪贝贝硅胶8584C2                                                                                                                                                                            </t>
  </si>
  <si>
    <t xml:space="preserve">3bqbbbc8584c5                             </t>
  </si>
  <si>
    <t xml:space="preserve">柏琪贝贝硅胶8584C5                                                                                                                                                                            </t>
  </si>
  <si>
    <t xml:space="preserve">3bqbbbc8584c7                             </t>
  </si>
  <si>
    <t xml:space="preserve">柏琪贝贝硅胶8584C7                                                                                                                                                                            </t>
  </si>
  <si>
    <t xml:space="preserve">3bqbbbc8585c14                            </t>
  </si>
  <si>
    <t xml:space="preserve">柏琪贝贝硅胶8585C14                                                                                                                                                                           </t>
  </si>
  <si>
    <t xml:space="preserve">3bqbbbc8585c17                            </t>
  </si>
  <si>
    <t xml:space="preserve">柏琪贝贝硅胶8585C17                                                                                                                                                                           </t>
  </si>
  <si>
    <t xml:space="preserve">3bqbbbc8585c7                             </t>
  </si>
  <si>
    <t xml:space="preserve">柏琪贝贝硅胶8585C7                                                                                                                                                                            </t>
  </si>
  <si>
    <t xml:space="preserve">3bqbbbc8586c1                             </t>
  </si>
  <si>
    <t xml:space="preserve">柏琪贝贝硅胶8586C1                                                                                                                                                                            </t>
  </si>
  <si>
    <t xml:space="preserve">3bqbbbc8586c13                            </t>
  </si>
  <si>
    <t xml:space="preserve">柏琪贝贝硅胶8586C13                                                                                                                                                                           </t>
  </si>
  <si>
    <t xml:space="preserve">3bqbbbc8586c15                            </t>
  </si>
  <si>
    <t xml:space="preserve">柏琪贝贝硅胶8586C15                                                                                                                                                                           </t>
  </si>
  <si>
    <t xml:space="preserve">3bqbbbc8586c26                            </t>
  </si>
  <si>
    <t xml:space="preserve">柏琪贝贝硅胶8586C26                                                                                                                                                                           </t>
  </si>
  <si>
    <t xml:space="preserve">3bqbbbc8586c40                            </t>
  </si>
  <si>
    <t xml:space="preserve">柏琪贝贝硅胶8586C40                                                                                                                                                                           </t>
  </si>
  <si>
    <t xml:space="preserve">3bqbbbc8586c41                            </t>
  </si>
  <si>
    <t xml:space="preserve">柏琪贝贝硅胶8586C41                                                                                                                                                                           </t>
  </si>
  <si>
    <t xml:space="preserve">3bqbbbc8586c42                            </t>
  </si>
  <si>
    <t xml:space="preserve">柏琪贝贝硅胶8586C42                                                                                                                                                                           </t>
  </si>
  <si>
    <t xml:space="preserve">3bqbbbc8587c1                             </t>
  </si>
  <si>
    <t xml:space="preserve">柏琪贝贝硅胶8587C1                                                                                                                                                                            </t>
  </si>
  <si>
    <t xml:space="preserve">3bqbbbc8587c12                            </t>
  </si>
  <si>
    <t xml:space="preserve">柏琪贝贝硅胶8587C12                                                                                                                                                                           </t>
  </si>
  <si>
    <t xml:space="preserve">3bqbbbc8587c13                            </t>
  </si>
  <si>
    <t xml:space="preserve">柏琪贝贝硅胶8587C13                                                                                                                                                                           </t>
  </si>
  <si>
    <t xml:space="preserve">3bqbbbc8587c15                            </t>
  </si>
  <si>
    <t xml:space="preserve">柏琪贝贝硅胶8587C15                                                                                                                                                                           </t>
  </si>
  <si>
    <t xml:space="preserve">3bqbbbc8587c18                            </t>
  </si>
  <si>
    <t xml:space="preserve">柏琪贝贝硅胶8587C18                                                                                                                                                                           </t>
  </si>
  <si>
    <t xml:space="preserve">3bqbbbc8587c20                            </t>
  </si>
  <si>
    <t xml:space="preserve">柏琪贝贝硅胶8587C20                                                                                                                                                                           </t>
  </si>
  <si>
    <t xml:space="preserve">3bqbbbc8587c26                            </t>
  </si>
  <si>
    <t xml:space="preserve">柏琪贝贝硅胶8587C26                                                                                                                                                                           </t>
  </si>
  <si>
    <t xml:space="preserve">3bqbbbc8587c40                            </t>
  </si>
  <si>
    <t xml:space="preserve">柏琪贝贝硅胶8587C40                                                                                                                                                                           </t>
  </si>
  <si>
    <t xml:space="preserve">3bqbbbc8587c41                            </t>
  </si>
  <si>
    <t xml:space="preserve">柏琪贝贝硅胶8587C41                                                                                                                                                                           </t>
  </si>
  <si>
    <t xml:space="preserve">3bqbbbc8587c42                            </t>
  </si>
  <si>
    <t xml:space="preserve">柏琪贝贝硅胶8587C42                                                                                                                                                                           </t>
  </si>
  <si>
    <t xml:space="preserve">3bqbbbc8588c1                             </t>
  </si>
  <si>
    <t xml:space="preserve">柏琪贝贝硅胶8588C1                                                                                                                                                                            </t>
  </si>
  <si>
    <t xml:space="preserve">3bqbbbc8588c10                            </t>
  </si>
  <si>
    <t xml:space="preserve">柏琪贝贝硅胶8588C10                                                                                                                                                                           </t>
  </si>
  <si>
    <t xml:space="preserve">3bqbbbc8588c16                            </t>
  </si>
  <si>
    <t xml:space="preserve">柏琪贝贝硅胶8588C16                                                                                                                                                                           </t>
  </si>
  <si>
    <t xml:space="preserve">3bqbbbc8588c35                            </t>
  </si>
  <si>
    <t xml:space="preserve">柏琪贝贝硅胶8588C35                                                                                                                                                                           </t>
  </si>
  <si>
    <t xml:space="preserve">3bqbbbc8588c39                            </t>
  </si>
  <si>
    <t xml:space="preserve">柏琪贝贝硅胶8588C39                                                                                                                                                                           </t>
  </si>
  <si>
    <t xml:space="preserve">3bqbbbc8588c4                             </t>
  </si>
  <si>
    <t xml:space="preserve">柏琪贝贝硅胶8588C4                                                                                                                                                                            </t>
  </si>
  <si>
    <t xml:space="preserve">3bqbbbc8588c41                            </t>
  </si>
  <si>
    <t xml:space="preserve">柏琪贝贝硅胶8588C41                                                                                                                                                                           </t>
  </si>
  <si>
    <t xml:space="preserve">3bqbbbc8589c1                             </t>
  </si>
  <si>
    <t xml:space="preserve">柏琪贝贝硅胶8589C1                                                                                                                                                                            </t>
  </si>
  <si>
    <t xml:space="preserve">3bqbbbc8589c11                            </t>
  </si>
  <si>
    <t xml:space="preserve">柏琪贝贝硅胶8589C11                                                                                                                                                                           </t>
  </si>
  <si>
    <t xml:space="preserve">3bqbbbc8589c8                             </t>
  </si>
  <si>
    <t xml:space="preserve">柏琪贝贝硅胶8589C8                                                                                                                                                                            </t>
  </si>
  <si>
    <t xml:space="preserve">3bqbbbc8590c22                            </t>
  </si>
  <si>
    <t xml:space="preserve">柏琪贝贝硅胶8590C22                                                                                                                                                                           </t>
  </si>
  <si>
    <t xml:space="preserve">3bqbbbc8590c23                            </t>
  </si>
  <si>
    <t xml:space="preserve">柏琪贝贝硅胶8590C23                                                                                                                                                                           </t>
  </si>
  <si>
    <t xml:space="preserve">3bqbbbc8590c24                            </t>
  </si>
  <si>
    <t xml:space="preserve">柏琪贝贝硅胶8590C24                                                                                                                                                                           </t>
  </si>
  <si>
    <t xml:space="preserve">3bqbbbc8590c25                            </t>
  </si>
  <si>
    <t xml:space="preserve">柏琪贝贝硅胶8590C25                                                                                                                                                                           </t>
  </si>
  <si>
    <t xml:space="preserve">3bqbbbc8590c32                            </t>
  </si>
  <si>
    <t xml:space="preserve">柏琪贝贝硅胶8590C32                                                                                                                                                                           </t>
  </si>
  <si>
    <t xml:space="preserve">3bqbbbc8591c2                             </t>
  </si>
  <si>
    <t xml:space="preserve">柏琪贝贝硅胶8591C2                                                                                                                                                                            </t>
  </si>
  <si>
    <t xml:space="preserve">3bqbbbc8591c25                            </t>
  </si>
  <si>
    <t xml:space="preserve">柏琪贝贝硅胶8591C25                                                                                                                                                                           </t>
  </si>
  <si>
    <t xml:space="preserve">3bqbbbc8591c26                            </t>
  </si>
  <si>
    <t xml:space="preserve">柏琪贝贝硅胶8591C26                                                                                                                                                                           </t>
  </si>
  <si>
    <t xml:space="preserve">3bqbbbc8591c27                            </t>
  </si>
  <si>
    <t xml:space="preserve">柏琪贝贝硅胶8591C27                                                                                                                                                                           </t>
  </si>
  <si>
    <t xml:space="preserve">3bqbbbc8591c34                            </t>
  </si>
  <si>
    <t xml:space="preserve">柏琪贝贝硅胶8591C34                                                                                                                                                                           </t>
  </si>
  <si>
    <t xml:space="preserve">3bqbbbc8591c5                             </t>
  </si>
  <si>
    <t xml:space="preserve">柏琪贝贝硅胶8591C5                                                                                                                                                                            </t>
  </si>
  <si>
    <t xml:space="preserve">3bqbbbc8592c1                             </t>
  </si>
  <si>
    <t xml:space="preserve">柏琪贝贝硅胶8592C1                                                                                                                                                                            </t>
  </si>
  <si>
    <t xml:space="preserve">3bqbbbc8592c2                             </t>
  </si>
  <si>
    <t xml:space="preserve">柏琪贝贝硅胶8592C2                                                                                                                                                                            </t>
  </si>
  <si>
    <t xml:space="preserve">3bqbbbc8592c25                            </t>
  </si>
  <si>
    <t xml:space="preserve">柏琪贝贝硅胶8592C25                                                                                                                                                                           </t>
  </si>
  <si>
    <t xml:space="preserve">3bqbbbc8592c26                            </t>
  </si>
  <si>
    <t xml:space="preserve">柏琪贝贝硅胶8592C26                                                                                                                                                                           </t>
  </si>
  <si>
    <t xml:space="preserve">3bqbbbc8592c28                            </t>
  </si>
  <si>
    <t xml:space="preserve">柏琪贝贝硅胶8592C28                                                                                                                                                                           </t>
  </si>
  <si>
    <t xml:space="preserve">3bqbbbc8592c29                            </t>
  </si>
  <si>
    <t xml:space="preserve">柏琪贝贝硅胶8592C29                                                                                                                                                                           </t>
  </si>
  <si>
    <t xml:space="preserve">3bqbbbc8593c20                            </t>
  </si>
  <si>
    <t xml:space="preserve">柏琪贝贝硅胶8593C20                                                                                                                                                                           </t>
  </si>
  <si>
    <t xml:space="preserve">3bqbbbc8593c30                            </t>
  </si>
  <si>
    <t xml:space="preserve">柏琪贝贝硅胶8593C30                                                                                                                                                                           </t>
  </si>
  <si>
    <t xml:space="preserve">3bqbbbc8593c31                            </t>
  </si>
  <si>
    <t xml:space="preserve">柏琪贝贝硅胶8593C31                                                                                                                                                                           </t>
  </si>
  <si>
    <t xml:space="preserve">3bqbbbc8594c24                            </t>
  </si>
  <si>
    <t xml:space="preserve">柏琪贝贝硅胶8594C24                                                                                                                                                                           </t>
  </si>
  <si>
    <t xml:space="preserve">3bqbbbc8594c25                            </t>
  </si>
  <si>
    <t xml:space="preserve">柏琪贝贝硅胶8594C25                                                                                                                                                                           </t>
  </si>
  <si>
    <t xml:space="preserve">3bqbbbc8594c26                            </t>
  </si>
  <si>
    <t xml:space="preserve">柏琪贝贝硅胶8594C26                                                                                                                                                                           </t>
  </si>
  <si>
    <t xml:space="preserve">3bqbbbc8594c27                            </t>
  </si>
  <si>
    <t xml:space="preserve">柏琪贝贝硅胶8594C27                                                                                                                                                                           </t>
  </si>
  <si>
    <t xml:space="preserve">3bqbbbc8594c32                            </t>
  </si>
  <si>
    <t xml:space="preserve">柏琪贝贝硅胶8594C32                                                                                                                                                                           </t>
  </si>
  <si>
    <t xml:space="preserve">3bqbbbc8595c12                            </t>
  </si>
  <si>
    <t xml:space="preserve">柏琪贝贝硅胶8595C12                                                                                                                                                                           </t>
  </si>
  <si>
    <t xml:space="preserve">3bqbbbc8595c22                            </t>
  </si>
  <si>
    <t xml:space="preserve">柏琪贝贝硅胶8595C22                                                                                                                                                                           </t>
  </si>
  <si>
    <t xml:space="preserve">3bqbbbc8595c3                             </t>
  </si>
  <si>
    <t xml:space="preserve">柏琪贝贝硅胶8595C3                                                                                                                                                                            </t>
  </si>
  <si>
    <t xml:space="preserve">3bqbbbc8595c32                            </t>
  </si>
  <si>
    <t xml:space="preserve">柏琪贝贝硅胶8595C32                                                                                                                                                                           </t>
  </si>
  <si>
    <t xml:space="preserve">3bqbbbc8595c33                            </t>
  </si>
  <si>
    <t xml:space="preserve">柏琪贝贝硅胶8595C33                                                                                                                                                                           </t>
  </si>
  <si>
    <t xml:space="preserve">3bqbbbc8595c34                            </t>
  </si>
  <si>
    <t xml:space="preserve">柏琪贝贝硅胶8595C34                                                                                                                                                                           </t>
  </si>
  <si>
    <t xml:space="preserve">3bqbbbc8596c10                            </t>
  </si>
  <si>
    <t xml:space="preserve">柏琪贝贝硅胶8596C10                                                                                                                                                                           </t>
  </si>
  <si>
    <t xml:space="preserve">3bqbbbc8596c12                            </t>
  </si>
  <si>
    <t xml:space="preserve">柏琪贝贝硅胶8596C12                                                                                                                                                                           </t>
  </si>
  <si>
    <t xml:space="preserve">3bqbbbc8596c22                            </t>
  </si>
  <si>
    <t xml:space="preserve">柏琪贝贝硅胶8596C22                                                                                                                                                                           </t>
  </si>
  <si>
    <t xml:space="preserve">3bqbbbc8596c34                            </t>
  </si>
  <si>
    <t xml:space="preserve">柏琪贝贝硅胶8596C34                                                                                                                                                                           </t>
  </si>
  <si>
    <t xml:space="preserve">3bqbbbc8596c38                            </t>
  </si>
  <si>
    <t xml:space="preserve">柏琪贝贝硅胶8596C38                                                                                                                                                                           </t>
  </si>
  <si>
    <t xml:space="preserve">3bqbbbc8596c5                             </t>
  </si>
  <si>
    <t xml:space="preserve">柏琪贝贝硅胶8596C5                                                                                                                                                                            </t>
  </si>
  <si>
    <t xml:space="preserve">3bqbbbc8596c8                             </t>
  </si>
  <si>
    <t xml:space="preserve">柏琪贝贝硅胶8596C8                                                                                                                                                                            </t>
  </si>
  <si>
    <t xml:space="preserve">3bqbbbc8597c1                             </t>
  </si>
  <si>
    <t xml:space="preserve">柏琪贝贝硅胶8597C1                                                                                                                                                                            </t>
  </si>
  <si>
    <t xml:space="preserve">3bqbbbc8597c2                             </t>
  </si>
  <si>
    <t xml:space="preserve">柏琪贝贝硅胶8597C2                                                                                                                                                                            </t>
  </si>
  <si>
    <t xml:space="preserve">3bqbbbc8597c3                             </t>
  </si>
  <si>
    <t xml:space="preserve">柏琪贝贝硅胶8597C3                                                                                                                                                                            </t>
  </si>
  <si>
    <t xml:space="preserve">3bqbbbc8598c1                             </t>
  </si>
  <si>
    <t xml:space="preserve">柏琪贝贝硅胶8598C1                                                                                                                                                                            </t>
  </si>
  <si>
    <t xml:space="preserve">3bqbbbc8598c2                             </t>
  </si>
  <si>
    <t xml:space="preserve">柏琪贝贝硅胶8598C2                                                                                                                                                                            </t>
  </si>
  <si>
    <t xml:space="preserve">3bqbbbc8598c3                             </t>
  </si>
  <si>
    <t xml:space="preserve">柏琪贝贝硅胶8598C3                                                                                                                                                                            </t>
  </si>
  <si>
    <t xml:space="preserve">3bqbbbc8599c1                             </t>
  </si>
  <si>
    <t xml:space="preserve">柏琪贝贝硅胶8599C1                                                                                                                                                                            </t>
  </si>
  <si>
    <t xml:space="preserve">3bqbbbc8599c2                             </t>
  </si>
  <si>
    <t xml:space="preserve">柏琪贝贝硅胶8599C2                                                                                                                                                                            </t>
  </si>
  <si>
    <t xml:space="preserve">3bqbbbc8599c3                             </t>
  </si>
  <si>
    <t xml:space="preserve">柏琪贝贝硅胶8599C3                                                                                                                                                                            </t>
  </si>
  <si>
    <t xml:space="preserve">3bqbbbc8801c1                             </t>
  </si>
  <si>
    <t xml:space="preserve">柏琪贝贝硅胶8801C1                                                                                                                                                                            </t>
  </si>
  <si>
    <t xml:space="preserve">3bqbbbc8801c2                             </t>
  </si>
  <si>
    <t xml:space="preserve">柏琪贝贝硅胶8801C2                                                                                                                                                                            </t>
  </si>
  <si>
    <t xml:space="preserve">3bqbbbc8801c22                            </t>
  </si>
  <si>
    <t xml:space="preserve">柏琪贝贝硅胶8801C22                                                                                                                                                                           </t>
  </si>
  <si>
    <t xml:space="preserve">3bqbbbc8801c34                            </t>
  </si>
  <si>
    <t xml:space="preserve">柏琪贝贝硅胶8801C34                                                                                                                                                                           </t>
  </si>
  <si>
    <t xml:space="preserve">3bqbbbc8801c38                            </t>
  </si>
  <si>
    <t xml:space="preserve">柏琪贝贝硅胶8801C38                                                                                                                                                                           </t>
  </si>
  <si>
    <t xml:space="preserve">3bqbbbc8801c46                            </t>
  </si>
  <si>
    <t xml:space="preserve">柏琪贝贝硅胶8801C46                                                                                                                                                                           </t>
  </si>
  <si>
    <t xml:space="preserve">3bqbbbc8802c1                             </t>
  </si>
  <si>
    <t xml:space="preserve">柏琪贝贝硅胶8802C1                                                                                                                                                                            </t>
  </si>
  <si>
    <t xml:space="preserve">3bqbbbc8802c32                            </t>
  </si>
  <si>
    <t xml:space="preserve">柏琪贝贝硅胶8802C32                                                                                                                                                                           </t>
  </si>
  <si>
    <t xml:space="preserve">3bqbbbc8802c34                            </t>
  </si>
  <si>
    <t xml:space="preserve">柏琪贝贝硅胶8802C34                                                                                                                                                                           </t>
  </si>
  <si>
    <t xml:space="preserve">3bqbbbc8802c37                            </t>
  </si>
  <si>
    <t xml:space="preserve">柏琪贝贝硅胶8802C37                                                                                                                                                                           </t>
  </si>
  <si>
    <t xml:space="preserve">3bqbbbc8802c38                            </t>
  </si>
  <si>
    <t xml:space="preserve">柏琪贝贝硅胶8802C38                                                                                                                                                                           </t>
  </si>
  <si>
    <t xml:space="preserve">3bqbbbc8802c39                            </t>
  </si>
  <si>
    <t xml:space="preserve">柏琪贝贝硅胶8802C39                                                                                                                                                                           </t>
  </si>
  <si>
    <t xml:space="preserve">3bqbbbc8802c43                            </t>
  </si>
  <si>
    <t xml:space="preserve">柏琪贝贝硅胶8802C43                                                                                                                                                                           </t>
  </si>
  <si>
    <t xml:space="preserve">3bqbbbc8802c44                            </t>
  </si>
  <si>
    <t xml:space="preserve">柏琪贝贝硅胶8802C44                                                                                                                                                                           </t>
  </si>
  <si>
    <t xml:space="preserve">3bqbbbc8803c14                            </t>
  </si>
  <si>
    <t xml:space="preserve">柏琪贝贝硅胶8803C14                                                                                                                                                                           </t>
  </si>
  <si>
    <t xml:space="preserve">3bqbbbc8803c34                            </t>
  </si>
  <si>
    <t xml:space="preserve">柏琪贝贝硅胶8803C34                                                                                                                                                                           </t>
  </si>
  <si>
    <t xml:space="preserve">3bqbbbc8803c37                            </t>
  </si>
  <si>
    <t xml:space="preserve">柏琪贝贝硅胶8803C37                                                                                                                                                                           </t>
  </si>
  <si>
    <t xml:space="preserve">3bqbbbc8803c41                            </t>
  </si>
  <si>
    <t xml:space="preserve">柏琪贝贝硅胶8803C41                                                                                                                                                                           </t>
  </si>
  <si>
    <t xml:space="preserve">3bqbbbc8803c44                            </t>
  </si>
  <si>
    <t xml:space="preserve">柏琪贝贝硅胶8803C44                                                                                                                                                                           </t>
  </si>
  <si>
    <t xml:space="preserve">3bqbbbc8803c45                            </t>
  </si>
  <si>
    <t xml:space="preserve">柏琪贝贝硅胶8803C45                                                                                                                                                                           </t>
  </si>
  <si>
    <t xml:space="preserve">3bqbbbc8804c14                            </t>
  </si>
  <si>
    <t xml:space="preserve">柏琪贝贝硅胶8804C14                                                                                                                                                                           </t>
  </si>
  <si>
    <t xml:space="preserve">3bqbbbc8804c2                             </t>
  </si>
  <si>
    <t xml:space="preserve">柏琪贝贝硅胶8804C2                                                                                                                                                                            </t>
  </si>
  <si>
    <t xml:space="preserve">3bqbbbc8804c32                            </t>
  </si>
  <si>
    <t xml:space="preserve">柏琪贝贝硅胶8804C32                                                                                                                                                                           </t>
  </si>
  <si>
    <t xml:space="preserve">3bqbbbc8804c7                             </t>
  </si>
  <si>
    <t xml:space="preserve">柏琪贝贝硅胶8804C7                                                                                                                                                                            </t>
  </si>
  <si>
    <t xml:space="preserve">3bqbbbc8805c10                            </t>
  </si>
  <si>
    <t xml:space="preserve">柏琪贝贝硅胶8805C10                                                                                                                                                                           </t>
  </si>
  <si>
    <t xml:space="preserve">3bqbbbc8805c12                            </t>
  </si>
  <si>
    <t xml:space="preserve">柏琪贝贝硅胶8805C12                                                                                                                                                                           </t>
  </si>
  <si>
    <t xml:space="preserve">3bqbbbc8805c2                             </t>
  </si>
  <si>
    <t xml:space="preserve">柏琪贝贝硅胶8805C2                                                                                                                                                                            </t>
  </si>
  <si>
    <t xml:space="preserve">3bqbbbc8805c20                            </t>
  </si>
  <si>
    <t xml:space="preserve">柏琪贝贝硅胶8805C20                                                                                                                                                                           </t>
  </si>
  <si>
    <t xml:space="preserve">3bqbbbc8805c22                            </t>
  </si>
  <si>
    <t xml:space="preserve">柏琪贝贝硅胶8805C22                                                                                                                                                                           </t>
  </si>
  <si>
    <t xml:space="preserve">3bqbbbc8805c34                            </t>
  </si>
  <si>
    <t xml:space="preserve">柏琪贝贝硅胶8805C34                                                                                                                                                                           </t>
  </si>
  <si>
    <t xml:space="preserve">3bqbbbc8805c8                             </t>
  </si>
  <si>
    <t xml:space="preserve">柏琪贝贝硅胶8805C8                                                                                                                                                                            </t>
  </si>
  <si>
    <t xml:space="preserve">3bqbbbc8806c12                            </t>
  </si>
  <si>
    <t xml:space="preserve">柏琪贝贝硅胶8806C12                                                                                                                                                                           </t>
  </si>
  <si>
    <t xml:space="preserve">3bqbbbc8807c1                             </t>
  </si>
  <si>
    <t xml:space="preserve">柏琪贝贝硅胶8807C1                                                                                                                                                                            </t>
  </si>
  <si>
    <t xml:space="preserve">3bqbbbc8807c2                             </t>
  </si>
  <si>
    <t xml:space="preserve">柏琪贝贝硅胶8807C2                                                                                                                                                                            </t>
  </si>
  <si>
    <t xml:space="preserve">3bqbbbc8807c3                             </t>
  </si>
  <si>
    <t xml:space="preserve">柏琪贝贝硅胶8807C3                                                                                                                                                                            </t>
  </si>
  <si>
    <t xml:space="preserve">3bqbbbc8807c4                             </t>
  </si>
  <si>
    <t xml:space="preserve">柏琪贝贝硅胶8807C4                                                                                                                                                                            </t>
  </si>
  <si>
    <t xml:space="preserve">3bqbbbc8808c1                             </t>
  </si>
  <si>
    <t xml:space="preserve">柏琪贝贝硅胶8808C1                                                                                                                                                                            </t>
  </si>
  <si>
    <t xml:space="preserve">3bqbbbc8808c2                             </t>
  </si>
  <si>
    <t xml:space="preserve">柏琪贝贝硅胶8808C2                                                                                                                                                                            </t>
  </si>
  <si>
    <t xml:space="preserve">3bqbbbc8808c3                             </t>
  </si>
  <si>
    <t xml:space="preserve">柏琪贝贝硅胶8808C3                                                                                                                                                                            </t>
  </si>
  <si>
    <t xml:space="preserve">3bqbbbc8808c4                             </t>
  </si>
  <si>
    <t xml:space="preserve">柏琪贝贝硅胶8808C4                                                                                                                                                                            </t>
  </si>
  <si>
    <t xml:space="preserve">3bqbbbc8809c1                             </t>
  </si>
  <si>
    <t xml:space="preserve">柏琪贝贝硅胶8809C1                                                                                                                                                                            </t>
  </si>
  <si>
    <t xml:space="preserve">3bqbbbc8809c2                             </t>
  </si>
  <si>
    <t xml:space="preserve">柏琪贝贝硅胶8809C2                                                                                                                                                                            </t>
  </si>
  <si>
    <t xml:space="preserve">3bqbbbc8809c3                             </t>
  </si>
  <si>
    <t xml:space="preserve">柏琪贝贝硅胶8809C3                                                                                                                                                                            </t>
  </si>
  <si>
    <t xml:space="preserve">3bqbbbc8809c4                             </t>
  </si>
  <si>
    <t xml:space="preserve">柏琪贝贝硅胶8809C4                                                                                                                                                                            </t>
  </si>
  <si>
    <t xml:space="preserve">3bqbbbc8810c1                             </t>
  </si>
  <si>
    <t xml:space="preserve">柏琪贝贝硅胶8810C1                                                                                                                                                                            </t>
  </si>
  <si>
    <t xml:space="preserve">3bqbbbc8810c2                             </t>
  </si>
  <si>
    <t xml:space="preserve">柏琪贝贝硅胶8810C2                                                                                                                                                                            </t>
  </si>
  <si>
    <t xml:space="preserve">3bqbbbc8810c3                             </t>
  </si>
  <si>
    <t xml:space="preserve">柏琪贝贝硅胶8810C3                                                                                                                                                                            </t>
  </si>
  <si>
    <t xml:space="preserve">3bqbbbc8810c4                             </t>
  </si>
  <si>
    <t xml:space="preserve">柏琪贝贝硅胶8810C4                                                                                                                                                                            </t>
  </si>
  <si>
    <t xml:space="preserve">3bqbbbc8811c23                            </t>
  </si>
  <si>
    <t xml:space="preserve">柏琪贝贝硅胶8811C23                                                                                                                                                                           </t>
  </si>
  <si>
    <t xml:space="preserve">3bqbbbc8811c24                            </t>
  </si>
  <si>
    <t xml:space="preserve">柏琪贝贝硅胶8811C24                                                                                                                                                                           </t>
  </si>
  <si>
    <t xml:space="preserve">3bqbbbc8811c25                            </t>
  </si>
  <si>
    <t xml:space="preserve">柏琪贝贝硅胶8811C25                                                                                                                                                                           </t>
  </si>
  <si>
    <t xml:space="preserve">3bqbbbc8811c29                            </t>
  </si>
  <si>
    <t xml:space="preserve">柏琪贝贝硅胶8811C29                                                                                                                                                                           </t>
  </si>
  <si>
    <t xml:space="preserve">3bqbbbc8811c47                            </t>
  </si>
  <si>
    <t xml:space="preserve">柏琪贝贝硅胶8811C47                                                                                                                                                                           </t>
  </si>
  <si>
    <t xml:space="preserve">3bqbbbc8812c10                            </t>
  </si>
  <si>
    <t xml:space="preserve">柏琪贝贝硅胶8812C10                                                                                                                                                                           </t>
  </si>
  <si>
    <t xml:space="preserve">3bqbbbc8812c12                            </t>
  </si>
  <si>
    <t xml:space="preserve">柏琪贝贝硅胶8812C12                                                                                                                                                                           </t>
  </si>
  <si>
    <t xml:space="preserve">3bqbbbc8812c29                            </t>
  </si>
  <si>
    <t xml:space="preserve">柏琪贝贝硅胶8812C29                                                                                                                                                                           </t>
  </si>
  <si>
    <t xml:space="preserve">3bqbbbc8812c32                            </t>
  </si>
  <si>
    <t xml:space="preserve">柏琪贝贝硅胶8812C32                                                                                                                                                                           </t>
  </si>
  <si>
    <t xml:space="preserve">3bqbbbc8812c48                            </t>
  </si>
  <si>
    <t xml:space="preserve">柏琪贝贝硅胶8812C48                                                                                                                                                                           </t>
  </si>
  <si>
    <t xml:space="preserve">3bqbbbc8813c12                            </t>
  </si>
  <si>
    <t xml:space="preserve">柏琪贝贝硅胶8813C12                                                                                                                                                                           </t>
  </si>
  <si>
    <t xml:space="preserve">3bqbbbc8813c13                            </t>
  </si>
  <si>
    <t xml:space="preserve">柏琪贝贝硅胶8813C13                                                                                                                                                                           </t>
  </si>
  <si>
    <t xml:space="preserve">3bqbbbc8813c2                             </t>
  </si>
  <si>
    <t xml:space="preserve">柏琪贝贝硅胶8813C2                                                                                                                                                                            </t>
  </si>
  <si>
    <t xml:space="preserve">3bqbbbc8813c22                            </t>
  </si>
  <si>
    <t xml:space="preserve">柏琪贝贝硅胶8813C22                                                                                                                                                                           </t>
  </si>
  <si>
    <t xml:space="preserve">3bqbbbc8813c49                            </t>
  </si>
  <si>
    <t xml:space="preserve">柏琪贝贝硅胶8813C49                                                                                                                                                                           </t>
  </si>
  <si>
    <t xml:space="preserve">3bqbbbc8814c12                            </t>
  </si>
  <si>
    <t xml:space="preserve">柏琪贝贝硅胶8814C12                                                                                                                                                                           </t>
  </si>
  <si>
    <t xml:space="preserve">3bqbbbc8814c22                            </t>
  </si>
  <si>
    <t xml:space="preserve">柏琪贝贝硅胶8814C22                                                                                                                                                                           </t>
  </si>
  <si>
    <t xml:space="preserve">3bqbbbc8814c32                            </t>
  </si>
  <si>
    <t xml:space="preserve">柏琪贝贝硅胶8814C32                                                                                                                                                                           </t>
  </si>
  <si>
    <t xml:space="preserve">3bqbbbc8814c34                            </t>
  </si>
  <si>
    <t xml:space="preserve">柏琪贝贝硅胶8814C34                                                                                                                                                                           </t>
  </si>
  <si>
    <t xml:space="preserve">3bqbbbc8815c12                            </t>
  </si>
  <si>
    <t xml:space="preserve">柏琪贝贝硅胶8815C12                                                                                                                                                                           </t>
  </si>
  <si>
    <t xml:space="preserve">3bqbbbc8815c2                             </t>
  </si>
  <si>
    <t xml:space="preserve">柏琪贝贝硅胶8815C2                                                                                                                                                                            </t>
  </si>
  <si>
    <t xml:space="preserve">3bqbbbc8815c22                            </t>
  </si>
  <si>
    <t xml:space="preserve">柏琪贝贝硅胶8815C22                                                                                                                                                                           </t>
  </si>
  <si>
    <t xml:space="preserve">3bqbbbc8815c34                            </t>
  </si>
  <si>
    <t xml:space="preserve">柏琪贝贝硅胶8815C34                                                                                                                                                                           </t>
  </si>
  <si>
    <t xml:space="preserve">3bqbbbc8815c8                             </t>
  </si>
  <si>
    <t xml:space="preserve">柏琪贝贝硅胶8815C8                                                                                                                                                                            </t>
  </si>
  <si>
    <t xml:space="preserve">3bqbbbc8816c1                             </t>
  </si>
  <si>
    <t xml:space="preserve">柏琪贝贝硅胶8816C1                                                                                                                                                                            </t>
  </si>
  <si>
    <t xml:space="preserve">3bqbbbc8816c21                            </t>
  </si>
  <si>
    <t xml:space="preserve">柏琪贝贝硅胶8816C21                                                                                                                                                                           </t>
  </si>
  <si>
    <t xml:space="preserve">3bqbbbc8816c50                            </t>
  </si>
  <si>
    <t xml:space="preserve">柏琪贝贝硅胶8816C50                                                                                                                                                                           </t>
  </si>
  <si>
    <t xml:space="preserve">3bqbbbc8816c51                            </t>
  </si>
  <si>
    <t xml:space="preserve">柏琪贝贝硅胶8816C51                                                                                                                                                                           </t>
  </si>
  <si>
    <t xml:space="preserve">3bqbbbc8817c1                             </t>
  </si>
  <si>
    <t xml:space="preserve">柏琪贝贝硅胶8817C1                                                                                                                                                                            </t>
  </si>
  <si>
    <t xml:space="preserve">3bqbbbc8817c21                            </t>
  </si>
  <si>
    <t xml:space="preserve">柏琪贝贝硅胶8817C21                                                                                                                                                                           </t>
  </si>
  <si>
    <t xml:space="preserve">3bqbbbc8817c22                            </t>
  </si>
  <si>
    <t xml:space="preserve">柏琪贝贝硅胶8817C22                                                                                                                                                                           </t>
  </si>
  <si>
    <t xml:space="preserve">3bqbbbc8817c7                             </t>
  </si>
  <si>
    <t xml:space="preserve">柏琪贝贝硅胶8817C7                                                                                                                                                                            </t>
  </si>
  <si>
    <t xml:space="preserve">3bqbbbc8817c8                             </t>
  </si>
  <si>
    <t xml:space="preserve">柏琪贝贝硅胶8817C8                                                                                                                                                                            </t>
  </si>
  <si>
    <t xml:space="preserve">3bqct2001a17                              </t>
  </si>
  <si>
    <t xml:space="preserve">柏琪纯钛2001A17                                                                                                                                                                               </t>
  </si>
  <si>
    <t xml:space="preserve">柏琪                          </t>
  </si>
  <si>
    <t xml:space="preserve">纯钛                                                        </t>
  </si>
  <si>
    <t xml:space="preserve">3bqct2001c4                               </t>
  </si>
  <si>
    <t xml:space="preserve">柏琪纯钛2001C4                                                                                                                                                                                </t>
  </si>
  <si>
    <t xml:space="preserve">3bqct2006c5                               </t>
  </si>
  <si>
    <t xml:space="preserve">柏琪纯钛2006C5                                                                                                                                                                                </t>
  </si>
  <si>
    <t xml:space="preserve">3bqct2011c203                             </t>
  </si>
  <si>
    <t xml:space="preserve">柏琪纯钛2011C203                                                                                                                                                                              </t>
  </si>
  <si>
    <t xml:space="preserve">3bqct2024c133                             </t>
  </si>
  <si>
    <t xml:space="preserve">柏琪纯钛2024C133                                                                                                                                                                              </t>
  </si>
  <si>
    <t xml:space="preserve">3bqct2024c22                              </t>
  </si>
  <si>
    <t xml:space="preserve">柏琪纯钛2024C22                                                                                                                                                                               </t>
  </si>
  <si>
    <t xml:space="preserve">3bqct2025c19                              </t>
  </si>
  <si>
    <t xml:space="preserve">柏琪纯钛2025C19                                                                                                                                                                               </t>
  </si>
  <si>
    <t xml:space="preserve">3bqct2025c22                              </t>
  </si>
  <si>
    <t xml:space="preserve">柏琪纯钛2025C22                                                                                                                                                                               </t>
  </si>
  <si>
    <t xml:space="preserve">3bqct2029c13                              </t>
  </si>
  <si>
    <t xml:space="preserve">柏琪纯钛2029C13                                                                                                                                                                               </t>
  </si>
  <si>
    <t xml:space="preserve">3bqct2236c22                              </t>
  </si>
  <si>
    <t xml:space="preserve">柏琪纯钛2236C22                                                                                                                                                                               </t>
  </si>
  <si>
    <t xml:space="preserve">3bqct2236c4                               </t>
  </si>
  <si>
    <t xml:space="preserve">柏琪纯钛2236C4                                                                                                                                                                                </t>
  </si>
  <si>
    <t xml:space="preserve">3bqct2237c4                               </t>
  </si>
  <si>
    <t xml:space="preserve">柏琪纯钛2237C4                                                                                                                                                                                </t>
  </si>
  <si>
    <t xml:space="preserve">3bqct2249c22                              </t>
  </si>
  <si>
    <t xml:space="preserve">柏琪纯钛2249C22                                                                                                                                                                               </t>
  </si>
  <si>
    <t xml:space="preserve">3bqct2249c4                               </t>
  </si>
  <si>
    <t xml:space="preserve">柏琪纯钛2249C4                                                                                                                                                                                </t>
  </si>
  <si>
    <t xml:space="preserve">3bqct2250c4                               </t>
  </si>
  <si>
    <t xml:space="preserve">柏琪纯钛2250C4                                                                                                                                                                                </t>
  </si>
  <si>
    <t xml:space="preserve">3bqct2256c133                             </t>
  </si>
  <si>
    <t xml:space="preserve">柏琪纯钛2256C133                                                                                                                                                                              </t>
  </si>
  <si>
    <t xml:space="preserve">3bqct2256c19                              </t>
  </si>
  <si>
    <t xml:space="preserve">柏琪纯钛2256C19                                                                                                                                                                               </t>
  </si>
  <si>
    <t xml:space="preserve">3bqct2256c22                              </t>
  </si>
  <si>
    <t xml:space="preserve">柏琪纯钛2256C22                                                                                                                                                                               </t>
  </si>
  <si>
    <t xml:space="preserve">3bqct2364c133                             </t>
  </si>
  <si>
    <t xml:space="preserve">柏琪纯钛2364C133                                                                                                                                                                              </t>
  </si>
  <si>
    <t xml:space="preserve">3bqct2364c22                              </t>
  </si>
  <si>
    <t xml:space="preserve">柏琪纯钛2364C22                                                                                                                                                                               </t>
  </si>
  <si>
    <t xml:space="preserve">3bqct2365c267                             </t>
  </si>
  <si>
    <t xml:space="preserve">柏琪纯钛2365C267                                                                                                                                                                              </t>
  </si>
  <si>
    <t xml:space="preserve">3bqct2466c4                               </t>
  </si>
  <si>
    <t xml:space="preserve">柏琪纯钛2466C4                                                                                                                                                                                </t>
  </si>
  <si>
    <t xml:space="preserve">3bqct2466lc602                            </t>
  </si>
  <si>
    <t xml:space="preserve">柏琪纯钛2466LC602                                                                                                                                                                             </t>
  </si>
  <si>
    <t xml:space="preserve">3bqct2467c4                               </t>
  </si>
  <si>
    <t xml:space="preserve">柏琪纯钛2467C4                                                                                                                                                                                </t>
  </si>
  <si>
    <t xml:space="preserve">3bqct2468c602                             </t>
  </si>
  <si>
    <t xml:space="preserve">柏琪纯钛2468C602                                                                                                                                                                              </t>
  </si>
  <si>
    <t xml:space="preserve">3bqct2468c61                              </t>
  </si>
  <si>
    <t xml:space="preserve">柏琪纯钛2468C61                                                                                                                                                                               </t>
  </si>
  <si>
    <t xml:space="preserve">3bqct2469c9                               </t>
  </si>
  <si>
    <t xml:space="preserve">柏琪纯钛2469C9                                                                                                                                                                                </t>
  </si>
  <si>
    <t xml:space="preserve">3bqct2471c22                              </t>
  </si>
  <si>
    <t xml:space="preserve">柏琪纯钛2471C22                                                                                                                                                                               </t>
  </si>
  <si>
    <t xml:space="preserve">3bqct2471c4                               </t>
  </si>
  <si>
    <t xml:space="preserve">柏琪纯钛2471C4                                                                                                                                                                                </t>
  </si>
  <si>
    <t xml:space="preserve">3bqct2502c1                               </t>
  </si>
  <si>
    <t xml:space="preserve">柏琪纯钛2502C1                                                                                                                                                                                </t>
  </si>
  <si>
    <t xml:space="preserve">3bqct2505c1                               </t>
  </si>
  <si>
    <t xml:space="preserve">柏琪纯钛2505C1                                                                                                                                                                                </t>
  </si>
  <si>
    <t xml:space="preserve">3bqct2505c133                             </t>
  </si>
  <si>
    <t xml:space="preserve">柏琪纯钛2505C133                                                                                                                                                                              </t>
  </si>
  <si>
    <t xml:space="preserve">3bqct2505c22                              </t>
  </si>
  <si>
    <t xml:space="preserve">柏琪纯钛2505C22                                                                                                                                                                               </t>
  </si>
  <si>
    <t xml:space="preserve">3bqct2506c22                              </t>
  </si>
  <si>
    <t xml:space="preserve">柏琪纯钛2506C22                                                                                                                                                                               </t>
  </si>
  <si>
    <t xml:space="preserve">3bqct2506c51                              </t>
  </si>
  <si>
    <t xml:space="preserve">柏琪纯钛2506C51                                                                                                                                                                               </t>
  </si>
  <si>
    <t xml:space="preserve">3bqct2506c983                             </t>
  </si>
  <si>
    <t xml:space="preserve">柏琪纯钛2506C983                                                                                                                                                                              </t>
  </si>
  <si>
    <t xml:space="preserve">3bqct2507c1                               </t>
  </si>
  <si>
    <t xml:space="preserve">柏琪纯钛2507C1                                                                                                                                                                                </t>
  </si>
  <si>
    <t xml:space="preserve">3bqct2507c133                             </t>
  </si>
  <si>
    <t xml:space="preserve">柏琪纯钛2507C133                                                                                                                                                                              </t>
  </si>
  <si>
    <t xml:space="preserve">3bqct2507c22                              </t>
  </si>
  <si>
    <t xml:space="preserve">柏琪纯钛2507C22                                                                                                                                                                               </t>
  </si>
  <si>
    <t xml:space="preserve">3bqct2508c1                               </t>
  </si>
  <si>
    <t xml:space="preserve">柏琪纯钛2508C1                                                                                                                                                                                </t>
  </si>
  <si>
    <t xml:space="preserve">3bqct2508c133                             </t>
  </si>
  <si>
    <t xml:space="preserve">柏琪纯钛2508C133                                                                                                                                                                              </t>
  </si>
  <si>
    <t xml:space="preserve">3bqct2508c22                              </t>
  </si>
  <si>
    <t xml:space="preserve">柏琪纯钛2508C22                                                                                                                                                                               </t>
  </si>
  <si>
    <t xml:space="preserve">3bqct2509c214                             </t>
  </si>
  <si>
    <t xml:space="preserve">柏琪纯钛2509C214                                                                                                                                                                              </t>
  </si>
  <si>
    <t xml:space="preserve">3bqct2509c61                              </t>
  </si>
  <si>
    <t xml:space="preserve">柏琪纯钛2509C61                                                                                                                                                                               </t>
  </si>
  <si>
    <t xml:space="preserve">3bqct2509c9                               </t>
  </si>
  <si>
    <t xml:space="preserve">柏琪纯钛2509C9                                                                                                                                                                                </t>
  </si>
  <si>
    <t xml:space="preserve">3bqct2510c1                               </t>
  </si>
  <si>
    <t xml:space="preserve">柏琪纯钛2510C1                                                                                                                                                                                </t>
  </si>
  <si>
    <t xml:space="preserve">3bqct2510c214                             </t>
  </si>
  <si>
    <t xml:space="preserve">柏琪纯钛2510C214                                                                                                                                                                              </t>
  </si>
  <si>
    <t xml:space="preserve">3bqct2510c61                              </t>
  </si>
  <si>
    <t xml:space="preserve">柏琪纯钛2510C61                                                                                                                                                                               </t>
  </si>
  <si>
    <t xml:space="preserve">3bqct2511c1                               </t>
  </si>
  <si>
    <t xml:space="preserve">柏琪纯钛2511C1                                                                                                                                                                                </t>
  </si>
  <si>
    <t xml:space="preserve">3bqct2511c61                              </t>
  </si>
  <si>
    <t xml:space="preserve">柏琪纯钛2511C61                                                                                                                                                                               </t>
  </si>
  <si>
    <t xml:space="preserve">3bqct2511c9                               </t>
  </si>
  <si>
    <t xml:space="preserve">柏琪纯钛2511C9                                                                                                                                                                                </t>
  </si>
  <si>
    <t xml:space="preserve">3bqct2512c214                             </t>
  </si>
  <si>
    <t xml:space="preserve">柏琪纯钛2512C214                                                                                                                                                                              </t>
  </si>
  <si>
    <t xml:space="preserve">3bqct2512c9                               </t>
  </si>
  <si>
    <t xml:space="preserve">柏琪纯钛2512C9                                                                                                                                                                                </t>
  </si>
  <si>
    <t xml:space="preserve">3bqct2513c1                               </t>
  </si>
  <si>
    <t xml:space="preserve">柏琪纯钛2513C1                                                                                                                                                                                </t>
  </si>
  <si>
    <t xml:space="preserve">3bqct2513c22                              </t>
  </si>
  <si>
    <t xml:space="preserve">柏琪纯钛2513C22                                                                                                                                                                               </t>
  </si>
  <si>
    <t xml:space="preserve">3bqct2513c4                               </t>
  </si>
  <si>
    <t xml:space="preserve">柏琪纯钛2513C4                                                                                                                                                                                </t>
  </si>
  <si>
    <t xml:space="preserve">3bqct2514c1                               </t>
  </si>
  <si>
    <t xml:space="preserve">柏琪纯钛2514C1                                                                                                                                                                                </t>
  </si>
  <si>
    <t xml:space="preserve">3bqct2514c4                               </t>
  </si>
  <si>
    <t xml:space="preserve">柏琪纯钛2514C4                                                                                                                                                                                </t>
  </si>
  <si>
    <t xml:space="preserve">3bqct2520c133                             </t>
  </si>
  <si>
    <t xml:space="preserve">柏琪纯钛2520C133                                                                                                                                                                              </t>
  </si>
  <si>
    <t xml:space="preserve">3bqct2520c19                              </t>
  </si>
  <si>
    <t xml:space="preserve">柏琪纯钛2520C19                                                                                                                                                                               </t>
  </si>
  <si>
    <t xml:space="preserve">3bqct2521c19                              </t>
  </si>
  <si>
    <t xml:space="preserve">柏琪纯钛2521C19                                                                                                                                                                               </t>
  </si>
  <si>
    <t xml:space="preserve">3bqct2521c22                              </t>
  </si>
  <si>
    <t xml:space="preserve">柏琪纯钛2521C22                                                                                                                                                                               </t>
  </si>
  <si>
    <t xml:space="preserve">3bqct2522c13                              </t>
  </si>
  <si>
    <t xml:space="preserve">柏琪纯钛2522C13                                                                                                                                                                               </t>
  </si>
  <si>
    <t xml:space="preserve">3bqct2522c22                              </t>
  </si>
  <si>
    <t xml:space="preserve">柏琪纯钛2522C22                                                                                                                                                                               </t>
  </si>
  <si>
    <t xml:space="preserve">3bqct2523c13                              </t>
  </si>
  <si>
    <t xml:space="preserve">柏琪纯钛2523C13                                                                                                                                                                               </t>
  </si>
  <si>
    <t xml:space="preserve">3bqct2523c306                             </t>
  </si>
  <si>
    <t xml:space="preserve">柏琪纯钛2523C306                                                                                                                                                                              </t>
  </si>
  <si>
    <t xml:space="preserve">3bqct2524c1                               </t>
  </si>
  <si>
    <t xml:space="preserve">柏琪纯钛2524C1                                                                                                                                                                                </t>
  </si>
  <si>
    <t xml:space="preserve">3bqct2524c13                              </t>
  </si>
  <si>
    <t xml:space="preserve">柏琪纯钛2524C13                                                                                                                                                                               </t>
  </si>
  <si>
    <t xml:space="preserve">3bqct2524c133                             </t>
  </si>
  <si>
    <t xml:space="preserve">柏琪纯钛2524C133                                                                                                                                                                              </t>
  </si>
  <si>
    <t xml:space="preserve">3bqct2526c5                               </t>
  </si>
  <si>
    <t xml:space="preserve">柏琪纯钛2526C5                                                                                                                                                                                </t>
  </si>
  <si>
    <t xml:space="preserve">3bqct2527c04                              </t>
  </si>
  <si>
    <t xml:space="preserve">柏琪纯钛2527C04                                                                                                                                                                               </t>
  </si>
  <si>
    <t xml:space="preserve">3bqct2530c01                              </t>
  </si>
  <si>
    <t xml:space="preserve">柏琪纯钛2530C01                                                                                                                                                                               </t>
  </si>
  <si>
    <t xml:space="preserve">3bqct2530c04                              </t>
  </si>
  <si>
    <t xml:space="preserve">柏琪纯钛2530C04                                                                                                                                                                               </t>
  </si>
  <si>
    <t xml:space="preserve">3bqct2531c01                              </t>
  </si>
  <si>
    <t xml:space="preserve">柏琪纯钛2531C01                                                                                                                                                                               </t>
  </si>
  <si>
    <t xml:space="preserve">3bqct2531c02                              </t>
  </si>
  <si>
    <t xml:space="preserve">柏琪纯钛2531C02                                                                                                                                                                               </t>
  </si>
  <si>
    <t xml:space="preserve">3bqct2531c04                              </t>
  </si>
  <si>
    <t xml:space="preserve">柏琪纯钛2531C04                                                                                                                                                                               </t>
  </si>
  <si>
    <t xml:space="preserve">3bqct2533c01                              </t>
  </si>
  <si>
    <t xml:space="preserve">柏琪纯钛2533C01                                                                                                                                                                               </t>
  </si>
  <si>
    <t xml:space="preserve">3bqct2533c06                              </t>
  </si>
  <si>
    <t xml:space="preserve">柏琪纯钛2533C06                                                                                                                                                                               </t>
  </si>
  <si>
    <t xml:space="preserve">3bqct2534c01                              </t>
  </si>
  <si>
    <t xml:space="preserve">柏琪纯钛2534C01                                                                                                                                                                               </t>
  </si>
  <si>
    <t xml:space="preserve">3bqct2534c02                              </t>
  </si>
  <si>
    <t xml:space="preserve">柏琪纯钛2534C02                                                                                                                                                                               </t>
  </si>
  <si>
    <t xml:space="preserve">3bqct2534c03                              </t>
  </si>
  <si>
    <t xml:space="preserve">柏琪纯钛2534C03                                                                                                                                                                               </t>
  </si>
  <si>
    <t xml:space="preserve">3bqct2534c04                              </t>
  </si>
  <si>
    <t xml:space="preserve">柏琪纯钛2534C04                                                                                                                                                                               </t>
  </si>
  <si>
    <t xml:space="preserve">3bqct2535c125                             </t>
  </si>
  <si>
    <t xml:space="preserve">柏琪纯钛2535C125                                                                                                                                                                              </t>
  </si>
  <si>
    <t xml:space="preserve">3bqct2539c1                               </t>
  </si>
  <si>
    <t xml:space="preserve">柏琪纯钛2539C1                                                                                                                                                                                </t>
  </si>
  <si>
    <t xml:space="preserve">3bqct2539c2                               </t>
  </si>
  <si>
    <t xml:space="preserve">柏琪纯钛2539C2                                                                                                                                                                                </t>
  </si>
  <si>
    <t xml:space="preserve">3bqct2539c3                               </t>
  </si>
  <si>
    <t xml:space="preserve">柏琪纯钛2539C3                                                                                                                                                                                </t>
  </si>
  <si>
    <t xml:space="preserve">3bqct2540c1                               </t>
  </si>
  <si>
    <t xml:space="preserve">柏琪纯钛2540C1                                                                                                                                                                                </t>
  </si>
  <si>
    <t xml:space="preserve">3bqct2540c2                               </t>
  </si>
  <si>
    <t xml:space="preserve">柏琪纯钛2540C2                                                                                                                                                                                </t>
  </si>
  <si>
    <t xml:space="preserve">3bqct2540c3                               </t>
  </si>
  <si>
    <t xml:space="preserve">柏琪纯钛2540C3                                                                                                                                                                                </t>
  </si>
  <si>
    <t xml:space="preserve">3bqct2540c4                               </t>
  </si>
  <si>
    <t xml:space="preserve">柏琪纯钛2540C4                                                                                                                                                                                </t>
  </si>
  <si>
    <t xml:space="preserve">3bqct2541c1                               </t>
  </si>
  <si>
    <t xml:space="preserve">柏琪纯钛2541C1                                                                                                                                                                                </t>
  </si>
  <si>
    <t xml:space="preserve">3bqct2541c3                               </t>
  </si>
  <si>
    <t xml:space="preserve">柏琪纯钛2541C3                                                                                                                                                                                </t>
  </si>
  <si>
    <t xml:space="preserve">3bqct2542c1                               </t>
  </si>
  <si>
    <t xml:space="preserve">柏琪纯钛2542C1                                                                                                                                                                                </t>
  </si>
  <si>
    <t xml:space="preserve">3bqct2542c2                               </t>
  </si>
  <si>
    <t xml:space="preserve">柏琪纯钛2542C2                                                                                                                                                                                </t>
  </si>
  <si>
    <t xml:space="preserve">3bqct2542c4                               </t>
  </si>
  <si>
    <t xml:space="preserve">柏琪纯钛2542C4                                                                                                                                                                                </t>
  </si>
  <si>
    <t xml:space="preserve">3bqct2545c1                               </t>
  </si>
  <si>
    <t xml:space="preserve">柏琪纯钛2545C1                                                                                                                                                                                </t>
  </si>
  <si>
    <t xml:space="preserve">3bqct2545c4                               </t>
  </si>
  <si>
    <t xml:space="preserve">柏琪纯钛2545C4                                                                                                                                                                                </t>
  </si>
  <si>
    <t xml:space="preserve">3bqct2546c2                               </t>
  </si>
  <si>
    <t xml:space="preserve">柏琪纯钛2546C2                                                                                                                                                                                </t>
  </si>
  <si>
    <t xml:space="preserve">3bqct2548c1                               </t>
  </si>
  <si>
    <t xml:space="preserve">柏琪纯钛2548C1                                                                                                                                                                                </t>
  </si>
  <si>
    <t xml:space="preserve">3bqct2548c133                             </t>
  </si>
  <si>
    <t xml:space="preserve">柏琪纯钛2548C133                                                                                                                                                                              </t>
  </si>
  <si>
    <t xml:space="preserve">3bqct2548c22                              </t>
  </si>
  <si>
    <t xml:space="preserve">柏琪纯钛2548C22                                                                                                                                                                               </t>
  </si>
  <si>
    <t xml:space="preserve">3bqct2549c133                             </t>
  </si>
  <si>
    <t xml:space="preserve">柏琪纯钛2549C133                                                                                                                                                                              </t>
  </si>
  <si>
    <t xml:space="preserve">3bqct2549c22                              </t>
  </si>
  <si>
    <t xml:space="preserve">柏琪纯钛2549C22                                                                                                                                                                               </t>
  </si>
  <si>
    <t xml:space="preserve">3bqct2549c267                             </t>
  </si>
  <si>
    <t xml:space="preserve">柏琪纯钛2549C267                                                                                                                                                                              </t>
  </si>
  <si>
    <t xml:space="preserve">3bqct2550c13                              </t>
  </si>
  <si>
    <t xml:space="preserve">柏琪纯钛2550C13                                                                                                                                                                               </t>
  </si>
  <si>
    <t xml:space="preserve">3bqct2550c133                             </t>
  </si>
  <si>
    <t xml:space="preserve">柏琪纯钛2550C133                                                                                                                                                                              </t>
  </si>
  <si>
    <t xml:space="preserve">3bqct2550c22                              </t>
  </si>
  <si>
    <t xml:space="preserve">柏琪纯钛2550C22                                                                                                                                                                               </t>
  </si>
  <si>
    <t xml:space="preserve">3bqct2551c133                             </t>
  </si>
  <si>
    <t xml:space="preserve">柏琪纯钛2551C133                                                                                                                                                                              </t>
  </si>
  <si>
    <t xml:space="preserve">3bqct2551c22                              </t>
  </si>
  <si>
    <t xml:space="preserve">柏琪纯钛2551C22                                                                                                                                                                               </t>
  </si>
  <si>
    <t xml:space="preserve">3bqct2551c267                             </t>
  </si>
  <si>
    <t xml:space="preserve">柏琪纯钛2551C267                                                                                                                                                                              </t>
  </si>
  <si>
    <t xml:space="preserve">3bqct2553c131                             </t>
  </si>
  <si>
    <t xml:space="preserve">柏琪纯钛2553C131                                                                                                                                                                              </t>
  </si>
  <si>
    <t xml:space="preserve">3bqct2553c214                             </t>
  </si>
  <si>
    <t xml:space="preserve">柏琪纯钛2553C214                                                                                                                                                                              </t>
  </si>
  <si>
    <t xml:space="preserve">3bqct2553c9                               </t>
  </si>
  <si>
    <t xml:space="preserve">柏琪纯钛2553C9                                                                                                                                                                                </t>
  </si>
  <si>
    <t xml:space="preserve">3bqct2554c214                             </t>
  </si>
  <si>
    <t xml:space="preserve">柏琪纯钛2554C214                                                                                                                                                                              </t>
  </si>
  <si>
    <t xml:space="preserve">3bqct2554c279                             </t>
  </si>
  <si>
    <t xml:space="preserve">柏琪纯钛2554C279                                                                                                                                                                              </t>
  </si>
  <si>
    <t xml:space="preserve">3bqct2554c9                               </t>
  </si>
  <si>
    <t xml:space="preserve">柏琪纯钛2554C9                                                                                                                                                                                </t>
  </si>
  <si>
    <t xml:space="preserve">3bqct2555c131                             </t>
  </si>
  <si>
    <t xml:space="preserve">柏琪纯钛2555C131                                                                                                                                                                              </t>
  </si>
  <si>
    <t xml:space="preserve">3bqct2555c214                             </t>
  </si>
  <si>
    <t xml:space="preserve">柏琪纯钛2555C214                                                                                                                                                                              </t>
  </si>
  <si>
    <t xml:space="preserve">3bqct2555c9                               </t>
  </si>
  <si>
    <t xml:space="preserve">柏琪纯钛2555C9                                                                                                                                                                                </t>
  </si>
  <si>
    <t xml:space="preserve">3bqct2556c13                              </t>
  </si>
  <si>
    <t xml:space="preserve">柏琪纯钛2556C13                                                                                                                                                                               </t>
  </si>
  <si>
    <t xml:space="preserve">3bqct2556c133                             </t>
  </si>
  <si>
    <t xml:space="preserve">柏琪纯钛2556C133                                                                                                                                                                              </t>
  </si>
  <si>
    <t xml:space="preserve">3bqct2557c1                               </t>
  </si>
  <si>
    <t xml:space="preserve">柏琪纯钛2557C1                                                                                                                                                                                </t>
  </si>
  <si>
    <t xml:space="preserve">3bqct2557c133                             </t>
  </si>
  <si>
    <t xml:space="preserve">柏琪纯钛2557C133                                                                                                                                                                              </t>
  </si>
  <si>
    <t xml:space="preserve">3bqct2557c22                              </t>
  </si>
  <si>
    <t xml:space="preserve">柏琪纯钛2557C22                                                                                                                                                                               </t>
  </si>
  <si>
    <t xml:space="preserve">3bqct2558c1                               </t>
  </si>
  <si>
    <t xml:space="preserve">柏琪纯钛2558C1                                                                                                                                                                                </t>
  </si>
  <si>
    <t xml:space="preserve">3bqct2558c133                             </t>
  </si>
  <si>
    <t xml:space="preserve">柏琪纯钛2558C133                                                                                                                                                                              </t>
  </si>
  <si>
    <t xml:space="preserve">3bqct2558c19                              </t>
  </si>
  <si>
    <t xml:space="preserve">柏琪纯钛2558C19                                                                                                                                                                               </t>
  </si>
  <si>
    <t xml:space="preserve">3bqct2559c1                               </t>
  </si>
  <si>
    <t xml:space="preserve">柏琪纯钛2559C1                                                                                                                                                                                </t>
  </si>
  <si>
    <t xml:space="preserve">3bqct2561c1                               </t>
  </si>
  <si>
    <t xml:space="preserve">柏琪纯钛2561C1                                                                                                                                                                                </t>
  </si>
  <si>
    <t xml:space="preserve">3bqct2561c13                              </t>
  </si>
  <si>
    <t xml:space="preserve">柏琪纯钛2561C13                                                                                                                                                                               </t>
  </si>
  <si>
    <t xml:space="preserve">3bqct2561c19                              </t>
  </si>
  <si>
    <t xml:space="preserve">柏琪纯钛2561C19                                                                                                                                                                               </t>
  </si>
  <si>
    <t xml:space="preserve">3bqct2562c214                             </t>
  </si>
  <si>
    <t xml:space="preserve">柏琪纯钛2562C214                                                                                                                                                                              </t>
  </si>
  <si>
    <t xml:space="preserve">3bqct2562c425                             </t>
  </si>
  <si>
    <t xml:space="preserve">柏琪纯钛2562C425                                                                                                                                                                              </t>
  </si>
  <si>
    <t xml:space="preserve">3bqct2562c9                               </t>
  </si>
  <si>
    <t xml:space="preserve">柏琪纯钛2562C9                                                                                                                                                                                </t>
  </si>
  <si>
    <t xml:space="preserve">3bqct2563c214                             </t>
  </si>
  <si>
    <t xml:space="preserve">柏琪纯钛2563C214                                                                                                                                                                              </t>
  </si>
  <si>
    <t xml:space="preserve">3bqct2563c425                             </t>
  </si>
  <si>
    <t xml:space="preserve">柏琪纯钛2563C425                                                                                                                                                                              </t>
  </si>
  <si>
    <t xml:space="preserve">3bqct2563c9                               </t>
  </si>
  <si>
    <t xml:space="preserve">柏琪纯钛2563C9                                                                                                                                                                                </t>
  </si>
  <si>
    <t xml:space="preserve">3bqct2564c13                              </t>
  </si>
  <si>
    <t xml:space="preserve">柏琪纯钛2564C13                                                                                                                                                                               </t>
  </si>
  <si>
    <t xml:space="preserve">3bqct2564c131                             </t>
  </si>
  <si>
    <t xml:space="preserve">柏琪纯钛2564C131                                                                                                                                                                              </t>
  </si>
  <si>
    <t xml:space="preserve">3bqct2564c19                              </t>
  </si>
  <si>
    <t xml:space="preserve">柏琪纯钛2564C19                                                                                                                                                                               </t>
  </si>
  <si>
    <t xml:space="preserve">3bqct2565c1                               </t>
  </si>
  <si>
    <t xml:space="preserve">柏琪纯钛2565C1                                                                                                                                                                                </t>
  </si>
  <si>
    <t xml:space="preserve">3bqct2565c133                             </t>
  </si>
  <si>
    <t xml:space="preserve">柏琪纯钛2565C133                                                                                                                                                                              </t>
  </si>
  <si>
    <t xml:space="preserve">3bqct2565c19                              </t>
  </si>
  <si>
    <t xml:space="preserve">柏琪纯钛2565C19                                                                                                                                                                               </t>
  </si>
  <si>
    <t xml:space="preserve">3bqct2567c1                               </t>
  </si>
  <si>
    <t xml:space="preserve">柏琪纯钛2567C1                                                                                                                                                                                </t>
  </si>
  <si>
    <t xml:space="preserve">3bqct2567c19                              </t>
  </si>
  <si>
    <t xml:space="preserve">柏琪纯钛2567C19                                                                                                                                                                               </t>
  </si>
  <si>
    <t xml:space="preserve">3bqct2568c1                               </t>
  </si>
  <si>
    <t xml:space="preserve">柏琪纯钛2568C1                                                                                                                                                                                </t>
  </si>
  <si>
    <t xml:space="preserve">3bqct2568c133                             </t>
  </si>
  <si>
    <t xml:space="preserve">柏琪纯钛2568C133                                                                                                                                                                              </t>
  </si>
  <si>
    <t xml:space="preserve">3bqct2568c19                              </t>
  </si>
  <si>
    <t xml:space="preserve">柏琪纯钛2568C19                                                                                                                                                                               </t>
  </si>
  <si>
    <t xml:space="preserve">3bqct2569c1                               </t>
  </si>
  <si>
    <t xml:space="preserve">柏琪纯钛2569C1                                                                                                                                                                                </t>
  </si>
  <si>
    <t xml:space="preserve">3bqct2569c133                             </t>
  </si>
  <si>
    <t xml:space="preserve">柏琪纯钛2569C133                                                                                                                                                                              </t>
  </si>
  <si>
    <t xml:space="preserve">3bqct2569c19                              </t>
  </si>
  <si>
    <t xml:space="preserve">柏琪纯钛2569C19                                                                                                                                                                               </t>
  </si>
  <si>
    <t xml:space="preserve">3bqct2570c13                              </t>
  </si>
  <si>
    <t xml:space="preserve">柏琪纯钛2570C13                                                                                                                                                                               </t>
  </si>
  <si>
    <t xml:space="preserve">3bqct2570c22                              </t>
  </si>
  <si>
    <t xml:space="preserve">柏琪纯钛2570C22                                                                                                                                                                               </t>
  </si>
  <si>
    <t xml:space="preserve">3bqct2570c51                              </t>
  </si>
  <si>
    <t xml:space="preserve">柏琪纯钛2570C51                                                                                                                                                                               </t>
  </si>
  <si>
    <t xml:space="preserve">3bqhj70114a61                             </t>
  </si>
  <si>
    <t xml:space="preserve">柏琪金属70114A61                                                                                                                                                                              </t>
  </si>
  <si>
    <t>hj</t>
  </si>
  <si>
    <t xml:space="preserve">3bqhj70114c211                            </t>
  </si>
  <si>
    <t xml:space="preserve">柏琪金属70114C211                                                                                                                                                                             </t>
  </si>
  <si>
    <t xml:space="preserve">3bqhj70114c9                              </t>
  </si>
  <si>
    <t xml:space="preserve">柏琪金属70114C9                                                                                                                                                                               </t>
  </si>
  <si>
    <t xml:space="preserve">3bqhj7011c1                               </t>
  </si>
  <si>
    <t xml:space="preserve">柏琪金属7011C1                                                                                                                                                                                </t>
  </si>
  <si>
    <t xml:space="preserve">3bqhj7011c203                             </t>
  </si>
  <si>
    <t xml:space="preserve">柏琪金属7011C203                                                                                                                                                                              </t>
  </si>
  <si>
    <t xml:space="preserve">3bqhj7011c5                               </t>
  </si>
  <si>
    <t xml:space="preserve">柏琪金属7011C5                                                                                                                                                                                </t>
  </si>
  <si>
    <t xml:space="preserve">3bqhj70120c1                              </t>
  </si>
  <si>
    <t xml:space="preserve">柏琪金属70120C1                                                                                                                                                                               </t>
  </si>
  <si>
    <t xml:space="preserve">3bqhj70120c133                            </t>
  </si>
  <si>
    <t xml:space="preserve">柏琪金属70120C133                                                                                                                                                                             </t>
  </si>
  <si>
    <t xml:space="preserve">3bqhj70120c19                             </t>
  </si>
  <si>
    <t xml:space="preserve">柏琪金属70120C19                                                                                                                                                                              </t>
  </si>
  <si>
    <t xml:space="preserve">3bqhj70120c22                             </t>
  </si>
  <si>
    <t xml:space="preserve">柏琪金属70120C22                                                                                                                                                                              </t>
  </si>
  <si>
    <t xml:space="preserve">3bqhj7037ac1                              </t>
  </si>
  <si>
    <t xml:space="preserve">柏琪金属7037AC1                                                                                                                                                                               </t>
  </si>
  <si>
    <t xml:space="preserve">3bqhj7037ac203                            </t>
  </si>
  <si>
    <t xml:space="preserve">柏琪金属7037AC203                                                                                                                                                                             </t>
  </si>
  <si>
    <t xml:space="preserve">3bqhj7037ac5                              </t>
  </si>
  <si>
    <t xml:space="preserve">柏琪金属7037AC5                                                                                                                                                                               </t>
  </si>
  <si>
    <t xml:space="preserve">3bqhj7055c133                             </t>
  </si>
  <si>
    <t xml:space="preserve">柏琪金属7055C133                                                                                                                                                                              </t>
  </si>
  <si>
    <t xml:space="preserve">3bqhj7055c22                              </t>
  </si>
  <si>
    <t xml:space="preserve">柏琪金属7055C22                                                                                                                                                                               </t>
  </si>
  <si>
    <t xml:space="preserve">3bqhj7055c4                               </t>
  </si>
  <si>
    <t xml:space="preserve">柏琪金属7055C4                                                                                                                                                                                </t>
  </si>
  <si>
    <t xml:space="preserve">3bqhj7352c1                               </t>
  </si>
  <si>
    <t xml:space="preserve">柏琪金属7352C1                                                                                                                                                                                </t>
  </si>
  <si>
    <t xml:space="preserve">3bqhj7352c203                             </t>
  </si>
  <si>
    <t xml:space="preserve">柏琪金属7352C203                                                                                                                                                                              </t>
  </si>
  <si>
    <t xml:space="preserve">3bqhj7352c267                             </t>
  </si>
  <si>
    <t xml:space="preserve">柏琪金属7352C267                                                                                                                                                                              </t>
  </si>
  <si>
    <t xml:space="preserve">3bqhj7352c5                               </t>
  </si>
  <si>
    <t xml:space="preserve">柏琪金属7352C5                                                                                                                                                                                </t>
  </si>
  <si>
    <t xml:space="preserve">3bqhj75502c267                            </t>
  </si>
  <si>
    <t xml:space="preserve">柏琪金属75502C267                                                                                                                                                                             </t>
  </si>
  <si>
    <t xml:space="preserve">3bqhj75502c4                              </t>
  </si>
  <si>
    <t xml:space="preserve">柏琪金属75502C4                                                                                                                                                                               </t>
  </si>
  <si>
    <t xml:space="preserve">3bqhj75503c130                            </t>
  </si>
  <si>
    <t xml:space="preserve">柏琪金属75503C130                                                                                                                                                                             </t>
  </si>
  <si>
    <t xml:space="preserve">3bqhj75503c22                             </t>
  </si>
  <si>
    <t xml:space="preserve">柏琪金属75503C22                                                                                                                                                                              </t>
  </si>
  <si>
    <t xml:space="preserve">3bqhj75503c267                            </t>
  </si>
  <si>
    <t xml:space="preserve">柏琪金属75503C267                                                                                                                                                                             </t>
  </si>
  <si>
    <t xml:space="preserve">3bqhj75505c51                             </t>
  </si>
  <si>
    <t xml:space="preserve">柏琪金属75505C51                                                                                                                                                                              </t>
  </si>
  <si>
    <t xml:space="preserve">3bqhj7683ac1                              </t>
  </si>
  <si>
    <t xml:space="preserve">柏琪金属7683AC1                                                                                                                                                                               </t>
  </si>
  <si>
    <t xml:space="preserve">3bqhj7683ac22                             </t>
  </si>
  <si>
    <t xml:space="preserve">柏琪金属7683AC22                                                                                                                                                                              </t>
  </si>
  <si>
    <t xml:space="preserve">3bqhj7683ac4                              </t>
  </si>
  <si>
    <t xml:space="preserve">柏琪金属7683AC4                                                                                                                                                                               </t>
  </si>
  <si>
    <t xml:space="preserve">3bqhj7752c1                               </t>
  </si>
  <si>
    <t xml:space="preserve">柏琪金属7752C1                                                                                                                                                                                </t>
  </si>
  <si>
    <t xml:space="preserve">3bqhj7752c203                             </t>
  </si>
  <si>
    <t xml:space="preserve">柏琪金属7752C203                                                                                                                                                                              </t>
  </si>
  <si>
    <t xml:space="preserve">3bqhj7752c61                              </t>
  </si>
  <si>
    <t xml:space="preserve">柏琪金属7752C61                                                                                                                                                                               </t>
  </si>
  <si>
    <t xml:space="preserve">3bqhj7763c1                               </t>
  </si>
  <si>
    <t xml:space="preserve">柏琪金属7763C1                                                                                                                                                                                </t>
  </si>
  <si>
    <t xml:space="preserve">3bqhj7763c133                             </t>
  </si>
  <si>
    <t xml:space="preserve">柏琪金属7763C133                                                                                                                                                                              </t>
  </si>
  <si>
    <t xml:space="preserve">3bqhj7763c22                              </t>
  </si>
  <si>
    <t xml:space="preserve">柏琪金属7763C22                                                                                                                                                                               </t>
  </si>
  <si>
    <t xml:space="preserve">3bqhj7777a61                              </t>
  </si>
  <si>
    <t xml:space="preserve">柏琪金属7777A61                                                                                                                                                                               </t>
  </si>
  <si>
    <t xml:space="preserve">3bqhj7777c22                              </t>
  </si>
  <si>
    <t xml:space="preserve">柏琪金属7777C22                                                                                                                                                                               </t>
  </si>
  <si>
    <t xml:space="preserve">3bqhj7777c9                               </t>
  </si>
  <si>
    <t xml:space="preserve">柏琪金属7777C9                                                                                                                                                                                </t>
  </si>
  <si>
    <t xml:space="preserve">3bqhj7791c1                               </t>
  </si>
  <si>
    <t xml:space="preserve">柏琪金属7791C1                                                                                                                                                                                </t>
  </si>
  <si>
    <t xml:space="preserve">3bqhj7791c214                             </t>
  </si>
  <si>
    <t xml:space="preserve">柏琪金属7791C214                                                                                                                                                                              </t>
  </si>
  <si>
    <t xml:space="preserve">3bqhj7791c22                              </t>
  </si>
  <si>
    <t xml:space="preserve">柏琪金属7791C22                                                                                                                                                                               </t>
  </si>
  <si>
    <t xml:space="preserve">3bqhj7791c5                               </t>
  </si>
  <si>
    <t xml:space="preserve">柏琪金属7791C5                                                                                                                                                                                </t>
  </si>
  <si>
    <t xml:space="preserve">3bqjs79301c22                             </t>
  </si>
  <si>
    <t xml:space="preserve">柏琪793系列79301C22                                                                                                                                                                           </t>
  </si>
  <si>
    <t xml:space="preserve">793系列                                                     </t>
  </si>
  <si>
    <t xml:space="preserve">3bqjs79301c267                            </t>
  </si>
  <si>
    <t xml:space="preserve">柏琪793系列79301C267                                                                                                                                                                          </t>
  </si>
  <si>
    <t xml:space="preserve">3bqjs79301c51                             </t>
  </si>
  <si>
    <t xml:space="preserve">柏琪793系列79301C51                                                                                                                                                                           </t>
  </si>
  <si>
    <t xml:space="preserve">3bqjs79303c133                            </t>
  </si>
  <si>
    <t xml:space="preserve">柏琪793系列79303C133                                                                                                                                                                          </t>
  </si>
  <si>
    <t xml:space="preserve">3bqjs79303c22                             </t>
  </si>
  <si>
    <t xml:space="preserve">柏琪793系列79303C22                                                                                                                                                                           </t>
  </si>
  <si>
    <t xml:space="preserve">3bqjs79303c983                            </t>
  </si>
  <si>
    <t xml:space="preserve">柏琪793系列79303C983                                                                                                                                                                          </t>
  </si>
  <si>
    <t xml:space="preserve">3bqjs79304c133                            </t>
  </si>
  <si>
    <t xml:space="preserve">柏琪793系列79304C133                                                                                                                                                                          </t>
  </si>
  <si>
    <t xml:space="preserve">3bqjs79304c22                             </t>
  </si>
  <si>
    <t xml:space="preserve">柏琪793系列79304C22                                                                                                                                                                           </t>
  </si>
  <si>
    <t xml:space="preserve">3bqjs79304c267                            </t>
  </si>
  <si>
    <t xml:space="preserve">柏琪793系列79304C267                                                                                                                                                                          </t>
  </si>
  <si>
    <t xml:space="preserve">3bqjs79305c214                            </t>
  </si>
  <si>
    <t xml:space="preserve">柏琪793系列79305C214                                                                                                                                                                          </t>
  </si>
  <si>
    <t xml:space="preserve">3bqjs79305c22                             </t>
  </si>
  <si>
    <t xml:space="preserve">柏琪793系列79305C22                                                                                                                                                                           </t>
  </si>
  <si>
    <t xml:space="preserve">3bqjs79305c9                              </t>
  </si>
  <si>
    <t xml:space="preserve">柏琪793系列79305C9                                                                                                                                                                            </t>
  </si>
  <si>
    <t xml:space="preserve">3bqjs79306c1                              </t>
  </si>
  <si>
    <t xml:space="preserve">柏琪793系列79306C1                                                                                                                                                                            </t>
  </si>
  <si>
    <t xml:space="preserve">3bqjs79306c214                            </t>
  </si>
  <si>
    <t xml:space="preserve">柏琪793系列79306C214                                                                                                                                                                          </t>
  </si>
  <si>
    <t xml:space="preserve">3bqjs79306c22                             </t>
  </si>
  <si>
    <t xml:space="preserve">柏琪793系列79306C22                                                                                                                                                                           </t>
  </si>
  <si>
    <t xml:space="preserve">3bqjs79306c61                             </t>
  </si>
  <si>
    <t xml:space="preserve">柏琪793系列79306C61                                                                                                                                                                           </t>
  </si>
  <si>
    <t xml:space="preserve">3bqjs79306c9                              </t>
  </si>
  <si>
    <t xml:space="preserve">柏琪793系列79306C9                                                                                                                                                                            </t>
  </si>
  <si>
    <t xml:space="preserve">3bqjs79307c214                            </t>
  </si>
  <si>
    <t xml:space="preserve">柏琪793系列79307C214                                                                                                                                                                          </t>
  </si>
  <si>
    <t xml:space="preserve">3bqjs79307c22                             </t>
  </si>
  <si>
    <t xml:space="preserve">柏琪793系列79307C22                                                                                                                                                                           </t>
  </si>
  <si>
    <t xml:space="preserve">3bqjs79307c5                              </t>
  </si>
  <si>
    <t xml:space="preserve">柏琪793系列79307C5                                                                                                                                                                            </t>
  </si>
  <si>
    <t xml:space="preserve">3bqjs79308c1                              </t>
  </si>
  <si>
    <t xml:space="preserve">柏琪793系列79308C1                                                                                                                                                                            </t>
  </si>
  <si>
    <t xml:space="preserve">3bqjs79308c22                             </t>
  </si>
  <si>
    <t xml:space="preserve">柏琪793系列79308C22                                                                                                                                                                           </t>
  </si>
  <si>
    <t xml:space="preserve">3bqjs79308c4                              </t>
  </si>
  <si>
    <t xml:space="preserve">柏琪793系列79308C4                                                                                                                                                                            </t>
  </si>
  <si>
    <t xml:space="preserve">3bqjs79310c1                              </t>
  </si>
  <si>
    <t xml:space="preserve">柏琪793系列79310C1                                                                                                                                                                            </t>
  </si>
  <si>
    <t xml:space="preserve">3bqjs79310c131                            </t>
  </si>
  <si>
    <t xml:space="preserve">柏琪793系列79310C131                                                                                                                                                                          </t>
  </si>
  <si>
    <t xml:space="preserve">3bqjs79310c19                             </t>
  </si>
  <si>
    <t xml:space="preserve">柏琪793系列79310C19                                                                                                                                                                           </t>
  </si>
  <si>
    <t xml:space="preserve">3bqjs79310c22                             </t>
  </si>
  <si>
    <t xml:space="preserve">柏琪793系列79310C22                                                                                                                                                                           </t>
  </si>
  <si>
    <t xml:space="preserve">3bqjs79310c5                              </t>
  </si>
  <si>
    <t xml:space="preserve">柏琪793系列79310C5                                                                                                                                                                            </t>
  </si>
  <si>
    <t xml:space="preserve">3bqjs79311c22                             </t>
  </si>
  <si>
    <t xml:space="preserve">柏琪793系列79311C22                                                                                                                                                                           </t>
  </si>
  <si>
    <t xml:space="preserve">3bqjs79311c4                              </t>
  </si>
  <si>
    <t xml:space="preserve">柏琪793系列79311C4                                                                                                                                                                            </t>
  </si>
  <si>
    <t xml:space="preserve">3bqjs79312c133                            </t>
  </si>
  <si>
    <t xml:space="preserve">柏琪793系列79312C133                                                                                                                                                                          </t>
  </si>
  <si>
    <t xml:space="preserve">3bqjs79312c19                             </t>
  </si>
  <si>
    <t xml:space="preserve">柏琪793系列79312C19                                                                                                                                                                           </t>
  </si>
  <si>
    <t xml:space="preserve">3bqjs79312c22                             </t>
  </si>
  <si>
    <t xml:space="preserve">柏琪793系列79312C22                                                                                                                                                                           </t>
  </si>
  <si>
    <t xml:space="preserve">3bqjs79313c1                              </t>
  </si>
  <si>
    <t xml:space="preserve">柏琪793系列79313C1                                                                                                                                                                            </t>
  </si>
  <si>
    <t xml:space="preserve">3bqjs79313c19                             </t>
  </si>
  <si>
    <t xml:space="preserve">柏琪793系列79313C19                                                                                                                                                                           </t>
  </si>
  <si>
    <t xml:space="preserve">3bqjs79313c22                             </t>
  </si>
  <si>
    <t xml:space="preserve">柏琪793系列79313C22                                                                                                                                                                           </t>
  </si>
  <si>
    <t xml:space="preserve">3bqjs79314c1                              </t>
  </si>
  <si>
    <t xml:space="preserve">柏琪793系列79314C1                                                                                                                                                                            </t>
  </si>
  <si>
    <t xml:space="preserve">3bqjs79314c22                             </t>
  </si>
  <si>
    <t xml:space="preserve">柏琪793系列79314C22                                                                                                                                                                           </t>
  </si>
  <si>
    <t xml:space="preserve">3bqjs79314c4                              </t>
  </si>
  <si>
    <t xml:space="preserve">柏琪793系列79314C4                                                                                                                                                                            </t>
  </si>
  <si>
    <t xml:space="preserve">3bqjs79315c1                              </t>
  </si>
  <si>
    <t xml:space="preserve">柏琪793系列79315C1                                                                                                                                                                            </t>
  </si>
  <si>
    <t xml:space="preserve">3bqjs79315c133                            </t>
  </si>
  <si>
    <t xml:space="preserve">柏琪793系列79315C133                                                                                                                                                                          </t>
  </si>
  <si>
    <t xml:space="preserve">3bqjs79315c22                             </t>
  </si>
  <si>
    <t xml:space="preserve">柏琪793系列79315C22                                                                                                                                                                           </t>
  </si>
  <si>
    <t xml:space="preserve">3bqjs79316c133                            </t>
  </si>
  <si>
    <t xml:space="preserve">柏琪793系列79316C133                                                                                                                                                                          </t>
  </si>
  <si>
    <t xml:space="preserve">3bqjs79316c19                             </t>
  </si>
  <si>
    <t xml:space="preserve">柏琪793系列79316C19                                                                                                                                                                           </t>
  </si>
  <si>
    <t xml:space="preserve">3bqjs79316c22                             </t>
  </si>
  <si>
    <t xml:space="preserve">柏琪793系列79316C22                                                                                                                                                                           </t>
  </si>
  <si>
    <t xml:space="preserve">3bqjs79317c19                             </t>
  </si>
  <si>
    <t xml:space="preserve">柏琪793系列79317C19                                                                                                                                                                           </t>
  </si>
  <si>
    <t xml:space="preserve">3bqjs79317c22                             </t>
  </si>
  <si>
    <t xml:space="preserve">柏琪793系列79317C22                                                                                                                                                                           </t>
  </si>
  <si>
    <t xml:space="preserve">3bqjs79318c1                              </t>
  </si>
  <si>
    <t xml:space="preserve">柏琪793系列79318C1                                                                                                                                                                            </t>
  </si>
  <si>
    <t xml:space="preserve">3bqjs79318c22                             </t>
  </si>
  <si>
    <t xml:space="preserve">柏琪793系列79318C22                                                                                                                                                                           </t>
  </si>
  <si>
    <t xml:space="preserve">3bqjs79318c4                              </t>
  </si>
  <si>
    <t xml:space="preserve">柏琪793系列79318C4                                                                                                                                                                            </t>
  </si>
  <si>
    <t xml:space="preserve">3bqjs79319c131                            </t>
  </si>
  <si>
    <t xml:space="preserve">柏琪793系列79319C131                                                                                                                                                                          </t>
  </si>
  <si>
    <t xml:space="preserve">3bqjs79319c214                            </t>
  </si>
  <si>
    <t xml:space="preserve">柏琪793系列79319C214                                                                                                                                                                          </t>
  </si>
  <si>
    <t xml:space="preserve">3bqjs79319c5                              </t>
  </si>
  <si>
    <t xml:space="preserve">柏琪793系列79319C5                                                                                                                                                                            </t>
  </si>
  <si>
    <t xml:space="preserve">3bqjs79320c1                              </t>
  </si>
  <si>
    <t xml:space="preserve">柏琪793系列79320C1                                                                                                                                                                            </t>
  </si>
  <si>
    <t xml:space="preserve">3bqjs79320c214                            </t>
  </si>
  <si>
    <t xml:space="preserve">柏琪793系列79320C214                                                                                                                                                                          </t>
  </si>
  <si>
    <t xml:space="preserve">3bqjs79320c22                             </t>
  </si>
  <si>
    <t xml:space="preserve">柏琪793系列79320C22                                                                                                                                                                           </t>
  </si>
  <si>
    <t xml:space="preserve">3bqjs79321c1                              </t>
  </si>
  <si>
    <t xml:space="preserve">柏琪793系列79321C1                                                                                                                                                                            </t>
  </si>
  <si>
    <t xml:space="preserve">3bqjs79321c22                             </t>
  </si>
  <si>
    <t xml:space="preserve">柏琪793系列79321C22                                                                                                                                                                           </t>
  </si>
  <si>
    <t xml:space="preserve">3bqjs79323c131                            </t>
  </si>
  <si>
    <t xml:space="preserve">柏琪793系列79323C131                                                                                                                                                                          </t>
  </si>
  <si>
    <t xml:space="preserve">3bqjs79323c214                            </t>
  </si>
  <si>
    <t xml:space="preserve">柏琪793系列79323C214                                                                                                                                                                          </t>
  </si>
  <si>
    <t xml:space="preserve">3bqjs79323c5                              </t>
  </si>
  <si>
    <t xml:space="preserve">柏琪793系列79323C5                                                                                                                                                                            </t>
  </si>
  <si>
    <t xml:space="preserve">3bqjs79324c131                            </t>
  </si>
  <si>
    <t xml:space="preserve">柏琪793系列79324C131                                                                                                                                                                          </t>
  </si>
  <si>
    <t xml:space="preserve">3bqjs79324c214                            </t>
  </si>
  <si>
    <t xml:space="preserve">柏琪793系列79324C214                                                                                                                                                                          </t>
  </si>
  <si>
    <t xml:space="preserve">3bqjs79324c5                              </t>
  </si>
  <si>
    <t xml:space="preserve">柏琪793系列79324C5                                                                                                                                                                            </t>
  </si>
  <si>
    <t xml:space="preserve">3bqjs79325c1                              </t>
  </si>
  <si>
    <t xml:space="preserve">柏琪793系列79325C1                                                                                                                                                                            </t>
  </si>
  <si>
    <t xml:space="preserve">3bqjs79325c22                             </t>
  </si>
  <si>
    <t xml:space="preserve">柏琪793系列79325C22                                                                                                                                                                           </t>
  </si>
  <si>
    <t xml:space="preserve">3bqjs79325c4                              </t>
  </si>
  <si>
    <t xml:space="preserve">柏琪793系列79325C4                                                                                                                                                                            </t>
  </si>
  <si>
    <t xml:space="preserve">3bqjs79326c1                              </t>
  </si>
  <si>
    <t xml:space="preserve">柏琪793系列79326C1                                                                                                                                                                            </t>
  </si>
  <si>
    <t xml:space="preserve">3bqjs79326c22                             </t>
  </si>
  <si>
    <t xml:space="preserve">柏琪793系列79326C22                                                                                                                                                                           </t>
  </si>
  <si>
    <t xml:space="preserve">3bqjs79326c4                              </t>
  </si>
  <si>
    <t xml:space="preserve">柏琪793系列79326C4                                                                                                                                                                            </t>
  </si>
  <si>
    <t xml:space="preserve">3bqjs79327c1                              </t>
  </si>
  <si>
    <t xml:space="preserve">柏琪793系列79327C1                                                                                                                                                                            </t>
  </si>
  <si>
    <t xml:space="preserve">3bqjs79327c19                             </t>
  </si>
  <si>
    <t xml:space="preserve">柏琪793系列79327C19                                                                                                                                                                           </t>
  </si>
  <si>
    <t xml:space="preserve">3bqjs79327c22                             </t>
  </si>
  <si>
    <t xml:space="preserve">柏琪793系列79327C22                                                                                                                                                                           </t>
  </si>
  <si>
    <t xml:space="preserve">3bqjs79328c1                              </t>
  </si>
  <si>
    <t xml:space="preserve">柏琪793系列79328C1                                                                                                                                                                            </t>
  </si>
  <si>
    <t xml:space="preserve">3bqjs79328c22                             </t>
  </si>
  <si>
    <t xml:space="preserve">柏琪793系列79328C22                                                                                                                                                                           </t>
  </si>
  <si>
    <t xml:space="preserve">3bqjs79328c4                              </t>
  </si>
  <si>
    <t xml:space="preserve">柏琪793系列79328C4                                                                                                                                                                            </t>
  </si>
  <si>
    <t xml:space="preserve">3bqjs79329c13                             </t>
  </si>
  <si>
    <t xml:space="preserve">柏琪793系列79329C13                                                                                                                                                                           </t>
  </si>
  <si>
    <t xml:space="preserve">3bqjs79329c22                             </t>
  </si>
  <si>
    <t xml:space="preserve">柏琪793系列79329C22                                                                                                                                                                           </t>
  </si>
  <si>
    <t xml:space="preserve">3bqjs79329c4                              </t>
  </si>
  <si>
    <t xml:space="preserve">柏琪793系列79329C4                                                                                                                                                                            </t>
  </si>
  <si>
    <t xml:space="preserve">3bqjs79332c1                              </t>
  </si>
  <si>
    <t xml:space="preserve">柏琪793系列79332C1                                                                                                                                                                            </t>
  </si>
  <si>
    <t xml:space="preserve">3bqjs79332c13                             </t>
  </si>
  <si>
    <t xml:space="preserve">柏琪793系列79332C13                                                                                                                                                                           </t>
  </si>
  <si>
    <t xml:space="preserve">3bqjs79332c4                              </t>
  </si>
  <si>
    <t xml:space="preserve">柏琪793系列79332C4                                                                                                                                                                            </t>
  </si>
  <si>
    <t xml:space="preserve">3bqjs79333c1                              </t>
  </si>
  <si>
    <t xml:space="preserve">柏琪793系列79333C1                                                                                                                                                                            </t>
  </si>
  <si>
    <t xml:space="preserve">3bqjs79333c22                             </t>
  </si>
  <si>
    <t xml:space="preserve">柏琪793系列79333C22                                                                                                                                                                           </t>
  </si>
  <si>
    <t xml:space="preserve">3bqjs79333c4                              </t>
  </si>
  <si>
    <t xml:space="preserve">柏琪793系列79333C4                                                                                                                                                                            </t>
  </si>
  <si>
    <t xml:space="preserve">3bqjs79334c19                             </t>
  </si>
  <si>
    <t xml:space="preserve">柏琪793系列79334C19                                                                                                                                                                           </t>
  </si>
  <si>
    <t xml:space="preserve">3bqjs79334c23                             </t>
  </si>
  <si>
    <t xml:space="preserve">柏琪793系列79334C23                                                                                                                                                                           </t>
  </si>
  <si>
    <t xml:space="preserve">3bqjs79334c279                            </t>
  </si>
  <si>
    <t xml:space="preserve">柏琪793系列79334C279                                                                                                                                                                          </t>
  </si>
  <si>
    <t xml:space="preserve">3bqjs79338c131                            </t>
  </si>
  <si>
    <t xml:space="preserve">柏琪793系列79338C131                                                                                                                                                                          </t>
  </si>
  <si>
    <t xml:space="preserve">3bqjs79338c214                            </t>
  </si>
  <si>
    <t xml:space="preserve">柏琪793系列79338C214                                                                                                                                                                          </t>
  </si>
  <si>
    <t xml:space="preserve">3bqjs79338c9                              </t>
  </si>
  <si>
    <t xml:space="preserve">柏琪793系列79338C9                                                                                                                                                                            </t>
  </si>
  <si>
    <t xml:space="preserve">3bqjs79339c214                            </t>
  </si>
  <si>
    <t xml:space="preserve">柏琪793系列79339C214                                                                                                                                                                          </t>
  </si>
  <si>
    <t xml:space="preserve">3bqjs79339c22                             </t>
  </si>
  <si>
    <t xml:space="preserve">柏琪793系列79339C22                                                                                                                                                                           </t>
  </si>
  <si>
    <t xml:space="preserve">3bqjs79339c9                              </t>
  </si>
  <si>
    <t xml:space="preserve">柏琪793系列79339C9                                                                                                                                                                            </t>
  </si>
  <si>
    <t xml:space="preserve">3bqjs79340c131                            </t>
  </si>
  <si>
    <t xml:space="preserve">柏琪793系列79340C131                                                                                                                                                                          </t>
  </si>
  <si>
    <t xml:space="preserve">3bqjs79340c214                            </t>
  </si>
  <si>
    <t xml:space="preserve">柏琪793系列79340C214                                                                                                                                                                          </t>
  </si>
  <si>
    <t xml:space="preserve">3bqjs79340c22                             </t>
  </si>
  <si>
    <t xml:space="preserve">柏琪793系列79340C22                                                                                                                                                                           </t>
  </si>
  <si>
    <t xml:space="preserve">3bqjs79341c214                            </t>
  </si>
  <si>
    <t xml:space="preserve">柏琪793系列79341C214                                                                                                                                                                          </t>
  </si>
  <si>
    <t xml:space="preserve">3bqjs79341c22                             </t>
  </si>
  <si>
    <t xml:space="preserve">柏琪793系列79341C22                                                                                                                                                                           </t>
  </si>
  <si>
    <t xml:space="preserve">3bqjs79341c9                              </t>
  </si>
  <si>
    <t xml:space="preserve">柏琪793系列79341C9                                                                                                                                                                            </t>
  </si>
  <si>
    <t xml:space="preserve">3bqjs79342c1                              </t>
  </si>
  <si>
    <t xml:space="preserve">柏琪793系列79342C1                                                                                                                                                                            </t>
  </si>
  <si>
    <t xml:space="preserve">3bqjs79342c13                             </t>
  </si>
  <si>
    <t xml:space="preserve">柏琪793系列79342C13                                                                                                                                                                           </t>
  </si>
  <si>
    <t xml:space="preserve">3bqjs79342c131                            </t>
  </si>
  <si>
    <t xml:space="preserve">柏琪793系列79342C131                                                                                                                                                                          </t>
  </si>
  <si>
    <t xml:space="preserve">3bqjs79342c4                              </t>
  </si>
  <si>
    <t xml:space="preserve">柏琪793系列79342C4                                                                                                                                                                            </t>
  </si>
  <si>
    <t xml:space="preserve">3bqjs79343c13                             </t>
  </si>
  <si>
    <t xml:space="preserve">柏琪793系列79343C13                                                                                                                                                                           </t>
  </si>
  <si>
    <t xml:space="preserve">3bqjs79343c131                            </t>
  </si>
  <si>
    <t xml:space="preserve">柏琪793系列79343C131                                                                                                                                                                          </t>
  </si>
  <si>
    <t xml:space="preserve">3bqjs79343c19                             </t>
  </si>
  <si>
    <t xml:space="preserve">柏琪793系列79343C19                                                                                                                                                                           </t>
  </si>
  <si>
    <t xml:space="preserve">3bqjs79343c4                              </t>
  </si>
  <si>
    <t xml:space="preserve">柏琪793系列79343C4                                                                                                                                                                            </t>
  </si>
  <si>
    <t xml:space="preserve">3bqjs79344c13                             </t>
  </si>
  <si>
    <t xml:space="preserve">柏琪793系列79344C13                                                                                                                                                                           </t>
  </si>
  <si>
    <t xml:space="preserve">3bqjs79344c9                              </t>
  </si>
  <si>
    <t xml:space="preserve">柏琪793系列79344C9                                                                                                                                                                            </t>
  </si>
  <si>
    <t xml:space="preserve">3bqjs79345c1                              </t>
  </si>
  <si>
    <t xml:space="preserve">柏琪793系列79345C1                                                                                                                                                                            </t>
  </si>
  <si>
    <t xml:space="preserve">3bqjs79345c22                             </t>
  </si>
  <si>
    <t xml:space="preserve">柏琪793系列79345C22                                                                                                                                                                           </t>
  </si>
  <si>
    <t xml:space="preserve">3bqjs79345c4                              </t>
  </si>
  <si>
    <t xml:space="preserve">柏琪793系列79345C4                                                                                                                                                                            </t>
  </si>
  <si>
    <t xml:space="preserve">3bqjs79346c13                             </t>
  </si>
  <si>
    <t xml:space="preserve">柏琪793系列79346C13                                                                                                                                                                           </t>
  </si>
  <si>
    <t xml:space="preserve">3bqjs79346c131                            </t>
  </si>
  <si>
    <t xml:space="preserve">柏琪793系列79346C131                                                                                                                                                                          </t>
  </si>
  <si>
    <t xml:space="preserve">3bqjs79346c22                             </t>
  </si>
  <si>
    <t xml:space="preserve">柏琪793系列79346C22                                                                                                                                                                           </t>
  </si>
  <si>
    <t xml:space="preserve">3bqjs79346c4                              </t>
  </si>
  <si>
    <t xml:space="preserve">柏琪793系列79346C4                                                                                                                                                                            </t>
  </si>
  <si>
    <t xml:space="preserve">3bqjs79347c13                             </t>
  </si>
  <si>
    <t xml:space="preserve">柏琪793系列79347C13                                                                                                                                                                           </t>
  </si>
  <si>
    <t xml:space="preserve">3bqjs79347c131                            </t>
  </si>
  <si>
    <t xml:space="preserve">柏琪793系列79347C131                                                                                                                                                                          </t>
  </si>
  <si>
    <t xml:space="preserve">3bqjs79347c20                             </t>
  </si>
  <si>
    <t xml:space="preserve">柏琪793系列79347C20                                                                                                                                                                           </t>
  </si>
  <si>
    <t xml:space="preserve">3bqjs79347c22                             </t>
  </si>
  <si>
    <t xml:space="preserve">柏琪793系列79347C22                                                                                                                                                                           </t>
  </si>
  <si>
    <t xml:space="preserve">3bqjs79347c5                              </t>
  </si>
  <si>
    <t xml:space="preserve">柏琪793系列79347C5                                                                                                                                                                            </t>
  </si>
  <si>
    <t xml:space="preserve">3bqjs79348c13                             </t>
  </si>
  <si>
    <t xml:space="preserve">柏琪793系列79348C13                                                                                                                                                                           </t>
  </si>
  <si>
    <t xml:space="preserve">3bqjs79348c131                            </t>
  </si>
  <si>
    <t xml:space="preserve">柏琪793系列79348C131                                                                                                                                                                          </t>
  </si>
  <si>
    <t xml:space="preserve">3bqjs79348c22                             </t>
  </si>
  <si>
    <t xml:space="preserve">柏琪793系列79348C22                                                                                                                                                                           </t>
  </si>
  <si>
    <t xml:space="preserve">3bqjs79348c5                              </t>
  </si>
  <si>
    <t xml:space="preserve">柏琪793系列79348C5                                                                                                                                                                            </t>
  </si>
  <si>
    <t xml:space="preserve">3bqjs79349c13                             </t>
  </si>
  <si>
    <t xml:space="preserve">柏琪793系列79349C13                                                                                                                                                                           </t>
  </si>
  <si>
    <t xml:space="preserve">3bqjs79349c131                            </t>
  </si>
  <si>
    <t xml:space="preserve">柏琪793系列79349C131                                                                                                                                                                          </t>
  </si>
  <si>
    <t xml:space="preserve">3bqjs79349c21                             </t>
  </si>
  <si>
    <t xml:space="preserve">柏琪793系列79349C21                                                                                                                                                                           </t>
  </si>
  <si>
    <t xml:space="preserve">3bqjs79349c22                             </t>
  </si>
  <si>
    <t xml:space="preserve">柏琪793系列79349C22                                                                                                                                                                           </t>
  </si>
  <si>
    <t xml:space="preserve">3bqjs79350c13                             </t>
  </si>
  <si>
    <t xml:space="preserve">柏琪793系列79350C13                                                                                                                                                                           </t>
  </si>
  <si>
    <t xml:space="preserve">3bqjs79350c131                            </t>
  </si>
  <si>
    <t xml:space="preserve">柏琪793系列79350C131                                                                                                                                                                          </t>
  </si>
  <si>
    <t xml:space="preserve">3bqjs79350c21                             </t>
  </si>
  <si>
    <t xml:space="preserve">柏琪793系列79350C21                                                                                                                                                                           </t>
  </si>
  <si>
    <t xml:space="preserve">3bqjs79350c22                             </t>
  </si>
  <si>
    <t xml:space="preserve">柏琪793系列79350C22                                                                                                                                                                           </t>
  </si>
  <si>
    <t xml:space="preserve">3bqjs79351c13                             </t>
  </si>
  <si>
    <t xml:space="preserve">柏琪793系列79351C13                                                                                                                                                                           </t>
  </si>
  <si>
    <t xml:space="preserve">3bqjs79351c131                            </t>
  </si>
  <si>
    <t xml:space="preserve">柏琪793系列79351C131                                                                                                                                                                          </t>
  </si>
  <si>
    <t xml:space="preserve">3bqjs79351c19                             </t>
  </si>
  <si>
    <t xml:space="preserve">柏琪793系列79351C19                                                                                                                                                                           </t>
  </si>
  <si>
    <t xml:space="preserve">3bqjs79351c22                             </t>
  </si>
  <si>
    <t xml:space="preserve">柏琪793系列79351C22                                                                                                                                                                           </t>
  </si>
  <si>
    <t xml:space="preserve">3bqjs79352c13                             </t>
  </si>
  <si>
    <t xml:space="preserve">柏琪793系列79352C13                                                                                                                                                                           </t>
  </si>
  <si>
    <t xml:space="preserve">3bqjs79352c131                            </t>
  </si>
  <si>
    <t xml:space="preserve">柏琪793系列79352C131                                                                                                                                                                          </t>
  </si>
  <si>
    <t xml:space="preserve">3bqjs79352c19                             </t>
  </si>
  <si>
    <t xml:space="preserve">柏琪793系列79352C19                                                                                                                                                                           </t>
  </si>
  <si>
    <t xml:space="preserve">3bqjs79352c22                             </t>
  </si>
  <si>
    <t xml:space="preserve">柏琪793系列79352C22                                                                                                                                                                           </t>
  </si>
  <si>
    <t xml:space="preserve">3bqjs79355c235                            </t>
  </si>
  <si>
    <t xml:space="preserve">柏琪793系列79355C235                                                                                                                                                                          </t>
  </si>
  <si>
    <t xml:space="preserve">3bqjs79355c236                            </t>
  </si>
  <si>
    <t xml:space="preserve">柏琪793系列79355C236                                                                                                                                                                          </t>
  </si>
  <si>
    <t xml:space="preserve">3bqjs79355c401                            </t>
  </si>
  <si>
    <t xml:space="preserve">柏琪793系列79355C401                                                                                                                                                                          </t>
  </si>
  <si>
    <t xml:space="preserve">3bqjs79355cp03                            </t>
  </si>
  <si>
    <t xml:space="preserve">柏琪793系列79355CP03                                                                                                                                                                          </t>
  </si>
  <si>
    <t xml:space="preserve">3bqjs79356c2                              </t>
  </si>
  <si>
    <t xml:space="preserve">柏琪793系列79356C2                                                                                                                                                                            </t>
  </si>
  <si>
    <t xml:space="preserve">3bqjs79356c4                              </t>
  </si>
  <si>
    <t xml:space="preserve">柏琪793系列79356C4                                                                                                                                                                            </t>
  </si>
  <si>
    <t xml:space="preserve">3bqjs79356c401                            </t>
  </si>
  <si>
    <t xml:space="preserve">柏琪793系列79356C401                                                                                                                                                                          </t>
  </si>
  <si>
    <t xml:space="preserve">3bqjs79356cp01                            </t>
  </si>
  <si>
    <t xml:space="preserve">柏琪793系列79356CP01                                                                                                                                                                          </t>
  </si>
  <si>
    <t xml:space="preserve">3bqjs79358c134                            </t>
  </si>
  <si>
    <t xml:space="preserve">柏琪793系列79358C134                                                                                                                                                                          </t>
  </si>
  <si>
    <t xml:space="preserve">3bqjs79358c236                            </t>
  </si>
  <si>
    <t xml:space="preserve">柏琪793系列79358C236                                                                                                                                                                          </t>
  </si>
  <si>
    <t xml:space="preserve">3bqjs79358c430                            </t>
  </si>
  <si>
    <t xml:space="preserve">柏琪793系列79358C430                                                                                                                                                                          </t>
  </si>
  <si>
    <t xml:space="preserve">3bqjs79358cp03                            </t>
  </si>
  <si>
    <t xml:space="preserve">柏琪793系列79358CP03                                                                                                                                                                          </t>
  </si>
  <si>
    <t xml:space="preserve">3bqq53501c1                               </t>
  </si>
  <si>
    <t xml:space="preserve">柏琪Q53501C1                                                                                                                                                                                  </t>
  </si>
  <si>
    <t xml:space="preserve">Q5                                                          </t>
  </si>
  <si>
    <t xml:space="preserve">3bqq53501c2                               </t>
  </si>
  <si>
    <t xml:space="preserve">柏琪Q53501C2                                                                                                                                                                                  </t>
  </si>
  <si>
    <t xml:space="preserve">3bqq53502c3                               </t>
  </si>
  <si>
    <t xml:space="preserve">柏琪Q53502C3                                                                                                                                                                                  </t>
  </si>
  <si>
    <t xml:space="preserve">3bqq53503c2                               </t>
  </si>
  <si>
    <t xml:space="preserve">柏琪Q53503C2                                                                                                                                                                                  </t>
  </si>
  <si>
    <t xml:space="preserve">3bqq53503c3                               </t>
  </si>
  <si>
    <t xml:space="preserve">柏琪Q53503C3                                                                                                                                                                                  </t>
  </si>
  <si>
    <t xml:space="preserve">3bqq53504c2                               </t>
  </si>
  <si>
    <t xml:space="preserve">柏琪Q53504C2                                                                                                                                                                                  </t>
  </si>
  <si>
    <t xml:space="preserve">3bqq53504c3                               </t>
  </si>
  <si>
    <t xml:space="preserve">柏琪Q53504C3                                                                                                                                                                                  </t>
  </si>
  <si>
    <t xml:space="preserve">3bqq53506c1                               </t>
  </si>
  <si>
    <t xml:space="preserve">柏琪Q53506C1                                                                                                                                                                                  </t>
  </si>
  <si>
    <t xml:space="preserve">3bqq53507c1                               </t>
  </si>
  <si>
    <t xml:space="preserve">柏琪Q53507C1                                                                                                                                                                                  </t>
  </si>
  <si>
    <t xml:space="preserve">3bqq53507c2                               </t>
  </si>
  <si>
    <t xml:space="preserve">柏琪Q53507C2                                                                                                                                                                                  </t>
  </si>
  <si>
    <t xml:space="preserve">3bqq53507c3                               </t>
  </si>
  <si>
    <t xml:space="preserve">柏琪Q53507C3                                                                                                                                                                                  </t>
  </si>
  <si>
    <t xml:space="preserve">3bqq53508c1                               </t>
  </si>
  <si>
    <t xml:space="preserve">柏琪Q53508C1                                                                                                                                                                                  </t>
  </si>
  <si>
    <t xml:space="preserve">3bqq53508c2                               </t>
  </si>
  <si>
    <t xml:space="preserve">柏琪Q53508C2                                                                                                                                                                                  </t>
  </si>
  <si>
    <t xml:space="preserve">3bqq53508c3                               </t>
  </si>
  <si>
    <t xml:space="preserve">柏琪Q53508C3                                                                                                                                                                                  </t>
  </si>
  <si>
    <t xml:space="preserve">3bqq53509c1                               </t>
  </si>
  <si>
    <t xml:space="preserve">柏琪Q53509C1                                                                                                                                                                                  </t>
  </si>
  <si>
    <t xml:space="preserve">3bqq53509c2                               </t>
  </si>
  <si>
    <t xml:space="preserve">柏琪Q53509C2                                                                                                                                                                                  </t>
  </si>
  <si>
    <t xml:space="preserve">3bqq53513c1                               </t>
  </si>
  <si>
    <t xml:space="preserve">柏琪Q53513C1                                                                                                                                                                                  </t>
  </si>
  <si>
    <t xml:space="preserve">3bqq53514c1                               </t>
  </si>
  <si>
    <t xml:space="preserve">柏琪Q53514C1                                                                                                                                                                                  </t>
  </si>
  <si>
    <t xml:space="preserve">3bqq53515c1                               </t>
  </si>
  <si>
    <t xml:space="preserve">柏琪Q53515C1                                                                                                                                                                                  </t>
  </si>
  <si>
    <t xml:space="preserve">3bqq53515c2                               </t>
  </si>
  <si>
    <t xml:space="preserve">柏琪Q53515C2                                                                                                                                                                                  </t>
  </si>
  <si>
    <t xml:space="preserve">3bqq53521c1                               </t>
  </si>
  <si>
    <t xml:space="preserve">柏琪Q53521C1                                                                                                                                                                                  </t>
  </si>
  <si>
    <t xml:space="preserve">3bqq53521c2                               </t>
  </si>
  <si>
    <t xml:space="preserve">柏琪Q53521C2                                                                                                                                                                                  </t>
  </si>
  <si>
    <t xml:space="preserve">3bqq53521c3                               </t>
  </si>
  <si>
    <t xml:space="preserve">柏琪Q53521C3                                                                                                                                                                                  </t>
  </si>
  <si>
    <t xml:space="preserve">3bqq53523c1                               </t>
  </si>
  <si>
    <t xml:space="preserve">柏琪Q53523C1                                                                                                                                                                                  </t>
  </si>
  <si>
    <t xml:space="preserve">3bqq53523c2                               </t>
  </si>
  <si>
    <t xml:space="preserve">柏琪Q53523C2                                                                                                                                                                                  </t>
  </si>
  <si>
    <t xml:space="preserve">3bqq53523c3                               </t>
  </si>
  <si>
    <t xml:space="preserve">柏琪Q53523C3                                                                                                                                                                                  </t>
  </si>
  <si>
    <t xml:space="preserve">3bqq53524c1                               </t>
  </si>
  <si>
    <t xml:space="preserve">柏琪Q53524C1                                                                                                                                                                                  </t>
  </si>
  <si>
    <t xml:space="preserve">3bqq53524c2                               </t>
  </si>
  <si>
    <t xml:space="preserve">柏琪Q53524C2                                                                                                                                                                                  </t>
  </si>
  <si>
    <t xml:space="preserve">3bqq53524c3                               </t>
  </si>
  <si>
    <t xml:space="preserve">柏琪Q53524C3                                                                                                                                                                                  </t>
  </si>
  <si>
    <t xml:space="preserve">3bqq53525c1                               </t>
  </si>
  <si>
    <t xml:space="preserve">柏琪Q53525C1                                                                                                                                                                                  </t>
  </si>
  <si>
    <t xml:space="preserve">3bqq53525c3                               </t>
  </si>
  <si>
    <t xml:space="preserve">柏琪Q53525C3                                                                                                                                                                                  </t>
  </si>
  <si>
    <t xml:space="preserve">3bqq53526c1                               </t>
  </si>
  <si>
    <t xml:space="preserve">柏琪Q53526C1                                                                                                                                                                                  </t>
  </si>
  <si>
    <t xml:space="preserve">3bqq53526c3                               </t>
  </si>
  <si>
    <t xml:space="preserve">柏琪Q53526C3                                                                                                                                                                                  </t>
  </si>
  <si>
    <t xml:space="preserve">3bqq53527c1                               </t>
  </si>
  <si>
    <t xml:space="preserve">柏琪Q53527C1                                                                                                                                                                                  </t>
  </si>
  <si>
    <t xml:space="preserve">3bqq53527c2                               </t>
  </si>
  <si>
    <t xml:space="preserve">柏琪Q53527C2                                                                                                                                                                                  </t>
  </si>
  <si>
    <t xml:space="preserve">3bqq53527c3                               </t>
  </si>
  <si>
    <t xml:space="preserve">柏琪Q53527C3                                                                                                                                                                                  </t>
  </si>
  <si>
    <t xml:space="preserve">3bqq53528c1                               </t>
  </si>
  <si>
    <t xml:space="preserve">柏琪Q53528C1                                                                                                                                                                                  </t>
  </si>
  <si>
    <t xml:space="preserve">3bqq53528c2                               </t>
  </si>
  <si>
    <t xml:space="preserve">柏琪Q53528C2                                                                                                                                                                                  </t>
  </si>
  <si>
    <t xml:space="preserve">3bqq53528c3                               </t>
  </si>
  <si>
    <t xml:space="preserve">柏琪Q53528C3                                                                                                                                                                                  </t>
  </si>
  <si>
    <t xml:space="preserve">3bqq53529c1                               </t>
  </si>
  <si>
    <t xml:space="preserve">柏琪Q53529C1                                                                                                                                                                                  </t>
  </si>
  <si>
    <t xml:space="preserve">3bqq53529c2                               </t>
  </si>
  <si>
    <t xml:space="preserve">柏琪Q53529C2                                                                                                                                                                                  </t>
  </si>
  <si>
    <t xml:space="preserve">3bqq53529c3                               </t>
  </si>
  <si>
    <t xml:space="preserve">柏琪Q53529C3                                                                                                                                                                                  </t>
  </si>
  <si>
    <t xml:space="preserve">3bqq53530c1                               </t>
  </si>
  <si>
    <t xml:space="preserve">柏琪Q53530C1                                                                                                                                                                                  </t>
  </si>
  <si>
    <t xml:space="preserve">3bqq53530c2                               </t>
  </si>
  <si>
    <t xml:space="preserve">柏琪Q53530C2                                                                                                                                                                                  </t>
  </si>
  <si>
    <t xml:space="preserve">3bqq53530c3                               </t>
  </si>
  <si>
    <t xml:space="preserve">柏琪Q53530C3                                                                                                                                                                                  </t>
  </si>
  <si>
    <t xml:space="preserve">3bqq53531c1                               </t>
  </si>
  <si>
    <t xml:space="preserve">柏琪Q53531C1                                                                                                                                                                                  </t>
  </si>
  <si>
    <t xml:space="preserve">3bqq53531c2                               </t>
  </si>
  <si>
    <t xml:space="preserve">柏琪Q53531C2                                                                                                                                                                                  </t>
  </si>
  <si>
    <t xml:space="preserve">3bqq53531c3                               </t>
  </si>
  <si>
    <t xml:space="preserve">柏琪Q53531C3                                                                                                                                                                                  </t>
  </si>
  <si>
    <t xml:space="preserve">3bqq53532c1                               </t>
  </si>
  <si>
    <t xml:space="preserve">柏琪Q53532C1                                                                                                                                                                                  </t>
  </si>
  <si>
    <t xml:space="preserve">3bqq53532c2                               </t>
  </si>
  <si>
    <t xml:space="preserve">柏琪Q53532C2                                                                                                                                                                                  </t>
  </si>
  <si>
    <t xml:space="preserve">3bqq53532c3                               </t>
  </si>
  <si>
    <t xml:space="preserve">柏琪Q53532C3                                                                                                                                                                                  </t>
  </si>
  <si>
    <t xml:space="preserve">3bqq53533c1                               </t>
  </si>
  <si>
    <t xml:space="preserve">柏琪Q53533C1                                                                                                                                                                                  </t>
  </si>
  <si>
    <t xml:space="preserve">3bqq53533c2                               </t>
  </si>
  <si>
    <t xml:space="preserve">柏琪Q53533C2                                                                                                                                                                                  </t>
  </si>
  <si>
    <t xml:space="preserve">3bqq53533c3                               </t>
  </si>
  <si>
    <t xml:space="preserve">柏琪Q53533C3                                                                                                                                                                                  </t>
  </si>
  <si>
    <t xml:space="preserve">3bqq53534c1                               </t>
  </si>
  <si>
    <t xml:space="preserve">柏琪Q53534C1                                                                                                                                                                                  </t>
  </si>
  <si>
    <t xml:space="preserve">3bqq53534c2                               </t>
  </si>
  <si>
    <t xml:space="preserve">柏琪Q53534C2                                                                                                                                                                                  </t>
  </si>
  <si>
    <t xml:space="preserve">3bqq53535c1                               </t>
  </si>
  <si>
    <t xml:space="preserve">柏琪Q53535C1                                                                                                                                                                                  </t>
  </si>
  <si>
    <t xml:space="preserve">3bqq53535c2                               </t>
  </si>
  <si>
    <t xml:space="preserve">柏琪Q53535C2                                                                                                                                                                                  </t>
  </si>
  <si>
    <t xml:space="preserve">3bqq53536c1                               </t>
  </si>
  <si>
    <t xml:space="preserve">柏琪Q53536C1                                                                                                                                                                                  </t>
  </si>
  <si>
    <t xml:space="preserve">3bqq53536c3                               </t>
  </si>
  <si>
    <t xml:space="preserve">柏琪Q53536C3                                                                                                                                                                                  </t>
  </si>
  <si>
    <t xml:space="preserve">3bqq53537c1                               </t>
  </si>
  <si>
    <t xml:space="preserve">柏琪Q53537C1                                                                                                                                                                                  </t>
  </si>
  <si>
    <t xml:space="preserve">3bqq53537c2                               </t>
  </si>
  <si>
    <t xml:space="preserve">柏琪Q53537C2                                                                                                                                                                                  </t>
  </si>
  <si>
    <t xml:space="preserve">3bqq53537c3                               </t>
  </si>
  <si>
    <t xml:space="preserve">柏琪Q53537C3                                                                                                                                                                                  </t>
  </si>
  <si>
    <t xml:space="preserve">3bqq53537c4                               </t>
  </si>
  <si>
    <t xml:space="preserve">柏琪Q53537C4                                                                                                                                                                                  </t>
  </si>
  <si>
    <t xml:space="preserve">3bqq53538c1                               </t>
  </si>
  <si>
    <t xml:space="preserve">柏琪Q53538C1                                                                                                                                                                                  </t>
  </si>
  <si>
    <t xml:space="preserve">3bqq53538c3                               </t>
  </si>
  <si>
    <t xml:space="preserve">柏琪Q53538C3                                                                                                                                                                                  </t>
  </si>
  <si>
    <t xml:space="preserve">3bqq53539c1                               </t>
  </si>
  <si>
    <t xml:space="preserve">柏琪Q53539C1                                                                                                                                                                                  </t>
  </si>
  <si>
    <t xml:space="preserve">3bqq53539c2                               </t>
  </si>
  <si>
    <t xml:space="preserve">柏琪Q53539C2                                                                                                                                                                                  </t>
  </si>
  <si>
    <t xml:space="preserve">3bqq53539c3                               </t>
  </si>
  <si>
    <t xml:space="preserve">柏琪Q53539C3                                                                                                                                                                                  </t>
  </si>
  <si>
    <t xml:space="preserve">3bqq53540c3                               </t>
  </si>
  <si>
    <t xml:space="preserve">柏琪Q53540C3                                                                                                                                                                                  </t>
  </si>
  <si>
    <t xml:space="preserve">3bqq53542c1                               </t>
  </si>
  <si>
    <t xml:space="preserve">柏琪Q53542C1                                                                                                                                                                                  </t>
  </si>
  <si>
    <t xml:space="preserve">3bqq53542c2                               </t>
  </si>
  <si>
    <t xml:space="preserve">柏琪Q53542C2                                                                                                                                                                                  </t>
  </si>
  <si>
    <t xml:space="preserve">3bqq53543c1                               </t>
  </si>
  <si>
    <t xml:space="preserve">柏琪Q53543C1                                                                                                                                                                                  </t>
  </si>
  <si>
    <t xml:space="preserve">3bqq53543c2                               </t>
  </si>
  <si>
    <t xml:space="preserve">柏琪Q53543C2                                                                                                                                                                                  </t>
  </si>
  <si>
    <t xml:space="preserve">3bqq53543c3                               </t>
  </si>
  <si>
    <t xml:space="preserve">柏琪Q53543C3                                                                                                                                                                                  </t>
  </si>
  <si>
    <t xml:space="preserve">3bqq53544c1                               </t>
  </si>
  <si>
    <t xml:space="preserve">柏琪Q53544C1                                                                                                                                                                                  </t>
  </si>
  <si>
    <t xml:space="preserve">3bqq53544c2                               </t>
  </si>
  <si>
    <t xml:space="preserve">柏琪Q53544C2                                                                                                                                                                                  </t>
  </si>
  <si>
    <t xml:space="preserve">3bqq53544c3                               </t>
  </si>
  <si>
    <t xml:space="preserve">柏琪Q53544C3                                                                                                                                                                                  </t>
  </si>
  <si>
    <t xml:space="preserve">3bqq53545c1                               </t>
  </si>
  <si>
    <t xml:space="preserve">柏琪Q53545C1                                                                                                                                                                                  </t>
  </si>
  <si>
    <t xml:space="preserve">3bqq53545c2                               </t>
  </si>
  <si>
    <t xml:space="preserve">柏琪Q53545C2                                                                                                                                                                                  </t>
  </si>
  <si>
    <t xml:space="preserve">3bqq53545c3                               </t>
  </si>
  <si>
    <t xml:space="preserve">柏琪Q53545C3                                                                                                                                                                                  </t>
  </si>
  <si>
    <t xml:space="preserve">3bqq53546c1                               </t>
  </si>
  <si>
    <t xml:space="preserve">柏琪Q53546C1                                                                                                                                                                                  </t>
  </si>
  <si>
    <t xml:space="preserve">3bqq53546c2                               </t>
  </si>
  <si>
    <t xml:space="preserve">柏琪Q53546C2                                                                                                                                                                                  </t>
  </si>
  <si>
    <t xml:space="preserve">3bqq53546c3                               </t>
  </si>
  <si>
    <t xml:space="preserve">柏琪Q53546C3                                                                                                                                                                                  </t>
  </si>
  <si>
    <t xml:space="preserve">3bqq53547c1                               </t>
  </si>
  <si>
    <t xml:space="preserve">柏琪Q53547C1                                                                                                                                                                                  </t>
  </si>
  <si>
    <t xml:space="preserve">3bqq53547c2                               </t>
  </si>
  <si>
    <t xml:space="preserve">柏琪Q53547C2                                                                                                                                                                                  </t>
  </si>
  <si>
    <t xml:space="preserve">3bqq53547c3                               </t>
  </si>
  <si>
    <t xml:space="preserve">柏琪Q53547C3                                                                                                                                                                                  </t>
  </si>
  <si>
    <t xml:space="preserve">3bqq53548c2                               </t>
  </si>
  <si>
    <t xml:space="preserve">柏琪Q53548C2                                                                                                                                                                                  </t>
  </si>
  <si>
    <t xml:space="preserve">3bqq53549c1                               </t>
  </si>
  <si>
    <t xml:space="preserve">柏琪Q53549C1                                                                                                                                                                                  </t>
  </si>
  <si>
    <t xml:space="preserve">3bqq53549c2                               </t>
  </si>
  <si>
    <t xml:space="preserve">柏琪Q53549C2                                                                                                                                                                                  </t>
  </si>
  <si>
    <t xml:space="preserve">3bqq53549c3                               </t>
  </si>
  <si>
    <t xml:space="preserve">柏琪Q53549C3                                                                                                                                                                                  </t>
  </si>
  <si>
    <t xml:space="preserve">3bqq53550c1                               </t>
  </si>
  <si>
    <t xml:space="preserve">柏琪Q53550C1                                                                                                                                                                                  </t>
  </si>
  <si>
    <t xml:space="preserve">3bqq53550c2                               </t>
  </si>
  <si>
    <t xml:space="preserve">柏琪Q53550C2                                                                                                                                                                                  </t>
  </si>
  <si>
    <t xml:space="preserve">3bqq53551c1                               </t>
  </si>
  <si>
    <t xml:space="preserve">柏琪Q53551C1                                                                                                                                                                                  </t>
  </si>
  <si>
    <t xml:space="preserve">3bqq53551c2                               </t>
  </si>
  <si>
    <t xml:space="preserve">柏琪Q53551C2                                                                                                                                                                                  </t>
  </si>
  <si>
    <t xml:space="preserve">3bqq53552c13                              </t>
  </si>
  <si>
    <t xml:space="preserve">柏琪Q53552C13                                                                                                                                                                                 </t>
  </si>
  <si>
    <t xml:space="preserve">3bqq53552c133                             </t>
  </si>
  <si>
    <t xml:space="preserve">柏琪Q53552C133                                                                                                                                                                                </t>
  </si>
  <si>
    <t xml:space="preserve">3bqq53552c21                              </t>
  </si>
  <si>
    <t xml:space="preserve">柏琪Q53552C21                                                                                                                                                                                 </t>
  </si>
  <si>
    <t xml:space="preserve">3bqq53553c13                              </t>
  </si>
  <si>
    <t xml:space="preserve">柏琪Q53553C13                                                                                                                                                                                 </t>
  </si>
  <si>
    <t xml:space="preserve">3bqq53553c21                              </t>
  </si>
  <si>
    <t xml:space="preserve">柏琪Q53553C21                                                                                                                                                                                 </t>
  </si>
  <si>
    <t xml:space="preserve">3bqq53553c22                              </t>
  </si>
  <si>
    <t xml:space="preserve">柏琪Q53553C22                                                                                                                                                                                 </t>
  </si>
  <si>
    <t xml:space="preserve">3bqq53554c1                               </t>
  </si>
  <si>
    <t xml:space="preserve">柏琪Q53554C1                                                                                                                                                                                  </t>
  </si>
  <si>
    <t xml:space="preserve">3bqq53554c131                             </t>
  </si>
  <si>
    <t xml:space="preserve">柏琪Q53554C131                                                                                                                                                                                </t>
  </si>
  <si>
    <t xml:space="preserve">3bqq53554c21                              </t>
  </si>
  <si>
    <t xml:space="preserve">柏琪Q53554C21                                                                                                                                                                                 </t>
  </si>
  <si>
    <t xml:space="preserve">3bqq53555c13                              </t>
  </si>
  <si>
    <t xml:space="preserve">柏琪Q53555C13                                                                                                                                                                                 </t>
  </si>
  <si>
    <t xml:space="preserve">3bqq53555c131                             </t>
  </si>
  <si>
    <t xml:space="preserve">柏琪Q53555C131                                                                                                                                                                                </t>
  </si>
  <si>
    <t xml:space="preserve">3bqq53555c21                              </t>
  </si>
  <si>
    <t xml:space="preserve">柏琪Q53555C21                                                                                                                                                                                 </t>
  </si>
  <si>
    <t xml:space="preserve">3bqq53555c22                              </t>
  </si>
  <si>
    <t xml:space="preserve">柏琪Q53555C22                                                                                                                                                                                 </t>
  </si>
  <si>
    <t xml:space="preserve">3bqq53556c13                              </t>
  </si>
  <si>
    <t xml:space="preserve">柏琪Q53556C13                                                                                                                                                                                 </t>
  </si>
  <si>
    <t xml:space="preserve">3bqq53556c131                             </t>
  </si>
  <si>
    <t xml:space="preserve">柏琪Q53556C131                                                                                                                                                                                </t>
  </si>
  <si>
    <t xml:space="preserve">3bqq53556c21                              </t>
  </si>
  <si>
    <t xml:space="preserve">柏琪Q53556C21                                                                                                                                                                                 </t>
  </si>
  <si>
    <t xml:space="preserve">3bqq53556c22                              </t>
  </si>
  <si>
    <t xml:space="preserve">柏琪Q53556C22                                                                                                                                                                                 </t>
  </si>
  <si>
    <t xml:space="preserve">3bqq53557c13                              </t>
  </si>
  <si>
    <t xml:space="preserve">柏琪Q53557C13                                                                                                                                                                                 </t>
  </si>
  <si>
    <t xml:space="preserve">3bqq53557c131                             </t>
  </si>
  <si>
    <t xml:space="preserve">柏琪Q53557C131                                                                                                                                                                                </t>
  </si>
  <si>
    <t xml:space="preserve">3bqq53557c21                              </t>
  </si>
  <si>
    <t xml:space="preserve">柏琪Q53557C21                                                                                                                                                                                 </t>
  </si>
  <si>
    <t xml:space="preserve">3bqq53557c22                              </t>
  </si>
  <si>
    <t xml:space="preserve">柏琪Q53557C22                                                                                                                                                                                 </t>
  </si>
  <si>
    <t xml:space="preserve">3bqq53558c13                              </t>
  </si>
  <si>
    <t xml:space="preserve">柏琪Q53558C13                                                                                                                                                                                 </t>
  </si>
  <si>
    <t xml:space="preserve">3bqq53558c131                             </t>
  </si>
  <si>
    <t xml:space="preserve">柏琪Q53558C131                                                                                                                                                                                </t>
  </si>
  <si>
    <t xml:space="preserve">3bqq53558c22                              </t>
  </si>
  <si>
    <t xml:space="preserve">柏琪Q53558C22                                                                                                                                                                                 </t>
  </si>
  <si>
    <t xml:space="preserve">3bqq53559c13                              </t>
  </si>
  <si>
    <t xml:space="preserve">柏琪Q53559C13                                                                                                                                                                                 </t>
  </si>
  <si>
    <t xml:space="preserve">3bqq53559c131                             </t>
  </si>
  <si>
    <t xml:space="preserve">柏琪Q53559C131                                                                                                                                                                                </t>
  </si>
  <si>
    <t xml:space="preserve">3bqq53559c21                              </t>
  </si>
  <si>
    <t xml:space="preserve">柏琪Q53559C21                                                                                                                                                                                 </t>
  </si>
  <si>
    <t xml:space="preserve">3bqq53560c13                              </t>
  </si>
  <si>
    <t xml:space="preserve">柏琪Q53560C13                                                                                                                                                                                 </t>
  </si>
  <si>
    <t xml:space="preserve">3bqq53560c131                             </t>
  </si>
  <si>
    <t xml:space="preserve">柏琪Q53560C131                                                                                                                                                                                </t>
  </si>
  <si>
    <t xml:space="preserve">3bqq53560c21                              </t>
  </si>
  <si>
    <t xml:space="preserve">柏琪Q53560C21                                                                                                                                                                                 </t>
  </si>
  <si>
    <t xml:space="preserve">3bqq53560c5                               </t>
  </si>
  <si>
    <t xml:space="preserve">柏琪Q53560C5                                                                                                                                                                                  </t>
  </si>
  <si>
    <t xml:space="preserve">3bqq53564c2                               </t>
  </si>
  <si>
    <t xml:space="preserve">柏琪Q53564C2                                                                                                                                                                                  </t>
  </si>
  <si>
    <t xml:space="preserve">3bqq53564c222                             </t>
  </si>
  <si>
    <t xml:space="preserve">柏琪Q53564C222                                                                                                                                                                                </t>
  </si>
  <si>
    <t xml:space="preserve">3bqq53564c301                             </t>
  </si>
  <si>
    <t xml:space="preserve">柏琪Q53564C301                                                                                                                                                                                </t>
  </si>
  <si>
    <t xml:space="preserve">3bqq53564c401                             </t>
  </si>
  <si>
    <t xml:space="preserve">柏琪Q53564C401                                                                                                                                                                                </t>
  </si>
  <si>
    <t xml:space="preserve">3bqq53601c1                               </t>
  </si>
  <si>
    <t xml:space="preserve">柏琪Q53601C1                                                                                                                                                                                  </t>
  </si>
  <si>
    <t xml:space="preserve">3bqq53607c1                               </t>
  </si>
  <si>
    <t xml:space="preserve">柏琪Q53607C1                                                                                                                                                                                  </t>
  </si>
  <si>
    <t xml:space="preserve">3bqq53607c2                               </t>
  </si>
  <si>
    <t xml:space="preserve">柏琪Q53607C2                                                                                                                                                                                  </t>
  </si>
  <si>
    <t xml:space="preserve">3bqq53607c3                               </t>
  </si>
  <si>
    <t xml:space="preserve">柏琪Q53607C3                                                                                                                                                                                  </t>
  </si>
  <si>
    <t xml:space="preserve">3bqq53608c1                               </t>
  </si>
  <si>
    <t xml:space="preserve">柏琪Q53608C1                                                                                                                                                                                  </t>
  </si>
  <si>
    <t xml:space="preserve">3bqq53609c1                               </t>
  </si>
  <si>
    <t xml:space="preserve">柏琪Q53609C1                                                                                                                                                                                  </t>
  </si>
  <si>
    <t xml:space="preserve">3bqq53609c2                               </t>
  </si>
  <si>
    <t xml:space="preserve">柏琪Q53609C2                                                                                                                                                                                  </t>
  </si>
  <si>
    <t xml:space="preserve">3bqq53609c3                               </t>
  </si>
  <si>
    <t xml:space="preserve">柏琪Q53609C3                                                                                                                                                                                  </t>
  </si>
  <si>
    <t xml:space="preserve">3bqq53610c2                               </t>
  </si>
  <si>
    <t xml:space="preserve">柏琪Q53610C2                                                                                                                                                                                  </t>
  </si>
  <si>
    <t xml:space="preserve">3bqq53610c3                               </t>
  </si>
  <si>
    <t xml:space="preserve">柏琪Q53610C3                                                                                                                                                                                  </t>
  </si>
  <si>
    <t xml:space="preserve">3bqq53611c1                               </t>
  </si>
  <si>
    <t xml:space="preserve">柏琪Q53611C1                                                                                                                                                                                  </t>
  </si>
  <si>
    <t xml:space="preserve">3bqq53611c2                               </t>
  </si>
  <si>
    <t xml:space="preserve">柏琪Q53611C2                                                                                                                                                                                  </t>
  </si>
  <si>
    <t xml:space="preserve">3bqq53611c3                               </t>
  </si>
  <si>
    <t xml:space="preserve">柏琪Q53611C3                                                                                                                                                                                  </t>
  </si>
  <si>
    <t xml:space="preserve">3bqq53612c1                               </t>
  </si>
  <si>
    <t xml:space="preserve">柏琪Q53612C1                                                                                                                                                                                  </t>
  </si>
  <si>
    <t xml:space="preserve">3bqq53612c2                               </t>
  </si>
  <si>
    <t xml:space="preserve">柏琪Q53612C2                                                                                                                                                                                  </t>
  </si>
  <si>
    <t xml:space="preserve">3bqq53612c3                               </t>
  </si>
  <si>
    <t xml:space="preserve">柏琪Q53612C3                                                                                                                                                                                  </t>
  </si>
  <si>
    <t xml:space="preserve">3bqq53612c4                               </t>
  </si>
  <si>
    <t xml:space="preserve">柏琪Q53612C4                                                                                                                                                                                  </t>
  </si>
  <si>
    <t xml:space="preserve">3bqq53613c1                               </t>
  </si>
  <si>
    <t xml:space="preserve">柏琪Q53613C1                                                                                                                                                                                  </t>
  </si>
  <si>
    <t xml:space="preserve">3bqq53613c2                               </t>
  </si>
  <si>
    <t xml:space="preserve">柏琪Q53613C2                                                                                                                                                                                  </t>
  </si>
  <si>
    <t xml:space="preserve">3bqq53613c3                               </t>
  </si>
  <si>
    <t xml:space="preserve">柏琪Q53613C3                                                                                                                                                                                  </t>
  </si>
  <si>
    <t xml:space="preserve">3bqq53614c1                               </t>
  </si>
  <si>
    <t xml:space="preserve">柏琪Q53614C1                                                                                                                                                                                  </t>
  </si>
  <si>
    <t xml:space="preserve">3bqq53614c2                               </t>
  </si>
  <si>
    <t xml:space="preserve">柏琪Q53614C2                                                                                                                                                                                  </t>
  </si>
  <si>
    <t xml:space="preserve">3bqq53614c3                               </t>
  </si>
  <si>
    <t xml:space="preserve">柏琪Q53614C3                                                                                                                                                                                  </t>
  </si>
  <si>
    <t xml:space="preserve">3bqq53615c2                               </t>
  </si>
  <si>
    <t xml:space="preserve">柏琪Q53615C2                                                                                                                                                                                  </t>
  </si>
  <si>
    <t xml:space="preserve">3bqq53615c3                               </t>
  </si>
  <si>
    <t xml:space="preserve">柏琪Q53615C3                                                                                                                                                                                  </t>
  </si>
  <si>
    <t xml:space="preserve">3bqq53616c1                               </t>
  </si>
  <si>
    <t xml:space="preserve">柏琪Q53616C1                                                                                                                                                                                  </t>
  </si>
  <si>
    <t xml:space="preserve">3bqq53616c2                               </t>
  </si>
  <si>
    <t xml:space="preserve">柏琪Q53616C2                                                                                                                                                                                  </t>
  </si>
  <si>
    <t xml:space="preserve">3bqq53616c3                               </t>
  </si>
  <si>
    <t xml:space="preserve">柏琪Q53616C3                                                                                                                                                                                  </t>
  </si>
  <si>
    <t xml:space="preserve">3bqq53617c3                               </t>
  </si>
  <si>
    <t xml:space="preserve">柏琪Q53617C3                                                                                                                                                                                  </t>
  </si>
  <si>
    <t xml:space="preserve">3bqq53618c2                               </t>
  </si>
  <si>
    <t xml:space="preserve">柏琪Q53618C2                                                                                                                                                                                  </t>
  </si>
  <si>
    <t xml:space="preserve">3bqq53618c3                               </t>
  </si>
  <si>
    <t xml:space="preserve">柏琪Q53618C3                                                                                                                                                                                  </t>
  </si>
  <si>
    <t xml:space="preserve">3bqtr74401c3                              </t>
  </si>
  <si>
    <t xml:space="preserve">柏琪TR74401C3                                                                                                                                                                                 </t>
  </si>
  <si>
    <t xml:space="preserve">3bqtr74401c5                              </t>
  </si>
  <si>
    <t xml:space="preserve">柏琪TR74401C5                                                                                                                                                                                 </t>
  </si>
  <si>
    <t xml:space="preserve">3bqtr74401c6                              </t>
  </si>
  <si>
    <t xml:space="preserve">柏琪TR74401C6                                                                                                                                                                                 </t>
  </si>
  <si>
    <t xml:space="preserve">3bqtr74402c1                              </t>
  </si>
  <si>
    <t xml:space="preserve">柏琪TR74402C1                                                                                                                                                                                 </t>
  </si>
  <si>
    <t xml:space="preserve">3bqtr74403c1                              </t>
  </si>
  <si>
    <t xml:space="preserve">柏琪TR74403C1                                                                                                                                                                                 </t>
  </si>
  <si>
    <t xml:space="preserve">3bqtr74403c2                              </t>
  </si>
  <si>
    <t xml:space="preserve">柏琪TR74403C2                                                                                                                                                                                 </t>
  </si>
  <si>
    <t xml:space="preserve">3bqtr74438c1                              </t>
  </si>
  <si>
    <t xml:space="preserve">柏琪TR74438C1                                                                                                                                                                                 </t>
  </si>
  <si>
    <t xml:space="preserve">3bqtr74441c3                              </t>
  </si>
  <si>
    <t xml:space="preserve">柏琪TR74441C3                                                                                                                                                                                 </t>
  </si>
  <si>
    <t xml:space="preserve">3bqtr74454c4                              </t>
  </si>
  <si>
    <t xml:space="preserve">柏琪TR74454C4                                                                                                                                                                                 </t>
  </si>
  <si>
    <t xml:space="preserve">3bqtr74454c5                              </t>
  </si>
  <si>
    <t xml:space="preserve">柏琪TR74454C5                                                                                                                                                                                 </t>
  </si>
  <si>
    <t xml:space="preserve">3bqtr74454c6                              </t>
  </si>
  <si>
    <t xml:space="preserve">柏琪TR74454C6                                                                                                                                                                                 </t>
  </si>
  <si>
    <t xml:space="preserve">3bqtr74454c7                              </t>
  </si>
  <si>
    <t xml:space="preserve">柏琪TR74454C7                                                                                                                                                                                 </t>
  </si>
  <si>
    <t xml:space="preserve">3bqtr74455c7                              </t>
  </si>
  <si>
    <t xml:space="preserve">柏琪TR74455C7                                                                                                                                                                                 </t>
  </si>
  <si>
    <t xml:space="preserve">3bqtr74459c1                              </t>
  </si>
  <si>
    <t xml:space="preserve">柏琪TR74459C1                                                                                                                                                                                 </t>
  </si>
  <si>
    <t xml:space="preserve">3bqtr74459c5                              </t>
  </si>
  <si>
    <t xml:space="preserve">柏琪TR74459C5                                                                                                                                                                                 </t>
  </si>
  <si>
    <t xml:space="preserve">3bqtr74459c6                              </t>
  </si>
  <si>
    <t xml:space="preserve">柏琪TR74459C6                                                                                                                                                                                 </t>
  </si>
  <si>
    <t xml:space="preserve">3bqtr74460c2                              </t>
  </si>
  <si>
    <t xml:space="preserve">柏琪TR74460C2                                                                                                                                                                                 </t>
  </si>
  <si>
    <t xml:space="preserve">3bqtr74460c4                              </t>
  </si>
  <si>
    <t xml:space="preserve">柏琪TR74460C4                                                                                                                                                                                 </t>
  </si>
  <si>
    <t xml:space="preserve">3bqtr74461c2                              </t>
  </si>
  <si>
    <t xml:space="preserve">柏琪TR74461C2                                                                                                                                                                                 </t>
  </si>
  <si>
    <t xml:space="preserve">3bqtr74461c6                              </t>
  </si>
  <si>
    <t xml:space="preserve">柏琪TR74461C6                                                                                                                                                                                 </t>
  </si>
  <si>
    <t xml:space="preserve">3bqtr74463c2                              </t>
  </si>
  <si>
    <t xml:space="preserve">柏琪TR74463C2                                                                                                                                                                                 </t>
  </si>
  <si>
    <t xml:space="preserve">3bqtr74463c4                              </t>
  </si>
  <si>
    <t xml:space="preserve">柏琪TR74463C4                                                                                                                                                                                 </t>
  </si>
  <si>
    <t xml:space="preserve">3bqtr74463c6                              </t>
  </si>
  <si>
    <t xml:space="preserve">柏琪TR74463C6                                                                                                                                                                                 </t>
  </si>
  <si>
    <t xml:space="preserve">3bqtr74464c2                              </t>
  </si>
  <si>
    <t xml:space="preserve">柏琪TR74464C2                                                                                                                                                                                 </t>
  </si>
  <si>
    <t xml:space="preserve">3bqtr74466c1                              </t>
  </si>
  <si>
    <t xml:space="preserve">柏琪TR74466C1                                                                                                                                                                                 </t>
  </si>
  <si>
    <t xml:space="preserve">3bqtr74466c2                              </t>
  </si>
  <si>
    <t xml:space="preserve">柏琪TR74466C2                                                                                                                                                                                 </t>
  </si>
  <si>
    <t xml:space="preserve">3bqtr74466c4                              </t>
  </si>
  <si>
    <t xml:space="preserve">柏琪TR74466C4                                                                                                                                                                                 </t>
  </si>
  <si>
    <t xml:space="preserve">3bqtr74467c1                              </t>
  </si>
  <si>
    <t xml:space="preserve">柏琪TR74467C1                                                                                                                                                                                 </t>
  </si>
  <si>
    <t xml:space="preserve">3bqtr74467c2                              </t>
  </si>
  <si>
    <t xml:space="preserve">柏琪TR74467C2                                                                                                                                                                                 </t>
  </si>
  <si>
    <t xml:space="preserve">3bqtr74467c3                              </t>
  </si>
  <si>
    <t xml:space="preserve">柏琪TR74467C3                                                                                                                                                                                 </t>
  </si>
  <si>
    <t xml:space="preserve">3bqtr74467c4                              </t>
  </si>
  <si>
    <t xml:space="preserve">柏琪TR74467C4                                                                                                                                                                                 </t>
  </si>
  <si>
    <t xml:space="preserve">3bqtr74468c1                              </t>
  </si>
  <si>
    <t xml:space="preserve">柏琪TR74468C1                                                                                                                                                                                 </t>
  </si>
  <si>
    <t xml:space="preserve">3bqtr74468c2                              </t>
  </si>
  <si>
    <t xml:space="preserve">柏琪TR74468C2                                                                                                                                                                                 </t>
  </si>
  <si>
    <t xml:space="preserve">3bqtr74468c3                              </t>
  </si>
  <si>
    <t xml:space="preserve">柏琪TR74468C3                                                                                                                                                                                 </t>
  </si>
  <si>
    <t xml:space="preserve">3bqtr74468c4                              </t>
  </si>
  <si>
    <t xml:space="preserve">柏琪TR74468C4                                                                                                                                                                                 </t>
  </si>
  <si>
    <t xml:space="preserve">3bqtr74469c2                              </t>
  </si>
  <si>
    <t xml:space="preserve">柏琪TR74469C2                                                                                                                                                                                 </t>
  </si>
  <si>
    <t xml:space="preserve">3bqtr74469c4                              </t>
  </si>
  <si>
    <t xml:space="preserve">柏琪TR74469C4                                                                                                                                                                                 </t>
  </si>
  <si>
    <t xml:space="preserve">3bqtr74470c1                              </t>
  </si>
  <si>
    <t xml:space="preserve">柏琪TR74470C1                                                                                                                                                                                 </t>
  </si>
  <si>
    <t xml:space="preserve">3bqtr74470c2                              </t>
  </si>
  <si>
    <t xml:space="preserve">柏琪TR74470C2                                                                                                                                                                                 </t>
  </si>
  <si>
    <t xml:space="preserve">3bqtr74470c3                              </t>
  </si>
  <si>
    <t xml:space="preserve">柏琪TR74470C3                                                                                                                                                                                 </t>
  </si>
  <si>
    <t xml:space="preserve">3bqtr74471c1                              </t>
  </si>
  <si>
    <t xml:space="preserve">柏琪TR74471C1                                                                                                                                                                                 </t>
  </si>
  <si>
    <t xml:space="preserve">3bqtr74471c2                              </t>
  </si>
  <si>
    <t xml:space="preserve">柏琪TR74471C2                                                                                                                                                                                 </t>
  </si>
  <si>
    <t xml:space="preserve">3bqtr74471c3                              </t>
  </si>
  <si>
    <t xml:space="preserve">柏琪TR74471C3                                                                                                                                                                                 </t>
  </si>
  <si>
    <t xml:space="preserve">3bqtr74472c1                              </t>
  </si>
  <si>
    <t xml:space="preserve">柏琪TR74472C1                                                                                                                                                                                 </t>
  </si>
  <si>
    <t xml:space="preserve">3bqtr74472c3                              </t>
  </si>
  <si>
    <t xml:space="preserve">柏琪TR74472C3                                                                                                                                                                                 </t>
  </si>
  <si>
    <t xml:space="preserve">3bqtr74473c1                              </t>
  </si>
  <si>
    <t xml:space="preserve">柏琪TR74473C1                                                                                                                                                                                 </t>
  </si>
  <si>
    <t xml:space="preserve">3bqtr74473c3                              </t>
  </si>
  <si>
    <t xml:space="preserve">柏琪TR74473C3                                                                                                                                                                                 </t>
  </si>
  <si>
    <t xml:space="preserve">3bqtr74474c1                              </t>
  </si>
  <si>
    <t xml:space="preserve">柏琪TR74474C1                                                                                                                                                                                 </t>
  </si>
  <si>
    <t xml:space="preserve">3bqtr74474c2                              </t>
  </si>
  <si>
    <t xml:space="preserve">柏琪TR74474C2                                                                                                                                                                                 </t>
  </si>
  <si>
    <t xml:space="preserve">3bqtr74474c3                              </t>
  </si>
  <si>
    <t xml:space="preserve">柏琪TR74474C3                                                                                                                                                                                 </t>
  </si>
  <si>
    <t xml:space="preserve">3bqtr74475c1                              </t>
  </si>
  <si>
    <t xml:space="preserve">柏琪TR74475C1                                                                                                                                                                                 </t>
  </si>
  <si>
    <t xml:space="preserve">3bqtr74475c2                              </t>
  </si>
  <si>
    <t xml:space="preserve">柏琪TR74475C2                                                                                                                                                                                 </t>
  </si>
  <si>
    <t xml:space="preserve">3bqtr74475c3                              </t>
  </si>
  <si>
    <t xml:space="preserve">柏琪TR74475C3                                                                                                                                                                                 </t>
  </si>
  <si>
    <t xml:space="preserve">3bqtr74476c1                              </t>
  </si>
  <si>
    <t xml:space="preserve">柏琪TR74476C1                                                                                                                                                                                 </t>
  </si>
  <si>
    <t xml:space="preserve">3bqtr74476c3                              </t>
  </si>
  <si>
    <t xml:space="preserve">柏琪TR74476C3                                                                                                                                                                                 </t>
  </si>
  <si>
    <t xml:space="preserve">3bqtr74477c1                              </t>
  </si>
  <si>
    <t xml:space="preserve">柏琪TR74477C1                                                                                                                                                                                 </t>
  </si>
  <si>
    <t xml:space="preserve">3bqtr74477c2                              </t>
  </si>
  <si>
    <t xml:space="preserve">柏琪TR74477C2                                                                                                                                                                                 </t>
  </si>
  <si>
    <t xml:space="preserve">3bqtr74478c1                              </t>
  </si>
  <si>
    <t xml:space="preserve">柏琪TR74478C1                                                                                                                                                                                 </t>
  </si>
  <si>
    <t xml:space="preserve">3bqtr74478c2                              </t>
  </si>
  <si>
    <t xml:space="preserve">柏琪TR74478C2                                                                                                                                                                                 </t>
  </si>
  <si>
    <t xml:space="preserve">3bqtr74478c3                              </t>
  </si>
  <si>
    <t xml:space="preserve">柏琪TR74478C3                                                                                                                                                                                 </t>
  </si>
  <si>
    <t xml:space="preserve">3bqtr74479c2                              </t>
  </si>
  <si>
    <t xml:space="preserve">柏琪TR74479C2                                                                                                                                                                                 </t>
  </si>
  <si>
    <t xml:space="preserve">3bqtr74479c3                              </t>
  </si>
  <si>
    <t xml:space="preserve">柏琪TR74479C3                                                                                                                                                                                 </t>
  </si>
  <si>
    <t xml:space="preserve">3bqtr74494c3                              </t>
  </si>
  <si>
    <t xml:space="preserve">柏琪TR74494C3                                                                                                                                                                                 </t>
  </si>
  <si>
    <t xml:space="preserve">3bqtr74495c1                              </t>
  </si>
  <si>
    <t xml:space="preserve">柏琪TR74495C1                                                                                                                                                                                 </t>
  </si>
  <si>
    <t xml:space="preserve">3bqtr74495c2                              </t>
  </si>
  <si>
    <t xml:space="preserve">柏琪TR74495C2                                                                                                                                                                                 </t>
  </si>
  <si>
    <t xml:space="preserve">3bqtr74495c3                              </t>
  </si>
  <si>
    <t xml:space="preserve">柏琪TR74495C3                                                                                                                                                                                 </t>
  </si>
  <si>
    <t xml:space="preserve">3bqtr74496c1                              </t>
  </si>
  <si>
    <t xml:space="preserve">柏琪TR74496C1                                                                                                                                                                                 </t>
  </si>
  <si>
    <t xml:space="preserve">3bqtr74496c2                              </t>
  </si>
  <si>
    <t xml:space="preserve">柏琪TR74496C2                                                                                                                                                                                 </t>
  </si>
  <si>
    <t xml:space="preserve">3bqtr74496c3                              </t>
  </si>
  <si>
    <t xml:space="preserve">柏琪TR74496C3                                                                                                                                                                                 </t>
  </si>
  <si>
    <t xml:space="preserve">3bqtr74497c1                              </t>
  </si>
  <si>
    <t xml:space="preserve">柏琪TR74497C1                                                                                                                                                                                 </t>
  </si>
  <si>
    <t xml:space="preserve">3bqtr74497c2                              </t>
  </si>
  <si>
    <t xml:space="preserve">柏琪TR74497C2                                                                                                                                                                                 </t>
  </si>
  <si>
    <t xml:space="preserve">3bqtr74497c3                              </t>
  </si>
  <si>
    <t xml:space="preserve">柏琪TR74497C3                                                                                                                                                                                 </t>
  </si>
  <si>
    <t xml:space="preserve">3bqtr74498c1                              </t>
  </si>
  <si>
    <t xml:space="preserve">柏琪TR74498C1                                                                                                                                                                                 </t>
  </si>
  <si>
    <t xml:space="preserve">3bqtr74498c2                              </t>
  </si>
  <si>
    <t xml:space="preserve">柏琪TR74498C2                                                                                                                                                                                 </t>
  </si>
  <si>
    <t xml:space="preserve">3bqtr74498c3                              </t>
  </si>
  <si>
    <t xml:space="preserve">柏琪TR74498C3                                                                                                                                                                                 </t>
  </si>
  <si>
    <t xml:space="preserve">3bqtr74499c1                              </t>
  </si>
  <si>
    <t xml:space="preserve">柏琪TR74499C1                                                                                                                                                                                 </t>
  </si>
  <si>
    <t xml:space="preserve">3bqtr74499c2                              </t>
  </si>
  <si>
    <t xml:space="preserve">柏琪TR74499C2                                                                                                                                                                                 </t>
  </si>
  <si>
    <t xml:space="preserve">3bqtr74499c3                              </t>
  </si>
  <si>
    <t xml:space="preserve">柏琪TR74499C3                                                                                                                                                                                 </t>
  </si>
  <si>
    <t xml:space="preserve">3bqtr74500c1                              </t>
  </si>
  <si>
    <t xml:space="preserve">柏琪TR74500C1                                                                                                                                                                                 </t>
  </si>
  <si>
    <t xml:space="preserve">3bqtr74500c2                              </t>
  </si>
  <si>
    <t xml:space="preserve">柏琪TR74500C2                                                                                                                                                                                 </t>
  </si>
  <si>
    <t xml:space="preserve">3bqtr74500c3                              </t>
  </si>
  <si>
    <t xml:space="preserve">柏琪TR74500C3                                                                                                                                                                                 </t>
  </si>
  <si>
    <t xml:space="preserve">3bqtr74501c1                              </t>
  </si>
  <si>
    <t xml:space="preserve">柏琪TR74501C1                                                                                                                                                                                 </t>
  </si>
  <si>
    <t xml:space="preserve">3bqtr74501c2                              </t>
  </si>
  <si>
    <t xml:space="preserve">柏琪TR74501C2                                                                                                                                                                                 </t>
  </si>
  <si>
    <t xml:space="preserve">3bqtr74501c3                              </t>
  </si>
  <si>
    <t xml:space="preserve">柏琪TR74501C3                                                                                                                                                                                 </t>
  </si>
  <si>
    <t xml:space="preserve">3bqtr74502c1                              </t>
  </si>
  <si>
    <t xml:space="preserve">柏琪TR74502C1                                                                                                                                                                                 </t>
  </si>
  <si>
    <t xml:space="preserve">3bqtr74502c2                              </t>
  </si>
  <si>
    <t xml:space="preserve">柏琪TR74502C2                                                                                                                                                                                 </t>
  </si>
  <si>
    <t xml:space="preserve">3bqtr74503c1                              </t>
  </si>
  <si>
    <t xml:space="preserve">柏琪TR74503C1                                                                                                                                                                                 </t>
  </si>
  <si>
    <t xml:space="preserve">3bqtr74503c2                              </t>
  </si>
  <si>
    <t xml:space="preserve">柏琪TR74503C2                                                                                                                                                                                 </t>
  </si>
  <si>
    <t xml:space="preserve">3bqtr74503c3                              </t>
  </si>
  <si>
    <t xml:space="preserve">柏琪TR74503C3                                                                                                                                                                                 </t>
  </si>
  <si>
    <t xml:space="preserve">3bqtr74504c1                              </t>
  </si>
  <si>
    <t xml:space="preserve">柏琪TR74504C1                                                                                                                                                                                 </t>
  </si>
  <si>
    <t xml:space="preserve">3bqtr74504c2                              </t>
  </si>
  <si>
    <t xml:space="preserve">柏琪TR74504C2                                                                                                                                                                                 </t>
  </si>
  <si>
    <t xml:space="preserve">3bqtr74504c3                              </t>
  </si>
  <si>
    <t xml:space="preserve">柏琪TR74504C3                                                                                                                                                                                 </t>
  </si>
  <si>
    <t xml:space="preserve">3bqtr74505c1                              </t>
  </si>
  <si>
    <t xml:space="preserve">柏琪TR74505C1                                                                                                                                                                                 </t>
  </si>
  <si>
    <t xml:space="preserve">3bqtr74505c2                              </t>
  </si>
  <si>
    <t xml:space="preserve">柏琪TR74505C2                                                                                                                                                                                 </t>
  </si>
  <si>
    <t xml:space="preserve">3bqtr74505c3                              </t>
  </si>
  <si>
    <t xml:space="preserve">柏琪TR74505C3                                                                                                                                                                                 </t>
  </si>
  <si>
    <t xml:space="preserve">3bqtr74506c1                              </t>
  </si>
  <si>
    <t xml:space="preserve">柏琪TR74506C1                                                                                                                                                                                 </t>
  </si>
  <si>
    <t xml:space="preserve">3bqtr74506c2                              </t>
  </si>
  <si>
    <t xml:space="preserve">柏琪TR74506C2                                                                                                                                                                                 </t>
  </si>
  <si>
    <t xml:space="preserve">3bqtr74506c3                              </t>
  </si>
  <si>
    <t xml:space="preserve">柏琪TR74506C3                                                                                                                                                                                 </t>
  </si>
  <si>
    <t xml:space="preserve">3bqtr74506c4                              </t>
  </si>
  <si>
    <t xml:space="preserve">柏琪TR74506C4                                                                                                                                                                                 </t>
  </si>
  <si>
    <t xml:space="preserve">3bqtr74507c1                              </t>
  </si>
  <si>
    <t xml:space="preserve">柏琪TR74507C1                                                                                                                                                                                 </t>
  </si>
  <si>
    <t xml:space="preserve">3bqtr74507c2                              </t>
  </si>
  <si>
    <t xml:space="preserve">柏琪TR74507C2                                                                                                                                                                                 </t>
  </si>
  <si>
    <t xml:space="preserve">3bqtr74507c3                              </t>
  </si>
  <si>
    <t xml:space="preserve">柏琪TR74507C3                                                                                                                                                                                 </t>
  </si>
  <si>
    <t xml:space="preserve">3bqtr74507c4                              </t>
  </si>
  <si>
    <t xml:space="preserve">柏琪TR74507C4                                                                                                                                                                                 </t>
  </si>
  <si>
    <t xml:space="preserve">3bqtr74511c1                              </t>
  </si>
  <si>
    <t xml:space="preserve">柏琪TR74511C1                                                                                                                                                                                 </t>
  </si>
  <si>
    <t xml:space="preserve">3bqtr74511c2                              </t>
  </si>
  <si>
    <t xml:space="preserve">柏琪TR74511C2                                                                                                                                                                                 </t>
  </si>
  <si>
    <t xml:space="preserve">3bqtr74511c3                              </t>
  </si>
  <si>
    <t xml:space="preserve">柏琪TR74511C3                                                                                                                                                                                 </t>
  </si>
  <si>
    <t xml:space="preserve">3bqtr74512c1                              </t>
  </si>
  <si>
    <t xml:space="preserve">柏琪TR74512C1                                                                                                                                                                                 </t>
  </si>
  <si>
    <t xml:space="preserve">3bqtr74512c2                              </t>
  </si>
  <si>
    <t xml:space="preserve">柏琪TR74512C2                                                                                                                                                                                 </t>
  </si>
  <si>
    <t xml:space="preserve">3bqtr74512c3                              </t>
  </si>
  <si>
    <t xml:space="preserve">柏琪TR74512C3                                                                                                                                                                                 </t>
  </si>
  <si>
    <t xml:space="preserve">3bqtr74512c4                              </t>
  </si>
  <si>
    <t xml:space="preserve">柏琪TR74512C4                                                                                                                                                                                 </t>
  </si>
  <si>
    <t xml:space="preserve">3bqtr74513c1                              </t>
  </si>
  <si>
    <t xml:space="preserve">柏琪TR74513C1                                                                                                                                                                                 </t>
  </si>
  <si>
    <t xml:space="preserve">3bqtr74513c2                              </t>
  </si>
  <si>
    <t xml:space="preserve">柏琪TR74513C2                                                                                                                                                                                 </t>
  </si>
  <si>
    <t xml:space="preserve">3bqtr74513c3                              </t>
  </si>
  <si>
    <t xml:space="preserve">柏琪TR74513C3                                                                                                                                                                                 </t>
  </si>
  <si>
    <t xml:space="preserve">3bqtr74513c4                              </t>
  </si>
  <si>
    <t xml:space="preserve">柏琪TR74513C4                                                                                                                                                                                 </t>
  </si>
  <si>
    <t xml:space="preserve">3bqtr74514c1                              </t>
  </si>
  <si>
    <t xml:space="preserve">柏琪TR74514C1                                                                                                                                                                                 </t>
  </si>
  <si>
    <t xml:space="preserve">3bqtr74514c2                              </t>
  </si>
  <si>
    <t xml:space="preserve">柏琪TR74514C2                                                                                                                                                                                 </t>
  </si>
  <si>
    <t xml:space="preserve">3bqtr74514c3                              </t>
  </si>
  <si>
    <t xml:space="preserve">柏琪TR74514C3                                                                                                                                                                                 </t>
  </si>
  <si>
    <t xml:space="preserve">3bqtr74514c4                              </t>
  </si>
  <si>
    <t xml:space="preserve">柏琪TR74514C4                                                                                                                                                                                 </t>
  </si>
  <si>
    <t xml:space="preserve">3bqtr74515c2                              </t>
  </si>
  <si>
    <t xml:space="preserve">柏琪TR74515C2                                                                                                                                                                                 </t>
  </si>
  <si>
    <t xml:space="preserve">3bqtr74515c3                              </t>
  </si>
  <si>
    <t xml:space="preserve">柏琪TR74515C3                                                                                                                                                                                 </t>
  </si>
  <si>
    <t xml:space="preserve">3bqtr74515c4                              </t>
  </si>
  <si>
    <t xml:space="preserve">柏琪TR74515C4                                                                                                                                                                                 </t>
  </si>
  <si>
    <t xml:space="preserve">3bslbc6001c1                              </t>
  </si>
  <si>
    <t xml:space="preserve">堡狮龙板材6001C1                                                                                                                                                                              </t>
  </si>
  <si>
    <t xml:space="preserve">堡狮龙                        </t>
  </si>
  <si>
    <t xml:space="preserve">3bslbc6001c2                              </t>
  </si>
  <si>
    <t xml:space="preserve">堡狮龙板材6001C2                                                                                                                                                                              </t>
  </si>
  <si>
    <t xml:space="preserve">3bslbc6002c1                              </t>
  </si>
  <si>
    <t xml:space="preserve">堡狮龙板材6002C1                                                                                                                                                                              </t>
  </si>
  <si>
    <t xml:space="preserve">3bslbc6002c2                              </t>
  </si>
  <si>
    <t xml:space="preserve">堡狮龙板材6002C2                                                                                                                                                                              </t>
  </si>
  <si>
    <t xml:space="preserve">3bslbc6003c1                              </t>
  </si>
  <si>
    <t xml:space="preserve">堡狮龙板材6003C1                                                                                                                                                                              </t>
  </si>
  <si>
    <t xml:space="preserve">3bslbc6003c2                              </t>
  </si>
  <si>
    <t xml:space="preserve">堡狮龙板材6003C2                                                                                                                                                                              </t>
  </si>
  <si>
    <t xml:space="preserve">3bslbc6003c3                              </t>
  </si>
  <si>
    <t xml:space="preserve">堡狮龙板材6003C3                                                                                                                                                                              </t>
  </si>
  <si>
    <t xml:space="preserve">3bslbc6004c1                              </t>
  </si>
  <si>
    <t xml:space="preserve">堡狮龙板材6004C1                                                                                                                                                                              </t>
  </si>
  <si>
    <t xml:space="preserve">3bslbc6004c2                              </t>
  </si>
  <si>
    <t xml:space="preserve">堡狮龙板材6004C2                                                                                                                                                                              </t>
  </si>
  <si>
    <t xml:space="preserve">3bslbc6005c1                              </t>
  </si>
  <si>
    <t xml:space="preserve">堡狮龙板材6005C1                                                                                                                                                                              </t>
  </si>
  <si>
    <t xml:space="preserve">3bslbc6005c2                              </t>
  </si>
  <si>
    <t xml:space="preserve">堡狮龙板材6005C2                                                                                                                                                                              </t>
  </si>
  <si>
    <t xml:space="preserve">3bslbc6006c1                              </t>
  </si>
  <si>
    <t xml:space="preserve">堡狮龙板材6006C1                                                                                                                                                                              </t>
  </si>
  <si>
    <t xml:space="preserve">3bslbc6006c2                              </t>
  </si>
  <si>
    <t xml:space="preserve">堡狮龙板材6006C2                                                                                                                                                                              </t>
  </si>
  <si>
    <t xml:space="preserve">3bslbc6008c1                              </t>
  </si>
  <si>
    <t xml:space="preserve">堡狮龙板材6008C1                                                                                                                                                                              </t>
  </si>
  <si>
    <t xml:space="preserve">3bslbc6008c2                              </t>
  </si>
  <si>
    <t xml:space="preserve">堡狮龙板材6008C2                                                                                                                                                                              </t>
  </si>
  <si>
    <t xml:space="preserve">3bslbc6009c2                              </t>
  </si>
  <si>
    <t xml:space="preserve">堡狮龙板材6009C2                                                                                                                                                                              </t>
  </si>
  <si>
    <t xml:space="preserve">3bslbc6009c3                              </t>
  </si>
  <si>
    <t xml:space="preserve">堡狮龙板材6009C3                                                                                                                                                                              </t>
  </si>
  <si>
    <t xml:space="preserve">3bslbc6011c1                              </t>
  </si>
  <si>
    <t xml:space="preserve">堡狮龙板材6011C1                                                                                                                                                                              </t>
  </si>
  <si>
    <t xml:space="preserve">3bslbc6011c2                              </t>
  </si>
  <si>
    <t xml:space="preserve">堡狮龙板材6011C2                                                                                                                                                                              </t>
  </si>
  <si>
    <t xml:space="preserve">3bslbc6013c2                              </t>
  </si>
  <si>
    <t xml:space="preserve">堡狮龙板材6013C2                                                                                                                                                                              </t>
  </si>
  <si>
    <t xml:space="preserve">3bslbc6014c1                              </t>
  </si>
  <si>
    <t xml:space="preserve">堡狮龙板材6014C1                                                                                                                                                                              </t>
  </si>
  <si>
    <t xml:space="preserve">3bslbc6014c2                              </t>
  </si>
  <si>
    <t xml:space="preserve">堡狮龙板材6014C2                                                                                                                                                                              </t>
  </si>
  <si>
    <t xml:space="preserve">3bslnbc040c06                             </t>
  </si>
  <si>
    <t xml:space="preserve">巴塞罗那板材040C06                                                                                                                                                                            </t>
  </si>
  <si>
    <t xml:space="preserve">巴塞罗那                      </t>
  </si>
  <si>
    <t xml:space="preserve">3bslnbc086hb                              </t>
  </si>
  <si>
    <t xml:space="preserve">巴塞罗那板材086HB                                                                                                                                                                             </t>
  </si>
  <si>
    <t xml:space="preserve">3bslnbc101c04                             </t>
  </si>
  <si>
    <t xml:space="preserve">巴塞罗那板材101C04                                                                                                                                                                            </t>
  </si>
  <si>
    <t xml:space="preserve">3bslnbc103c05                             </t>
  </si>
  <si>
    <t xml:space="preserve">巴塞罗那板材103C05                                                                                                                                                                            </t>
  </si>
  <si>
    <t xml:space="preserve">3bslnbc105c07                             </t>
  </si>
  <si>
    <t xml:space="preserve">巴塞罗那板材105C07                                                                                                                                                                            </t>
  </si>
  <si>
    <t xml:space="preserve">3bslnbc108c1-1                            </t>
  </si>
  <si>
    <t xml:space="preserve">巴塞罗那板材108C1-1                                                                                                                                                                           </t>
  </si>
  <si>
    <t xml:space="preserve">3bslnbc131c01                             </t>
  </si>
  <si>
    <t xml:space="preserve">巴塞罗那板材131C01                                                                                                                                                                            </t>
  </si>
  <si>
    <t xml:space="preserve">3bslnbc132c1-1                            </t>
  </si>
  <si>
    <t xml:space="preserve">巴塞罗那板材132C1-1                                                                                                                                                                           </t>
  </si>
  <si>
    <t xml:space="preserve">3bslnbc148col                             </t>
  </si>
  <si>
    <t xml:space="preserve">巴塞罗那板材148COL                                                                                                                                                                            </t>
  </si>
  <si>
    <t xml:space="preserve">3bslnbc223c1                              </t>
  </si>
  <si>
    <t xml:space="preserve">巴塞罗那板材223C1                                                                                                                                                                             </t>
  </si>
  <si>
    <t xml:space="preserve">3bslnbc229c05                             </t>
  </si>
  <si>
    <t xml:space="preserve">巴塞罗那板材229C05                                                                                                                                                                            </t>
  </si>
  <si>
    <t xml:space="preserve">3bslnbc229c12                             </t>
  </si>
  <si>
    <t xml:space="preserve">巴塞罗那板材229C12                                                                                                                                                                            </t>
  </si>
  <si>
    <t xml:space="preserve">3bslnbc232c01                             </t>
  </si>
  <si>
    <t xml:space="preserve">巴塞罗那板材232C01                                                                                                                                                                            </t>
  </si>
  <si>
    <t xml:space="preserve">3bslnbc236c01                             </t>
  </si>
  <si>
    <t xml:space="preserve">巴塞罗那板材236C01                                                                                                                                                                            </t>
  </si>
  <si>
    <t xml:space="preserve">3bslnbc255c01-1                           </t>
  </si>
  <si>
    <t xml:space="preserve">巴塞罗那板材255C01-1                                                                                                                                                                          </t>
  </si>
  <si>
    <t xml:space="preserve">3bslnbc256c07                             </t>
  </si>
  <si>
    <t xml:space="preserve">巴塞罗那板材256C07                                                                                                                                                                            </t>
  </si>
  <si>
    <t xml:space="preserve">3bslnbc261c03                             </t>
  </si>
  <si>
    <t xml:space="preserve">巴塞罗那板材261C03                                                                                                                                                                            </t>
  </si>
  <si>
    <t xml:space="preserve">3bslnbc262c01                             </t>
  </si>
  <si>
    <t xml:space="preserve">巴塞罗那板材262C01                                                                                                                                                                            </t>
  </si>
  <si>
    <t xml:space="preserve">3bslnbc276c01-1                           </t>
  </si>
  <si>
    <t xml:space="preserve">巴塞罗那板材276C01-1                                                                                                                                                                          </t>
  </si>
  <si>
    <t xml:space="preserve">3bslnbc505c01                             </t>
  </si>
  <si>
    <t xml:space="preserve">巴塞罗那板材505C01                                                                                                                                                                            </t>
  </si>
  <si>
    <t xml:space="preserve">3bslnbc507c01-1                           </t>
  </si>
  <si>
    <t xml:space="preserve">巴塞罗那板材507C01-1                                                                                                                                                                          </t>
  </si>
  <si>
    <t xml:space="preserve">3bslnbc508c1-1                            </t>
  </si>
  <si>
    <t xml:space="preserve">巴塞罗那板材508C1-1                                                                                                                                                                           </t>
  </si>
  <si>
    <t xml:space="preserve">3bslnbc509c1                              </t>
  </si>
  <si>
    <t xml:space="preserve">巴塞罗那板材509C1                                                                                                                                                                             </t>
  </si>
  <si>
    <t xml:space="preserve">3bslnbc509c9                              </t>
  </si>
  <si>
    <t xml:space="preserve">巴塞罗那板材509C9                                                                                                                                                                             </t>
  </si>
  <si>
    <t xml:space="preserve">3bslnbc512c01                             </t>
  </si>
  <si>
    <t xml:space="preserve">巴塞罗那板材512C01                                                                                                                                                                            </t>
  </si>
  <si>
    <t xml:space="preserve">3bslnbc516c01                             </t>
  </si>
  <si>
    <t xml:space="preserve">巴塞罗那板材516C01                                                                                                                                                                            </t>
  </si>
  <si>
    <t xml:space="preserve">3bslnbc523c01                             </t>
  </si>
  <si>
    <t xml:space="preserve">巴塞罗那板材523C01                                                                                                                                                                            </t>
  </si>
  <si>
    <t xml:space="preserve">3bslnbc523c09                             </t>
  </si>
  <si>
    <t xml:space="preserve">巴塞罗那板材523C09                                                                                                                                                                            </t>
  </si>
  <si>
    <t xml:space="preserve">3bslnbc527c07                             </t>
  </si>
  <si>
    <t xml:space="preserve">巴塞罗那板材527C07                                                                                                                                                                            </t>
  </si>
  <si>
    <t xml:space="preserve">3bslnbc536c05                             </t>
  </si>
  <si>
    <t xml:space="preserve">巴塞罗那板材536C05                                                                                                                                                                            </t>
  </si>
  <si>
    <t xml:space="preserve">3bslnbc538c01                             </t>
  </si>
  <si>
    <t xml:space="preserve">巴塞罗那板材538C01                                                                                                                                                                            </t>
  </si>
  <si>
    <t xml:space="preserve">3bslnbc9025c11                            </t>
  </si>
  <si>
    <t xml:space="preserve">巴塞罗那板材9025C11                                                                                                                                                                           </t>
  </si>
  <si>
    <t xml:space="preserve">3bslnbc9027c01                            </t>
  </si>
  <si>
    <t xml:space="preserve">巴塞罗那板材9027C01                                                                                                                                                                           </t>
  </si>
  <si>
    <t xml:space="preserve">3bslnbc9040c06                            </t>
  </si>
  <si>
    <t xml:space="preserve">巴塞罗那板材9040C06                                                                                                                                                                           </t>
  </si>
  <si>
    <t xml:space="preserve">3bslnbc9047c7                             </t>
  </si>
  <si>
    <t xml:space="preserve">巴塞罗那板材9047C7                                                                                                                                                                            </t>
  </si>
  <si>
    <t xml:space="preserve">3bslnbc9050c2                             </t>
  </si>
  <si>
    <t xml:space="preserve">巴塞罗那板材9050C2                                                                                                                                                                            </t>
  </si>
  <si>
    <t xml:space="preserve">3bslnbc9069c1                             </t>
  </si>
  <si>
    <t xml:space="preserve">巴塞罗那板材9069C1                                                                                                                                                                            </t>
  </si>
  <si>
    <t xml:space="preserve">3bslnbc9069c1-1                           </t>
  </si>
  <si>
    <t xml:space="preserve">巴塞罗那板材9069C1-1                                                                                                                                                                          </t>
  </si>
  <si>
    <t xml:space="preserve">3bslnbc9069c7                             </t>
  </si>
  <si>
    <t xml:space="preserve">巴塞罗那板材9069C7                                                                                                                                                                            </t>
  </si>
  <si>
    <t xml:space="preserve">3bslnbc9070c6                             </t>
  </si>
  <si>
    <t xml:space="preserve">巴塞罗那板材9070C6                                                                                                                                                                            </t>
  </si>
  <si>
    <t xml:space="preserve">3bslnbc9076c6                             </t>
  </si>
  <si>
    <t xml:space="preserve">巴塞罗那板材9076C6                                                                                                                                                                            </t>
  </si>
  <si>
    <t xml:space="preserve">3bslnbc9079c9                             </t>
  </si>
  <si>
    <t xml:space="preserve">巴塞罗那板材9079C9                                                                                                                                                                            </t>
  </si>
  <si>
    <t xml:space="preserve">3bslnbc9086hb                             </t>
  </si>
  <si>
    <t xml:space="preserve">巴塞罗那板材9086黑白                                                                                                                                                                          </t>
  </si>
  <si>
    <t xml:space="preserve">3bslnbc9091c07                            </t>
  </si>
  <si>
    <t xml:space="preserve">巴塞罗那板材9091C07                                                                                                                                                                           </t>
  </si>
  <si>
    <t xml:space="preserve">3bslnbc9091c7                             </t>
  </si>
  <si>
    <t xml:space="preserve">巴塞罗那板材9091C7                                                                                                                                                                            </t>
  </si>
  <si>
    <t xml:space="preserve">3bslnbc9095c04                            </t>
  </si>
  <si>
    <t xml:space="preserve">巴塞罗那板材9095C04                                                                                                                                                                           </t>
  </si>
  <si>
    <t xml:space="preserve">3bslnbc9098c02                            </t>
  </si>
  <si>
    <t xml:space="preserve">巴塞罗那板材9098C02                                                                                                                                                                           </t>
  </si>
  <si>
    <t xml:space="preserve">3bslnbc9098c1                             </t>
  </si>
  <si>
    <t xml:space="preserve">巴塞罗那板材9098C1                                                                                                                                                                            </t>
  </si>
  <si>
    <t xml:space="preserve">3bslnbc9098c2                             </t>
  </si>
  <si>
    <t xml:space="preserve">巴塞罗那板材9098C2                                                                                                                                                                            </t>
  </si>
  <si>
    <t xml:space="preserve">3bslnbc9100c09                            </t>
  </si>
  <si>
    <t xml:space="preserve">巴塞罗那板材9100C09                                                                                                                                                                           </t>
  </si>
  <si>
    <t xml:space="preserve">3bslnbc9101c03                            </t>
  </si>
  <si>
    <t xml:space="preserve">巴塞罗那板材9101C03                                                                                                                                                                           </t>
  </si>
  <si>
    <t xml:space="preserve">3bslnbc9101c04                            </t>
  </si>
  <si>
    <t xml:space="preserve">巴塞罗那板材9101C04                                                                                                                                                                           </t>
  </si>
  <si>
    <t xml:space="preserve">3bslnbc9102c6                             </t>
  </si>
  <si>
    <t xml:space="preserve">巴塞罗那板材9102C6                                                                                                                                                                            </t>
  </si>
  <si>
    <t xml:space="preserve">3bslnbc9103c05                            </t>
  </si>
  <si>
    <t xml:space="preserve">巴塞罗那板材9103C05                                                                                                                                                                           </t>
  </si>
  <si>
    <t xml:space="preserve">3bslnbc9105c07                            </t>
  </si>
  <si>
    <t xml:space="preserve">巴塞罗那板材9105C07                                                                                                                                                                           </t>
  </si>
  <si>
    <t xml:space="preserve">3bslnbc9106c07                            </t>
  </si>
  <si>
    <t xml:space="preserve">巴塞罗那板材9106C07                                                                                                                                                                           </t>
  </si>
  <si>
    <t xml:space="preserve">3bslnbc9107c07                            </t>
  </si>
  <si>
    <t xml:space="preserve">巴塞罗那板材9107C07                                                                                                                                                                           </t>
  </si>
  <si>
    <t xml:space="preserve">3bslnbc9108c01-1                          </t>
  </si>
  <si>
    <t xml:space="preserve">巴塞罗那板材9108C01-1                                                                                                                                                                         </t>
  </si>
  <si>
    <t xml:space="preserve">3bslnbc9109c1                             </t>
  </si>
  <si>
    <t xml:space="preserve">巴塞罗那板材9109C1                                                                                                                                                                            </t>
  </si>
  <si>
    <t xml:space="preserve">3bslnbc9120c6-1                           </t>
  </si>
  <si>
    <t xml:space="preserve">巴塞罗那板材9120C6-1                                                                                                                                                                          </t>
  </si>
  <si>
    <t xml:space="preserve">3bslnbc9121c07                            </t>
  </si>
  <si>
    <t xml:space="preserve">巴塞罗那板材9121C07                                                                                                                                                                           </t>
  </si>
  <si>
    <t xml:space="preserve">3bslnbc9122c07                            </t>
  </si>
  <si>
    <t xml:space="preserve">巴塞罗那板材9122C07                                                                                                                                                                           </t>
  </si>
  <si>
    <t xml:space="preserve">3bslnbc9126c06-1                          </t>
  </si>
  <si>
    <t xml:space="preserve">巴塞罗那板材9126C06-1                                                                                                                                                                         </t>
  </si>
  <si>
    <t xml:space="preserve">3bslnbc9128c1                             </t>
  </si>
  <si>
    <t xml:space="preserve">巴塞罗那板材9128C1                                                                                                                                                                            </t>
  </si>
  <si>
    <t xml:space="preserve">3bslnbc9131c01                            </t>
  </si>
  <si>
    <t xml:space="preserve">巴塞罗那板材9131C01                                                                                                                                                                           </t>
  </si>
  <si>
    <t xml:space="preserve">3bslnbc9132c05                            </t>
  </si>
  <si>
    <t xml:space="preserve">巴塞罗那板材9132C05                                                                                                                                                                           </t>
  </si>
  <si>
    <t xml:space="preserve">3bslnbc9132c07                            </t>
  </si>
  <si>
    <t xml:space="preserve">巴塞罗那板材9132C07                                                                                                                                                                           </t>
  </si>
  <si>
    <t xml:space="preserve">3bslnbc9132c1-1                           </t>
  </si>
  <si>
    <t xml:space="preserve">巴塞罗那板材9132C1-1                                                                                                                                                                          </t>
  </si>
  <si>
    <t xml:space="preserve">3bslnbc9133c1                             </t>
  </si>
  <si>
    <t xml:space="preserve">巴塞罗那板材9133C1                                                                                                                                                                            </t>
  </si>
  <si>
    <t xml:space="preserve">3bslnbc9133c1-1                           </t>
  </si>
  <si>
    <t xml:space="preserve">巴塞罗那板材9133C1-1                                                                                                                                                                          </t>
  </si>
  <si>
    <t xml:space="preserve">3bslnbc9135c11                            </t>
  </si>
  <si>
    <t xml:space="preserve">巴塞罗那板材9135C11                                                                                                                                                                           </t>
  </si>
  <si>
    <t xml:space="preserve">3bslnbc9136c10                            </t>
  </si>
  <si>
    <t xml:space="preserve">巴塞罗那板材9136C10                                                                                                                                                                           </t>
  </si>
  <si>
    <t xml:space="preserve">3bslnbc9136c7                             </t>
  </si>
  <si>
    <t xml:space="preserve">巴塞罗那板材9136C7                                                                                                                                                                            </t>
  </si>
  <si>
    <t xml:space="preserve">3bslnbc9136c8                             </t>
  </si>
  <si>
    <t xml:space="preserve">巴塞罗那板材9136C8                                                                                                                                                                            </t>
  </si>
  <si>
    <t xml:space="preserve">3bslnbc9147c8                             </t>
  </si>
  <si>
    <t xml:space="preserve">巴塞罗那板材9147C8                                                                                                                                                                            </t>
  </si>
  <si>
    <t xml:space="preserve">3bslnbc9148c01                            </t>
  </si>
  <si>
    <t xml:space="preserve">巴塞罗那板材9148C01                                                                                                                                                                           </t>
  </si>
  <si>
    <t xml:space="preserve">3bslnbc9148c7                             </t>
  </si>
  <si>
    <t xml:space="preserve">巴塞罗那板材9148C7                                                                                                                                                                            </t>
  </si>
  <si>
    <t xml:space="preserve">3bslnbc9149c5                             </t>
  </si>
  <si>
    <t xml:space="preserve">巴塞罗那板材9149C5                                                                                                                                                                            </t>
  </si>
  <si>
    <t xml:space="preserve">3bslnbc9149c8                             </t>
  </si>
  <si>
    <t xml:space="preserve">巴塞罗那板材9149C8                                                                                                                                                                            </t>
  </si>
  <si>
    <t xml:space="preserve">3bslnbc9156c6                             </t>
  </si>
  <si>
    <t xml:space="preserve">巴塞罗那板材9156C6                                                                                                                                                                            </t>
  </si>
  <si>
    <t xml:space="preserve">3bslnbc9156c7                             </t>
  </si>
  <si>
    <t xml:space="preserve">巴塞罗那板材9156C7                                                                                                                                                                            </t>
  </si>
  <si>
    <t xml:space="preserve">3bslnbc9156c8                             </t>
  </si>
  <si>
    <t xml:space="preserve">巴塞罗那板材9156C8                                                                                                                                                                            </t>
  </si>
  <si>
    <t xml:space="preserve">3bslnbc9210c01                            </t>
  </si>
  <si>
    <t xml:space="preserve">巴塞罗那板材9210C01                                                                                                                                                                           </t>
  </si>
  <si>
    <t xml:space="preserve">3bslnbc9212c05                            </t>
  </si>
  <si>
    <t xml:space="preserve">巴塞罗那板材9212C05                                                                                                                                                                           </t>
  </si>
  <si>
    <t xml:space="preserve">3bslnbc9216c6                             </t>
  </si>
  <si>
    <t xml:space="preserve">巴塞罗那板材9216C6                                                                                                                                                                            </t>
  </si>
  <si>
    <t xml:space="preserve">3bslnbc9216c6-1                           </t>
  </si>
  <si>
    <t xml:space="preserve">巴塞罗那板材9216C6-1                                                                                                                                                                          </t>
  </si>
  <si>
    <t xml:space="preserve">3bslnbc9217c01                            </t>
  </si>
  <si>
    <t xml:space="preserve">巴塞罗那板材9217C01                                                                                                                                                                           </t>
  </si>
  <si>
    <t xml:space="preserve">3bslnbc9217c1                             </t>
  </si>
  <si>
    <t xml:space="preserve">巴塞罗那板材9217C1                                                                                                                                                                            </t>
  </si>
  <si>
    <t xml:space="preserve">3bslnbc9217c5                             </t>
  </si>
  <si>
    <t xml:space="preserve">巴塞罗那板材9217C5                                                                                                                                                                            </t>
  </si>
  <si>
    <t xml:space="preserve">3bslnbc9217c7                             </t>
  </si>
  <si>
    <t xml:space="preserve">巴塞罗那板材9217C7                                                                                                                                                                            </t>
  </si>
  <si>
    <t xml:space="preserve">3bslnbc9217c9                             </t>
  </si>
  <si>
    <t xml:space="preserve">巴塞罗那板材9217C9                                                                                                                                                                            </t>
  </si>
  <si>
    <t xml:space="preserve">3bslnbc9220c1-1                           </t>
  </si>
  <si>
    <t xml:space="preserve">巴塞罗那板材9220C1-1                                                                                                                                                                          </t>
  </si>
  <si>
    <t xml:space="preserve">3bslnbc9220c7                             </t>
  </si>
  <si>
    <t xml:space="preserve">巴塞罗那板材9220C7                                                                                                                                                                            </t>
  </si>
  <si>
    <t xml:space="preserve">3bslnbc9222c1                             </t>
  </si>
  <si>
    <t xml:space="preserve">巴塞罗那板材9222C1                                                                                                                                                                            </t>
  </si>
  <si>
    <t xml:space="preserve">3bslnbc9222c6                             </t>
  </si>
  <si>
    <t xml:space="preserve">巴塞罗那板材9222C6                                                                                                                                                                            </t>
  </si>
  <si>
    <t xml:space="preserve">3bslnbc9223c1                             </t>
  </si>
  <si>
    <t xml:space="preserve">巴塞罗那板材9223C1                                                                                                                                                                            </t>
  </si>
  <si>
    <t xml:space="preserve">3bslnbc9225c1                             </t>
  </si>
  <si>
    <t xml:space="preserve">巴塞罗那板材9225C1                                                                                                                                                                            </t>
  </si>
  <si>
    <t xml:space="preserve">3bslnbc9226c3                             </t>
  </si>
  <si>
    <t xml:space="preserve">巴塞罗那板材9226C3                                                                                                                                                                            </t>
  </si>
  <si>
    <t xml:space="preserve">3bslnbc9227c01                            </t>
  </si>
  <si>
    <t xml:space="preserve">巴塞罗那板材9227C01                                                                                                                                                                           </t>
  </si>
  <si>
    <t xml:space="preserve">3bslnbc9227c2                             </t>
  </si>
  <si>
    <t xml:space="preserve">巴塞罗那板材9227C2                                                                                                                                                                            </t>
  </si>
  <si>
    <t xml:space="preserve">3bslnbc9229c05                            </t>
  </si>
  <si>
    <t xml:space="preserve">巴塞罗那板材9229C05                                                                                                                                                                           </t>
  </si>
  <si>
    <t xml:space="preserve">3bslnbc9229c1                             </t>
  </si>
  <si>
    <t xml:space="preserve">巴塞罗那板材9229C1                                                                                                                                                                            </t>
  </si>
  <si>
    <t xml:space="preserve">3bslnbc9229c12                            </t>
  </si>
  <si>
    <t xml:space="preserve">巴塞罗那板材9229C12                                                                                                                                                                           </t>
  </si>
  <si>
    <t xml:space="preserve">3bslnbc9230c6                             </t>
  </si>
  <si>
    <t xml:space="preserve">巴塞罗那板材9230C6                                                                                                                                                                            </t>
  </si>
  <si>
    <t xml:space="preserve">3bslnbc9231c5                             </t>
  </si>
  <si>
    <t xml:space="preserve">巴塞罗那板材9231C5                                                                                                                                                                            </t>
  </si>
  <si>
    <t xml:space="preserve">3bslnbc9232c01                            </t>
  </si>
  <si>
    <t xml:space="preserve">巴塞罗那板材9232C01                                                                                                                                                                           </t>
  </si>
  <si>
    <t xml:space="preserve">3bslnbc9232c01-1                          </t>
  </si>
  <si>
    <t xml:space="preserve">巴塞罗那板材9232C1-1                                                                                                                                                                          </t>
  </si>
  <si>
    <t xml:space="preserve">3bslnbc9232c05                            </t>
  </si>
  <si>
    <t xml:space="preserve">巴塞罗那板材9232C05                                                                                                                                                                           </t>
  </si>
  <si>
    <t xml:space="preserve">3bslnbc9233c01                            </t>
  </si>
  <si>
    <t xml:space="preserve">巴塞罗那板材9233C01                                                                                                                                                                           </t>
  </si>
  <si>
    <t xml:space="preserve">3bslnbc9235c01                            </t>
  </si>
  <si>
    <t xml:space="preserve">巴塞罗那板材9235C01                                                                                                                                                                           </t>
  </si>
  <si>
    <t xml:space="preserve">3bslnbc9235c01-1                          </t>
  </si>
  <si>
    <t xml:space="preserve">巴塞罗那板材9235C01-1                                                                                                                                                                         </t>
  </si>
  <si>
    <t xml:space="preserve">3bslnbc9235c09                            </t>
  </si>
  <si>
    <t xml:space="preserve">巴塞罗那板材9235C09                                                                                                                                                                           </t>
  </si>
  <si>
    <t xml:space="preserve">3bslnbc9235c12                            </t>
  </si>
  <si>
    <t xml:space="preserve">巴塞罗那板材9235C12                                                                                                                                                                           </t>
  </si>
  <si>
    <t xml:space="preserve">3bslnbc9236c01                            </t>
  </si>
  <si>
    <t xml:space="preserve">巴塞罗那板材9236C01                                                                                                                                                                           </t>
  </si>
  <si>
    <t xml:space="preserve">3bslnbc9236c05                            </t>
  </si>
  <si>
    <t xml:space="preserve">巴塞罗那板材9236C05                                                                                                                                                                           </t>
  </si>
  <si>
    <t xml:space="preserve">3bslnbc9236c1-1                           </t>
  </si>
  <si>
    <t xml:space="preserve">巴塞罗那板材9236C1-1                                                                                                                                                                          </t>
  </si>
  <si>
    <t xml:space="preserve">3bslnbc9239c1-1                           </t>
  </si>
  <si>
    <t xml:space="preserve">巴塞罗那板材9239C1-1                                                                                                                                                                          </t>
  </si>
  <si>
    <t xml:space="preserve">3bslnbc9239c1-2                           </t>
  </si>
  <si>
    <t xml:space="preserve">巴塞罗那板材9239C1-2                                                                                                                                                                          </t>
  </si>
  <si>
    <t xml:space="preserve">3bslnbc9250c1-1                           </t>
  </si>
  <si>
    <t xml:space="preserve">巴塞罗那板材9250C1-1                                                                                                                                                                          </t>
  </si>
  <si>
    <t xml:space="preserve">3bslnbc9250c7                             </t>
  </si>
  <si>
    <t xml:space="preserve">巴塞罗那板材9250C7                                                                                                                                                                            </t>
  </si>
  <si>
    <t xml:space="preserve">3bslnbc9253c1-1                           </t>
  </si>
  <si>
    <t xml:space="preserve">巴塞罗那板材9253C1-1                                                                                                                                                                          </t>
  </si>
  <si>
    <t xml:space="preserve">3bslnbc9255c01-1                          </t>
  </si>
  <si>
    <t xml:space="preserve">巴塞罗那板材9255C01-1                                                                                                                                                                         </t>
  </si>
  <si>
    <t xml:space="preserve">3bslnbc9255c09                            </t>
  </si>
  <si>
    <t xml:space="preserve">巴塞罗那板材9255C09                                                                                                                                                                           </t>
  </si>
  <si>
    <t xml:space="preserve">3bslnbc9256c07                            </t>
  </si>
  <si>
    <t xml:space="preserve">巴塞罗那板材9256C07                                                                                                                                                                           </t>
  </si>
  <si>
    <t xml:space="preserve">3bslnbc9256c6                             </t>
  </si>
  <si>
    <t xml:space="preserve">巴塞罗那板材9256C6                                                                                                                                                                            </t>
  </si>
  <si>
    <t xml:space="preserve">3bslnbc9256c7                             </t>
  </si>
  <si>
    <t xml:space="preserve">巴塞罗那板材9256C7                                                                                                                                                                            </t>
  </si>
  <si>
    <t xml:space="preserve">3bslnbc9258c01                            </t>
  </si>
  <si>
    <t xml:space="preserve">巴塞罗那板材9258C01                                                                                                                                                                           </t>
  </si>
  <si>
    <t xml:space="preserve">3bslnbc9258c1                             </t>
  </si>
  <si>
    <t xml:space="preserve">巴塞罗那板材9258C1                                                                                                                                                                            </t>
  </si>
  <si>
    <t xml:space="preserve">3bslnbc9258c9                             </t>
  </si>
  <si>
    <t xml:space="preserve">巴塞罗那板材9258C9                                                                                                                                                                            </t>
  </si>
  <si>
    <t xml:space="preserve">3bslnbc9259c1                             </t>
  </si>
  <si>
    <t xml:space="preserve">巴塞罗那板材9259C1                                                                                                                                                                            </t>
  </si>
  <si>
    <t xml:space="preserve">3bslnbc9259c5                             </t>
  </si>
  <si>
    <t xml:space="preserve">巴塞罗那板材9259C5                                                                                                                                                                            </t>
  </si>
  <si>
    <t xml:space="preserve">3bslnbc9261c03                            </t>
  </si>
  <si>
    <t xml:space="preserve">巴塞罗那板材9261C03                                                                                                                                                                           </t>
  </si>
  <si>
    <t xml:space="preserve">3bslnbc9261c6                             </t>
  </si>
  <si>
    <t xml:space="preserve">巴塞罗那板材9261C6                                                                                                                                                                            </t>
  </si>
  <si>
    <t xml:space="preserve">3bslnbc9261c9                             </t>
  </si>
  <si>
    <t xml:space="preserve">巴塞罗那板材9261C9                                                                                                                                                                            </t>
  </si>
  <si>
    <t xml:space="preserve">3bslnbc9262c01                            </t>
  </si>
  <si>
    <t xml:space="preserve">巴塞罗那板材9262C01                                                                                                                                                                           </t>
  </si>
  <si>
    <t xml:space="preserve">3bslnbc9262c9                             </t>
  </si>
  <si>
    <t xml:space="preserve">巴塞罗那板材9262C9                                                                                                                                                                            </t>
  </si>
  <si>
    <t xml:space="preserve">3bslnbc9263c06                            </t>
  </si>
  <si>
    <t xml:space="preserve">巴塞罗那板材9263C06                                                                                                                                                                           </t>
  </si>
  <si>
    <t xml:space="preserve">3bslnbc9263c1                             </t>
  </si>
  <si>
    <t xml:space="preserve">巴塞罗那板材9263C1                                                                                                                                                                            </t>
  </si>
  <si>
    <t xml:space="preserve">3bslnbc9263c5                             </t>
  </si>
  <si>
    <t xml:space="preserve">巴塞罗那板材9263C5                                                                                                                                                                            </t>
  </si>
  <si>
    <t xml:space="preserve">3bslnbc9263c9                             </t>
  </si>
  <si>
    <t xml:space="preserve">巴塞罗那板材9263C9                                                                                                                                                                            </t>
  </si>
  <si>
    <t xml:space="preserve">3bslnbc9265c9                             </t>
  </si>
  <si>
    <t xml:space="preserve">巴塞罗那板材9265C9                                                                                                                                                                            </t>
  </si>
  <si>
    <t xml:space="preserve">3bslnbc9266c01                            </t>
  </si>
  <si>
    <t xml:space="preserve">巴塞罗那板材9266C01                                                                                                                                                                           </t>
  </si>
  <si>
    <t xml:space="preserve">3bslnbc9266c6                             </t>
  </si>
  <si>
    <t xml:space="preserve">巴塞罗那板材9266C6                                                                                                                                                                            </t>
  </si>
  <si>
    <t xml:space="preserve">3bslnbc9266c9                             </t>
  </si>
  <si>
    <t xml:space="preserve">巴塞罗那板材9266C9                                                                                                                                                                            </t>
  </si>
  <si>
    <t xml:space="preserve">3bslnbc9267c01                            </t>
  </si>
  <si>
    <t xml:space="preserve">巴塞罗那板材9267C01                                                                                                                                                                           </t>
  </si>
  <si>
    <t xml:space="preserve">3bslnbc9267c1                             </t>
  </si>
  <si>
    <t xml:space="preserve">巴塞罗那板材9267C1                                                                                                                                                                            </t>
  </si>
  <si>
    <t xml:space="preserve">3bslnbc9268c06                            </t>
  </si>
  <si>
    <t xml:space="preserve">巴塞罗那板材9268C06                                                                                                                                                                           </t>
  </si>
  <si>
    <t xml:space="preserve">3bslnbc9268c1                             </t>
  </si>
  <si>
    <t xml:space="preserve">巴塞罗那板材9268C1                                                                                                                                                                            </t>
  </si>
  <si>
    <t xml:space="preserve">3bslnbc9268c6                             </t>
  </si>
  <si>
    <t xml:space="preserve">巴塞罗那板材9268C6                                                                                                                                                                            </t>
  </si>
  <si>
    <t xml:space="preserve">3bslnbc9269c1-1                           </t>
  </si>
  <si>
    <t xml:space="preserve">巴塞罗那板材9269C1-1                                                                                                                                                                          </t>
  </si>
  <si>
    <t xml:space="preserve">3bslnbc9269c3                             </t>
  </si>
  <si>
    <t xml:space="preserve">巴塞罗那板材9269C3                                                                                                                                                                            </t>
  </si>
  <si>
    <t xml:space="preserve">3bslnbc9271c01-1                          </t>
  </si>
  <si>
    <t xml:space="preserve">巴塞罗那板材9271C01-1                                                                                                                                                                         </t>
  </si>
  <si>
    <t xml:space="preserve">3bslnbc9271c1                             </t>
  </si>
  <si>
    <t xml:space="preserve">巴塞罗那板材9271C1                                                                                                                                                                            </t>
  </si>
  <si>
    <t xml:space="preserve">3bslnbc9271c1-1                           </t>
  </si>
  <si>
    <t xml:space="preserve">巴塞罗那板材9271C1-1                                                                                                                                                                          </t>
  </si>
  <si>
    <t xml:space="preserve">3bslnbc9276c01-1                          </t>
  </si>
  <si>
    <t xml:space="preserve">巴塞罗那板材9276C01-1                                                                                                                                                                         </t>
  </si>
  <si>
    <t xml:space="preserve">3bslnbc9276c1                             </t>
  </si>
  <si>
    <t xml:space="preserve">巴塞罗那板材9276C1                                                                                                                                                                            </t>
  </si>
  <si>
    <t xml:space="preserve">3bslnbc9279c05                            </t>
  </si>
  <si>
    <t xml:space="preserve">巴塞罗那板材9279C05                                                                                                                                                                           </t>
  </si>
  <si>
    <t xml:space="preserve">3bslnbc9279c5                             </t>
  </si>
  <si>
    <t xml:space="preserve">巴塞罗那板材9279C5                                                                                                                                                                            </t>
  </si>
  <si>
    <t xml:space="preserve">3bslnbc9279c7                             </t>
  </si>
  <si>
    <t xml:space="preserve">巴塞罗那板材9279C7                                                                                                                                                                            </t>
  </si>
  <si>
    <t xml:space="preserve">3bslnbc9281c06                            </t>
  </si>
  <si>
    <t xml:space="preserve">巴塞罗那板材9281C06                                                                                                                                                                           </t>
  </si>
  <si>
    <t xml:space="preserve">3bslnbc9281c1                             </t>
  </si>
  <si>
    <t xml:space="preserve">巴塞罗那板材9281C1                                                                                                                                                                            </t>
  </si>
  <si>
    <t xml:space="preserve">3bslnbc9281c6                             </t>
  </si>
  <si>
    <t xml:space="preserve">巴塞罗那板材9281C6                                                                                                                                                                            </t>
  </si>
  <si>
    <t xml:space="preserve">3bslnbc9502c1                             </t>
  </si>
  <si>
    <t xml:space="preserve">巴塞罗那板材9502C1                                                                                                                                                                            </t>
  </si>
  <si>
    <t xml:space="preserve">3bslnbc9503c09                            </t>
  </si>
  <si>
    <t xml:space="preserve">巴塞罗那板材9503C09                                                                                                                                                                           </t>
  </si>
  <si>
    <t xml:space="preserve">3bslnbc9503c1                             </t>
  </si>
  <si>
    <t xml:space="preserve">巴塞罗那板材9503C1                                                                                                                                                                            </t>
  </si>
  <si>
    <t xml:space="preserve">3bslnbc9505c01                            </t>
  </si>
  <si>
    <t xml:space="preserve">巴塞罗那板材9505C01                                                                                                                                                                           </t>
  </si>
  <si>
    <t xml:space="preserve">3bslnbc9507c01                            </t>
  </si>
  <si>
    <t xml:space="preserve">巴塞罗那板材9507C01                                                                                                                                                                           </t>
  </si>
  <si>
    <t xml:space="preserve">3bslnbc9507c01-1                          </t>
  </si>
  <si>
    <t xml:space="preserve">巴塞罗那板材9507C01-1                                                                                                                                                                         </t>
  </si>
  <si>
    <t xml:space="preserve">3bslnbc9507c06                            </t>
  </si>
  <si>
    <t xml:space="preserve">巴塞罗那板材9507C06                                                                                                                                                                           </t>
  </si>
  <si>
    <t xml:space="preserve">3bslnbc9507c1                             </t>
  </si>
  <si>
    <t xml:space="preserve">巴塞罗那板材9507C1                                                                                                                                                                            </t>
  </si>
  <si>
    <t xml:space="preserve">3bslnbc9507c1-1                           </t>
  </si>
  <si>
    <t xml:space="preserve">巴塞罗那板材9507C1-1                                                                                                                                                                          </t>
  </si>
  <si>
    <t xml:space="preserve">3bslnbc9507c3                             </t>
  </si>
  <si>
    <t xml:space="preserve">巴塞罗那板材9507C3                                                                                                                                                                            </t>
  </si>
  <si>
    <t xml:space="preserve">3bslnbc9508c01-1                          </t>
  </si>
  <si>
    <t xml:space="preserve">巴塞罗那板材9508C1-1                                                                                                                                                                          </t>
  </si>
  <si>
    <t xml:space="preserve">3bslnbc9508c1                             </t>
  </si>
  <si>
    <t xml:space="preserve">巴塞罗那板材9508C1                                                                                                                                                                            </t>
  </si>
  <si>
    <t xml:space="preserve">3bslnbc9509c1                             </t>
  </si>
  <si>
    <t xml:space="preserve">巴塞罗那板材9509C1                                                                                                                                                                            </t>
  </si>
  <si>
    <t xml:space="preserve">3bslnbc9509c9                             </t>
  </si>
  <si>
    <t xml:space="preserve">巴塞罗那板材9509C9                                                                                                                                                                            </t>
  </si>
  <si>
    <t xml:space="preserve">3bslnbc9510c07                            </t>
  </si>
  <si>
    <t xml:space="preserve">巴塞罗那板材9510C07                                                                                                                                                                           </t>
  </si>
  <si>
    <t xml:space="preserve">3bslnbc9510c1                             </t>
  </si>
  <si>
    <t xml:space="preserve">巴塞罗那板材9510C1                                                                                                                                                                            </t>
  </si>
  <si>
    <t xml:space="preserve">3bslnbc9512c01                            </t>
  </si>
  <si>
    <t xml:space="preserve">巴塞罗那板材9512C01                                                                                                                                                                           </t>
  </si>
  <si>
    <t xml:space="preserve">3bslnbc9513c1                             </t>
  </si>
  <si>
    <t xml:space="preserve">巴塞罗那板材9513C1                                                                                                                                                                            </t>
  </si>
  <si>
    <t xml:space="preserve">3bslnbc9513c6                             </t>
  </si>
  <si>
    <t xml:space="preserve">巴塞罗那板材9513C6                                                                                                                                                                            </t>
  </si>
  <si>
    <t xml:space="preserve">3bslnbc9516c01                            </t>
  </si>
  <si>
    <t xml:space="preserve">巴塞罗那板材9516C01                                                                                                                                                                           </t>
  </si>
  <si>
    <t xml:space="preserve">3bslnbc9516c1                             </t>
  </si>
  <si>
    <t xml:space="preserve">巴塞罗那板材9516C1                                                                                                                                                                            </t>
  </si>
  <si>
    <t xml:space="preserve">3bslnbc9517c09                            </t>
  </si>
  <si>
    <t xml:space="preserve">巴塞罗那板材9517C09                                                                                                                                                                           </t>
  </si>
  <si>
    <t xml:space="preserve">3bslnbc9517c1                             </t>
  </si>
  <si>
    <t xml:space="preserve">巴塞罗那板材9517C1                                                                                                                                                                            </t>
  </si>
  <si>
    <t xml:space="preserve">3bslnbc9523c01                            </t>
  </si>
  <si>
    <t xml:space="preserve">巴塞罗那板材9523C01                                                                                                                                                                           </t>
  </si>
  <si>
    <t xml:space="preserve">3bslnbc9523c07                            </t>
  </si>
  <si>
    <t xml:space="preserve">巴塞罗那板材9523C07                                                                                                                                                                           </t>
  </si>
  <si>
    <t xml:space="preserve">3bslnbc9523c09                            </t>
  </si>
  <si>
    <t xml:space="preserve">巴塞罗那板材9523C09                                                                                                                                                                           </t>
  </si>
  <si>
    <t xml:space="preserve">3bslnbc9523c1                             </t>
  </si>
  <si>
    <t xml:space="preserve">巴塞罗那板材9523C1                                                                                                                                                                            </t>
  </si>
  <si>
    <t xml:space="preserve">3bslnbc9526c1                             </t>
  </si>
  <si>
    <t xml:space="preserve">巴塞罗那板材9526C1                                                                                                                                                                            </t>
  </si>
  <si>
    <t xml:space="preserve">3bslnbc9526c6                             </t>
  </si>
  <si>
    <t xml:space="preserve">巴塞罗那板材9526C6                                                                                                                                                                            </t>
  </si>
  <si>
    <t xml:space="preserve">3bslnbc9527c07                            </t>
  </si>
  <si>
    <t xml:space="preserve">巴塞罗那板材9527C07                                                                                                                                                                           </t>
  </si>
  <si>
    <t xml:space="preserve">3bslnbc9527c09                            </t>
  </si>
  <si>
    <t xml:space="preserve">巴塞罗那板材9527C09                                                                                                                                                                           </t>
  </si>
  <si>
    <t xml:space="preserve">3bslnbc9527c1                             </t>
  </si>
  <si>
    <t xml:space="preserve">巴塞罗那板材9527C1                                                                                                                                                                            </t>
  </si>
  <si>
    <t xml:space="preserve">3bslnbc9527c7                             </t>
  </si>
  <si>
    <t xml:space="preserve">巴塞罗那板材9527C7                                                                                                                                                                            </t>
  </si>
  <si>
    <t xml:space="preserve">3bslnbc9528c1                             </t>
  </si>
  <si>
    <t xml:space="preserve">巴塞罗那板材9528C1                                                                                                                                                                            </t>
  </si>
  <si>
    <t xml:space="preserve">3bslnbc9528c9                             </t>
  </si>
  <si>
    <t xml:space="preserve">巴塞罗那板材9528C9                                                                                                                                                                            </t>
  </si>
  <si>
    <t xml:space="preserve">3bslnbc9529c1                             </t>
  </si>
  <si>
    <t xml:space="preserve">巴塞罗那板材9529C1                                                                                                                                                                            </t>
  </si>
  <si>
    <t xml:space="preserve">3bslnbc9530c06                            </t>
  </si>
  <si>
    <t xml:space="preserve">巴塞罗那板材9530C06                                                                                                                                                                           </t>
  </si>
  <si>
    <t xml:space="preserve">3bslnbc9531c01                            </t>
  </si>
  <si>
    <t xml:space="preserve">巴塞罗那板材9531C01                                                                                                                                                                           </t>
  </si>
  <si>
    <t xml:space="preserve">3bslnbc9531c1-1                           </t>
  </si>
  <si>
    <t xml:space="preserve">巴塞罗那板材9531C1-1                                                                                                                                                                          </t>
  </si>
  <si>
    <t xml:space="preserve">3bslnbc9532c1                             </t>
  </si>
  <si>
    <t xml:space="preserve">巴塞罗那板材9532C1                                                                                                                                                                            </t>
  </si>
  <si>
    <t xml:space="preserve">3bslnbc9532c1-1                           </t>
  </si>
  <si>
    <t xml:space="preserve">巴塞罗那板材9532C1-1                                                                                                                                                                          </t>
  </si>
  <si>
    <t xml:space="preserve">3bslnbc9532c3                             </t>
  </si>
  <si>
    <t xml:space="preserve">巴塞罗那板材9532C3                                                                                                                                                                            </t>
  </si>
  <si>
    <t xml:space="preserve">3bslnbc9533c01                            </t>
  </si>
  <si>
    <t xml:space="preserve">巴塞罗那板材9533C01                                                                                                                                                                           </t>
  </si>
  <si>
    <t xml:space="preserve">3bslnbc9533c1                             </t>
  </si>
  <si>
    <t xml:space="preserve">巴塞罗那板材9533C1                                                                                                                                                                            </t>
  </si>
  <si>
    <t xml:space="preserve">3bslnbc9536c05                            </t>
  </si>
  <si>
    <t xml:space="preserve">巴塞罗那板材9536C05                                                                                                                                                                           </t>
  </si>
  <si>
    <t xml:space="preserve">3bslnbc9536c5                             </t>
  </si>
  <si>
    <t xml:space="preserve">巴塞罗那板材9536C5                                                                                                                                                                            </t>
  </si>
  <si>
    <t xml:space="preserve">3bslnbc9537c05                            </t>
  </si>
  <si>
    <t xml:space="preserve">巴塞罗那板材9537C05                                                                                                                                                                           </t>
  </si>
  <si>
    <t xml:space="preserve">3bslnbc9537c1                             </t>
  </si>
  <si>
    <t xml:space="preserve">巴塞罗那板材9537C1                                                                                                                                                                            </t>
  </si>
  <si>
    <t xml:space="preserve">3bslnbc9537c5                             </t>
  </si>
  <si>
    <t xml:space="preserve">巴塞罗那板材9537C5                                                                                                                                                                            </t>
  </si>
  <si>
    <t xml:space="preserve">3bslnbc9538c01                            </t>
  </si>
  <si>
    <t xml:space="preserve">巴塞罗那板材9538C01                                                                                                                                                                           </t>
  </si>
  <si>
    <t xml:space="preserve">3bslnbc9538c1                             </t>
  </si>
  <si>
    <t xml:space="preserve">巴塞罗那板材9538C1                                                                                                                                                                            </t>
  </si>
  <si>
    <t xml:space="preserve">3bslntj                                   </t>
  </si>
  <si>
    <t xml:space="preserve">巴塞罗那钛架                                                                                                                                                                                  </t>
  </si>
  <si>
    <t xml:space="preserve">3bslntr90                                 </t>
  </si>
  <si>
    <t xml:space="preserve">巴塞罗那TR90                                                                                                                                                                                  </t>
  </si>
  <si>
    <t xml:space="preserve">TR90                                                        </t>
  </si>
  <si>
    <t xml:space="preserve">3bslntr909025c11                          </t>
  </si>
  <si>
    <t xml:space="preserve">巴塞罗那TR909025C11                                                                                                                                                                           </t>
  </si>
  <si>
    <t xml:space="preserve">3bslntr909109c1                           </t>
  </si>
  <si>
    <t xml:space="preserve">巴塞罗那TR909109C1                                                                                                                                                                            </t>
  </si>
  <si>
    <t xml:space="preserve">3bslntr909132c1-1                         </t>
  </si>
  <si>
    <t xml:space="preserve">巴塞罗那TR909132C1-1                                                                                                                                                                          </t>
  </si>
  <si>
    <t xml:space="preserve">3bslntr909222c1                           </t>
  </si>
  <si>
    <t xml:space="preserve">巴塞罗那TR909222C1                                                                                                                                                                            </t>
  </si>
  <si>
    <t xml:space="preserve">3bslntr909232c1-1                         </t>
  </si>
  <si>
    <t xml:space="preserve">巴塞罗那TR909232C1-1                                                                                                                                                                          </t>
  </si>
  <si>
    <t xml:space="preserve">3bslntr909251c1-1                         </t>
  </si>
  <si>
    <t xml:space="preserve">巴塞罗那TR909251C1-1                                                                                                                                                                          </t>
  </si>
  <si>
    <t xml:space="preserve">3bslntr909258c9                           </t>
  </si>
  <si>
    <t xml:space="preserve">巴塞罗那TR909258C9                                                                                                                                                                            </t>
  </si>
  <si>
    <t xml:space="preserve">3bslntr909261c9                           </t>
  </si>
  <si>
    <t xml:space="preserve">巴塞罗那TR909261C9                                                                                                                                                                            </t>
  </si>
  <si>
    <t xml:space="preserve">3bslntr909267c1                           </t>
  </si>
  <si>
    <t xml:space="preserve">巴塞罗那TR909267C1                                                                                                                                                                            </t>
  </si>
  <si>
    <t xml:space="preserve">3bslntr909268c1                           </t>
  </si>
  <si>
    <t xml:space="preserve">巴塞罗那TR909268C1                                                                                                                                                                            </t>
  </si>
  <si>
    <t xml:space="preserve">3bslntr909269c1-1                         </t>
  </si>
  <si>
    <t xml:space="preserve">巴塞罗那TR909269C1-1                                                                                                                                                                          </t>
  </si>
  <si>
    <t xml:space="preserve">3bslntr909269c3                           </t>
  </si>
  <si>
    <t xml:space="preserve">巴塞罗那TR909269C3                                                                                                                                                                            </t>
  </si>
  <si>
    <t xml:space="preserve">3bslntr909278c1-2                         </t>
  </si>
  <si>
    <t xml:space="preserve">巴塞罗那TR909278C1-2                                                                                                                                                                          </t>
  </si>
  <si>
    <t xml:space="preserve">3bslntr909502c1                           </t>
  </si>
  <si>
    <t xml:space="preserve">巴塞罗那TR909502C1                                                                                                                                                                            </t>
  </si>
  <si>
    <t xml:space="preserve">3bslntr909507c3                           </t>
  </si>
  <si>
    <t xml:space="preserve">巴塞罗那TR909507C3                                                                                                                                                                            </t>
  </si>
  <si>
    <t xml:space="preserve">3bslntr909508c1                           </t>
  </si>
  <si>
    <t xml:space="preserve">巴塞罗那TR909508C1                                                                                                                                                                            </t>
  </si>
  <si>
    <t xml:space="preserve">3bslntr909508c1-1                         </t>
  </si>
  <si>
    <t xml:space="preserve">巴塞罗那TR909508C1-1                                                                                                                                                                          </t>
  </si>
  <si>
    <t xml:space="preserve">3bslntr909509c9                           </t>
  </si>
  <si>
    <t xml:space="preserve">巴塞罗那TR909509C9                                                                                                                                                                            </t>
  </si>
  <si>
    <t xml:space="preserve">3bslntr909510c1                           </t>
  </si>
  <si>
    <t xml:space="preserve">巴塞罗那TR909510C1                                                                                                                                                                            </t>
  </si>
  <si>
    <t xml:space="preserve">3bslntr909510c7                           </t>
  </si>
  <si>
    <t xml:space="preserve">巴塞罗那TR909510C7                                                                                                                                                                            </t>
  </si>
  <si>
    <t xml:space="preserve">3bslntr909513c6                           </t>
  </si>
  <si>
    <t xml:space="preserve">巴塞罗那TR909513C6                                                                                                                                                                            </t>
  </si>
  <si>
    <t xml:space="preserve">3bslntr909516c1                           </t>
  </si>
  <si>
    <t xml:space="preserve">巴塞罗那TR909516C1                                                                                                                                                                            </t>
  </si>
  <si>
    <t xml:space="preserve">3bslntr909523c1                           </t>
  </si>
  <si>
    <t xml:space="preserve">巴塞罗那TR909523C1                                                                                                                                                                            </t>
  </si>
  <si>
    <t xml:space="preserve">3bslntr909526c1                           </t>
  </si>
  <si>
    <t xml:space="preserve">巴塞罗那TR909526C1                                                                                                                                                                            </t>
  </si>
  <si>
    <t xml:space="preserve">3bslntr909527c1                           </t>
  </si>
  <si>
    <t xml:space="preserve">巴塞罗那TR909527C1                                                                                                                                                                            </t>
  </si>
  <si>
    <t xml:space="preserve">3bslntr909528c1                           </t>
  </si>
  <si>
    <t xml:space="preserve">巴塞罗那TR909528C1                                                                                                                                                                            </t>
  </si>
  <si>
    <t xml:space="preserve">3bslntr909528c9                           </t>
  </si>
  <si>
    <t xml:space="preserve">巴塞罗那TR909528C9                                                                                                                                                                            </t>
  </si>
  <si>
    <t xml:space="preserve">3bslntr909529c1                           </t>
  </si>
  <si>
    <t xml:space="preserve">巴塞罗那TR909529C1                                                                                                                                                                            </t>
  </si>
  <si>
    <t xml:space="preserve">3bslntr909530c6                           </t>
  </si>
  <si>
    <t xml:space="preserve">巴塞罗那TR909530C6                                                                                                                                                                            </t>
  </si>
  <si>
    <t xml:space="preserve">3bslntr909531c1                           </t>
  </si>
  <si>
    <t xml:space="preserve">巴塞罗那TR909531C1                                                                                                                                                                            </t>
  </si>
  <si>
    <t xml:space="preserve">3bslntr909531c1-1                         </t>
  </si>
  <si>
    <t xml:space="preserve">巴塞罗那TR909531C1-1                                                                                                                                                                          </t>
  </si>
  <si>
    <t xml:space="preserve">3bslntr909532c1-1                         </t>
  </si>
  <si>
    <t xml:space="preserve">巴塞罗那TR909532C1-1                                                                                                                                                                          </t>
  </si>
  <si>
    <t xml:space="preserve">3bslntr909532c3                           </t>
  </si>
  <si>
    <t xml:space="preserve">巴塞罗那TR909532C3                                                                                                                                                                            </t>
  </si>
  <si>
    <t xml:space="preserve">3bslntr909533c1                           </t>
  </si>
  <si>
    <t xml:space="preserve">巴塞罗那TR909533C1                                                                                                                                                                            </t>
  </si>
  <si>
    <t xml:space="preserve">3bslntr909537c1                           </t>
  </si>
  <si>
    <t xml:space="preserve">巴塞罗那TR909537C1                                                                                                                                                                            </t>
  </si>
  <si>
    <t xml:space="preserve">3bslntr909537c5                           </t>
  </si>
  <si>
    <t xml:space="preserve">巴塞罗那TR909537C5                                                                                                                                                                            </t>
  </si>
  <si>
    <t xml:space="preserve">3bslntr909538c3                           </t>
  </si>
  <si>
    <t xml:space="preserve">巴塞罗那TR909538C3                                                                                                                                                                            </t>
  </si>
  <si>
    <t xml:space="preserve">3bszh                                     </t>
  </si>
  <si>
    <t xml:space="preserve">百事组合                                                                                                                                                                                      </t>
  </si>
  <si>
    <t xml:space="preserve">百事                          </t>
  </si>
  <si>
    <t xml:space="preserve">3bwjj                                     </t>
  </si>
  <si>
    <t xml:space="preserve">百威镜架                                                                                                                                                                                      </t>
  </si>
  <si>
    <t xml:space="preserve">百威                          </t>
  </si>
  <si>
    <t xml:space="preserve">3cjblhj                                   </t>
  </si>
  <si>
    <t xml:space="preserve">川久保玲合金                                                                                                                                                                                  </t>
  </si>
  <si>
    <t xml:space="preserve">川久保玲                      </t>
  </si>
  <si>
    <t xml:space="preserve">合金                                                        </t>
  </si>
  <si>
    <t xml:space="preserve">3cjj                                      </t>
  </si>
  <si>
    <t xml:space="preserve">柴镜架                                                                                                                                                                                        </t>
  </si>
  <si>
    <t xml:space="preserve">柴                            </t>
  </si>
  <si>
    <t xml:space="preserve">3ckbc                                     </t>
  </si>
  <si>
    <t xml:space="preserve">CK板材                                                                                                                                                                                        </t>
  </si>
  <si>
    <t xml:space="preserve">CK                            </t>
  </si>
  <si>
    <t xml:space="preserve">3ddxjj                                    </t>
  </si>
  <si>
    <t xml:space="preserve">嘟嘟熊镜架                                                                                                                                                                                    </t>
  </si>
  <si>
    <t xml:space="preserve">嘟嘟熊                        </t>
  </si>
  <si>
    <t xml:space="preserve">3dhygj7001c1                              </t>
  </si>
  <si>
    <t xml:space="preserve">大黄鸭硅胶7001C1                                                                                                                                                                              </t>
  </si>
  <si>
    <t xml:space="preserve">大黄鸭                        </t>
  </si>
  <si>
    <t xml:space="preserve">3dhygj7001c2                              </t>
  </si>
  <si>
    <t xml:space="preserve">大黄鸭硅胶7001C2                                                                                                                                                                              </t>
  </si>
  <si>
    <t xml:space="preserve">3dhygj7001c3                              </t>
  </si>
  <si>
    <t xml:space="preserve">大黄鸭硅胶7001C3                                                                                                                                                                              </t>
  </si>
  <si>
    <t xml:space="preserve">3dhygj7001c4                              </t>
  </si>
  <si>
    <t xml:space="preserve">大黄鸭硅胶7001C4                                                                                                                                                                              </t>
  </si>
  <si>
    <t xml:space="preserve">3dhygj7002c01                             </t>
  </si>
  <si>
    <t xml:space="preserve">大黄鸭硅胶7002C01                                                                                                                                                                             </t>
  </si>
  <si>
    <t xml:space="preserve">3dhygj7002c2                              </t>
  </si>
  <si>
    <t xml:space="preserve">大黄鸭硅胶7002C2                                                                                                                                                                              </t>
  </si>
  <si>
    <t xml:space="preserve">3dhygj7002c3                              </t>
  </si>
  <si>
    <t xml:space="preserve">大黄鸭硅胶7002C3                                                                                                                                                                              </t>
  </si>
  <si>
    <t xml:space="preserve">3dhygj7002c4                              </t>
  </si>
  <si>
    <t xml:space="preserve">大黄鸭硅胶7002C4                                                                                                                                                                              </t>
  </si>
  <si>
    <t xml:space="preserve">3dhygj7002c5                              </t>
  </si>
  <si>
    <t xml:space="preserve">大黄鸭硅胶7002C5                                                                                                                                                                              </t>
  </si>
  <si>
    <t xml:space="preserve">3dhygj7003c1                              </t>
  </si>
  <si>
    <t xml:space="preserve">大黄鸭硅胶7003C1                                                                                                                                                                              </t>
  </si>
  <si>
    <t xml:space="preserve">3dhygj7003c2                              </t>
  </si>
  <si>
    <t xml:space="preserve">大黄鸭硅胶7003C2                                                                                                                                                                              </t>
  </si>
  <si>
    <t xml:space="preserve">3dhygj7003c3                              </t>
  </si>
  <si>
    <t xml:space="preserve">大黄鸭硅胶7003C3                                                                                                                                                                              </t>
  </si>
  <si>
    <t xml:space="preserve">3dhygj7003c4                              </t>
  </si>
  <si>
    <t xml:space="preserve">大黄鸭硅胶7003C4                                                                                                                                                                              </t>
  </si>
  <si>
    <t xml:space="preserve">3dhygj7004c1                              </t>
  </si>
  <si>
    <t xml:space="preserve">大黄鸭硅胶7004C1                                                                                                                                                                              </t>
  </si>
  <si>
    <t xml:space="preserve">3dhygj7004c2                              </t>
  </si>
  <si>
    <t xml:space="preserve">大黄鸭硅胶7004C2                                                                                                                                                                              </t>
  </si>
  <si>
    <t xml:space="preserve">3dhygj7004c3                              </t>
  </si>
  <si>
    <t xml:space="preserve">大黄鸭硅胶7004C3                                                                                                                                                                              </t>
  </si>
  <si>
    <t xml:space="preserve">3dhygj7004c4                              </t>
  </si>
  <si>
    <t xml:space="preserve">大黄鸭硅胶7004C4                                                                                                                                                                              </t>
  </si>
  <si>
    <t xml:space="preserve">3dhygj7005c1                              </t>
  </si>
  <si>
    <t xml:space="preserve">大黄鸭硅胶7005C1                                                                                                                                                                              </t>
  </si>
  <si>
    <t xml:space="preserve">3dhygj7005c2                              </t>
  </si>
  <si>
    <t xml:space="preserve">大黄鸭硅胶7005C2                                                                                                                                                                              </t>
  </si>
  <si>
    <t xml:space="preserve">3dhygj7005c3                              </t>
  </si>
  <si>
    <t xml:space="preserve">大黄鸭硅胶7005C3                                                                                                                                                                              </t>
  </si>
  <si>
    <t xml:space="preserve">3dhygj7005c4                              </t>
  </si>
  <si>
    <t xml:space="preserve">大黄鸭硅胶7005C4                                                                                                                                                                              </t>
  </si>
  <si>
    <t xml:space="preserve">3dhygj7006c1                              </t>
  </si>
  <si>
    <t xml:space="preserve">大黄鸭硅胶7006C1                                                                                                                                                                              </t>
  </si>
  <si>
    <t xml:space="preserve">3dhygj7006c2                              </t>
  </si>
  <si>
    <t xml:space="preserve">大黄鸭硅胶7006C2                                                                                                                                                                              </t>
  </si>
  <si>
    <t xml:space="preserve">3dhygj7006c3                              </t>
  </si>
  <si>
    <t xml:space="preserve">大黄鸭硅胶7006C3                                                                                                                                                                              </t>
  </si>
  <si>
    <t xml:space="preserve">3dhygj7006c4                              </t>
  </si>
  <si>
    <t xml:space="preserve">大黄鸭硅胶7006C4                                                                                                                                                                              </t>
  </si>
  <si>
    <t xml:space="preserve">3dhygj7006c5                              </t>
  </si>
  <si>
    <t xml:space="preserve">大黄鸭硅胶7006C5                                                                                                                                                                              </t>
  </si>
  <si>
    <t xml:space="preserve">3dhygj7007c1                              </t>
  </si>
  <si>
    <t xml:space="preserve">大黄鸭硅胶7007C1                                                                                                                                                                              </t>
  </si>
  <si>
    <t xml:space="preserve">3dhygj7007c2                              </t>
  </si>
  <si>
    <t xml:space="preserve">大黄鸭硅胶7007C2                                                                                                                                                                              </t>
  </si>
  <si>
    <t xml:space="preserve">3dhygj7007c3                              </t>
  </si>
  <si>
    <t xml:space="preserve">大黄鸭硅胶7007C3                                                                                                                                                                              </t>
  </si>
  <si>
    <t xml:space="preserve">3dhygj7007c4                              </t>
  </si>
  <si>
    <t xml:space="preserve">大黄鸭硅胶7007C4                                                                                                                                                                              </t>
  </si>
  <si>
    <t xml:space="preserve">3dhygj7007c5                              </t>
  </si>
  <si>
    <t xml:space="preserve">大黄鸭硅胶7007C5                                                                                                                                                                              </t>
  </si>
  <si>
    <t xml:space="preserve">3dhygj7010c1                              </t>
  </si>
  <si>
    <t xml:space="preserve">大黄鸭硅胶7010C1                                                                                                                                                                              </t>
  </si>
  <si>
    <t xml:space="preserve">3dhygj7010c2                              </t>
  </si>
  <si>
    <t xml:space="preserve">大黄鸭硅胶7010C2                                                                                                                                                                              </t>
  </si>
  <si>
    <t xml:space="preserve">3dkxbc                                    </t>
  </si>
  <si>
    <t xml:space="preserve">大咖秀板材                                                                                                                                                                                    </t>
  </si>
  <si>
    <t xml:space="preserve">大咖秀                        </t>
  </si>
  <si>
    <t xml:space="preserve">3dkxjs                                    </t>
  </si>
  <si>
    <t xml:space="preserve">大咖秀金属                                                                                                                                                                                    </t>
  </si>
  <si>
    <t xml:space="preserve">3dzhbc                                    </t>
  </si>
  <si>
    <t xml:space="preserve">大嘴猴板材                                                                                                                                                                                    </t>
  </si>
  <si>
    <t xml:space="preserve">大嘴猴                        </t>
  </si>
  <si>
    <t xml:space="preserve">3dzmjj                                    </t>
  </si>
  <si>
    <t xml:space="preserve">大宅门镜架                                                                                                                                                                                    </t>
  </si>
  <si>
    <t xml:space="preserve">大宅门                        </t>
  </si>
  <si>
    <t xml:space="preserve">3dzzh                                     </t>
  </si>
  <si>
    <t xml:space="preserve">大众组合                                                                                                                                                                                      </t>
  </si>
  <si>
    <t xml:space="preserve">大众                          </t>
  </si>
  <si>
    <t xml:space="preserve">3febtbt                                   </t>
  </si>
  <si>
    <t xml:space="preserve">菲尔巴特β-钛                                                                                                                                                                                 </t>
  </si>
  <si>
    <t xml:space="preserve">菲尔巴特                      </t>
  </si>
  <si>
    <t xml:space="preserve">β-钛                                                       </t>
  </si>
  <si>
    <t xml:space="preserve">3ffbc5013c1a                              </t>
  </si>
  <si>
    <t xml:space="preserve">枫范板材5013C1A                                                                                                                                                                               </t>
  </si>
  <si>
    <t xml:space="preserve">枫范                          </t>
  </si>
  <si>
    <t xml:space="preserve">3ffbc5013c22                              </t>
  </si>
  <si>
    <t xml:space="preserve">枫范板材5013C22                                                                                                                                                                               </t>
  </si>
  <si>
    <t xml:space="preserve">3ffbc5013c74                              </t>
  </si>
  <si>
    <t xml:space="preserve">枫范板材5013C74                                                                                                                                                                               </t>
  </si>
  <si>
    <t xml:space="preserve">3ffbc5030c1                               </t>
  </si>
  <si>
    <t xml:space="preserve">枫范板材5030C1                                                                                                                                                                                </t>
  </si>
  <si>
    <t xml:space="preserve">3ffbc5030c74                              </t>
  </si>
  <si>
    <t xml:space="preserve">枫范板材5030C74                                                                                                                                                                               </t>
  </si>
  <si>
    <t xml:space="preserve">3ffbc5030c76                              </t>
  </si>
  <si>
    <t xml:space="preserve">枫范板材5030C76                                                                                                                                                                               </t>
  </si>
  <si>
    <t xml:space="preserve">3ffbc5031c1                               </t>
  </si>
  <si>
    <t xml:space="preserve">枫范板材5031C1                                                                                                                                                                                </t>
  </si>
  <si>
    <t xml:space="preserve">3ffbc5031c52                              </t>
  </si>
  <si>
    <t xml:space="preserve">枫范板材5031C52                                                                                                                                                                               </t>
  </si>
  <si>
    <t xml:space="preserve">3ffbc5031c6                               </t>
  </si>
  <si>
    <t xml:space="preserve">枫范板材5031C6                                                                                                                                                                                </t>
  </si>
  <si>
    <t xml:space="preserve">3ffbc5031c75                              </t>
  </si>
  <si>
    <t xml:space="preserve">枫范板材5031C75                                                                                                                                                                               </t>
  </si>
  <si>
    <t xml:space="preserve">3ffbc5031c76                              </t>
  </si>
  <si>
    <t xml:space="preserve">枫范板材5031C76                                                                                                                                                                               </t>
  </si>
  <si>
    <t xml:space="preserve">3ffbc5032c1                               </t>
  </si>
  <si>
    <t xml:space="preserve">枫范板材5032C1                                                                                                                                                                                </t>
  </si>
  <si>
    <t xml:space="preserve">3ffbc5032c2                               </t>
  </si>
  <si>
    <t xml:space="preserve">枫范板材5032C2                                                                                                                                                                                </t>
  </si>
  <si>
    <t xml:space="preserve">3ffbc5032c52                              </t>
  </si>
  <si>
    <t xml:space="preserve">枫范板材5032C52                                                                                                                                                                               </t>
  </si>
  <si>
    <t xml:space="preserve">3ffbc5032c74                              </t>
  </si>
  <si>
    <t xml:space="preserve">枫范板材5032C74                                                                                                                                                                               </t>
  </si>
  <si>
    <t xml:space="preserve">3ffbc5033c1                               </t>
  </si>
  <si>
    <t xml:space="preserve">枫范板材5033C1                                                                                                                                                                                </t>
  </si>
  <si>
    <t xml:space="preserve">3ffbc5033c55                              </t>
  </si>
  <si>
    <t xml:space="preserve">枫范板材5033C55                                                                                                                                                                               </t>
  </si>
  <si>
    <t xml:space="preserve">3ffbc5033c6                               </t>
  </si>
  <si>
    <t xml:space="preserve">枫范板材5033C6                                                                                                                                                                                </t>
  </si>
  <si>
    <t xml:space="preserve">3ffbc5033c74                              </t>
  </si>
  <si>
    <t xml:space="preserve">枫范板材5033C74                                                                                                                                                                               </t>
  </si>
  <si>
    <t xml:space="preserve">3ffbc5033c75                              </t>
  </si>
  <si>
    <t xml:space="preserve">枫范板材5033C75                                                                                                                                                                               </t>
  </si>
  <si>
    <t xml:space="preserve">3ffbc5034c1                               </t>
  </si>
  <si>
    <t xml:space="preserve">枫范板材5034C1                                                                                                                                                                                </t>
  </si>
  <si>
    <t xml:space="preserve">3ffbc5034c1b                              </t>
  </si>
  <si>
    <t xml:space="preserve">枫范板材5034C1B                                                                                                                                                                               </t>
  </si>
  <si>
    <t xml:space="preserve">3ffbc5034c52                              </t>
  </si>
  <si>
    <t xml:space="preserve">枫范板材5034C52                                                                                                                                                                               </t>
  </si>
  <si>
    <t xml:space="preserve">3ffbc5034c74                              </t>
  </si>
  <si>
    <t xml:space="preserve">枫范板材5034C74                                                                                                                                                                               </t>
  </si>
  <si>
    <t xml:space="preserve">3ffbc5034c75                              </t>
  </si>
  <si>
    <t xml:space="preserve">枫范板材5034C75                                                                                                                                                                               </t>
  </si>
  <si>
    <t xml:space="preserve">3ffbc5034c76                              </t>
  </si>
  <si>
    <t xml:space="preserve">枫范板材5034C76                                                                                                                                                                               </t>
  </si>
  <si>
    <t xml:space="preserve">3ffbc5035c1                               </t>
  </si>
  <si>
    <t xml:space="preserve">枫范板材5035C1                                                                                                                                                                                </t>
  </si>
  <si>
    <t xml:space="preserve">3ffbc5035c52                              </t>
  </si>
  <si>
    <t xml:space="preserve">枫范板材5035C52                                                                                                                                                                               </t>
  </si>
  <si>
    <t xml:space="preserve">3ffbc5035c74                              </t>
  </si>
  <si>
    <t xml:space="preserve">枫范板材5035C74                                                                                                                                                                               </t>
  </si>
  <si>
    <t xml:space="preserve">3ffbc5035c75                              </t>
  </si>
  <si>
    <t xml:space="preserve">枫范板材5035C75                                                                                                                                                                               </t>
  </si>
  <si>
    <t xml:space="preserve">3ffbc5035c76                              </t>
  </si>
  <si>
    <t xml:space="preserve">枫范板材5035C76                                                                                                                                                                               </t>
  </si>
  <si>
    <t xml:space="preserve">3ffbc5036c1                               </t>
  </si>
  <si>
    <t xml:space="preserve">枫范板材5036C1                                                                                                                                                                                </t>
  </si>
  <si>
    <t xml:space="preserve">3ffbc5036c52                              </t>
  </si>
  <si>
    <t xml:space="preserve">枫范板材5036C52                                                                                                                                                                               </t>
  </si>
  <si>
    <t xml:space="preserve">3ffbc5036c6                               </t>
  </si>
  <si>
    <t xml:space="preserve">枫范板材5036C6                                                                                                                                                                                </t>
  </si>
  <si>
    <t xml:space="preserve">3ffbc5036c74                              </t>
  </si>
  <si>
    <t xml:space="preserve">枫范板材5036C74                                                                                                                                                                               </t>
  </si>
  <si>
    <t xml:space="preserve">3ffbc5036c75                              </t>
  </si>
  <si>
    <t xml:space="preserve">枫范板材5036C75                                                                                                                                                                               </t>
  </si>
  <si>
    <t xml:space="preserve">3ffbc5036c9                               </t>
  </si>
  <si>
    <t xml:space="preserve">枫范板材5036C9                                                                                                                                                                                </t>
  </si>
  <si>
    <t xml:space="preserve">3ffbc5038c1                               </t>
  </si>
  <si>
    <t xml:space="preserve">枫范板材5038C1                                                                                                                                                                                </t>
  </si>
  <si>
    <t xml:space="preserve">3ffbc5038c52                              </t>
  </si>
  <si>
    <t xml:space="preserve">枫范板材5038C52                                                                                                                                                                               </t>
  </si>
  <si>
    <t xml:space="preserve">3ffbc5038c74                              </t>
  </si>
  <si>
    <t xml:space="preserve">枫范板材5038C74                                                                                                                                                                               </t>
  </si>
  <si>
    <t xml:space="preserve">3ffbc5038c75                              </t>
  </si>
  <si>
    <t xml:space="preserve">枫范板材5038C75                                                                                                                                                                               </t>
  </si>
  <si>
    <t xml:space="preserve">3ffbc5038c76                              </t>
  </si>
  <si>
    <t xml:space="preserve">枫范板材5038C76                                                                                                                                                                               </t>
  </si>
  <si>
    <t xml:space="preserve">3ffbc5039c1                               </t>
  </si>
  <si>
    <t xml:space="preserve">枫范板材5039C1                                                                                                                                                                                </t>
  </si>
  <si>
    <t xml:space="preserve">3ffbc5039c113                             </t>
  </si>
  <si>
    <t xml:space="preserve">枫范板材5039C113                                                                                                                                                                              </t>
  </si>
  <si>
    <t xml:space="preserve">3ffbc5039c1b                              </t>
  </si>
  <si>
    <t xml:space="preserve">枫范板材5039C1B                                                                                                                                                                               </t>
  </si>
  <si>
    <t xml:space="preserve">3ffbc5039c22                              </t>
  </si>
  <si>
    <t xml:space="preserve">枫范板材5039C22                                                                                                                                                                               </t>
  </si>
  <si>
    <t xml:space="preserve">3ffbc5039c3                               </t>
  </si>
  <si>
    <t xml:space="preserve">枫范板材5039C3                                                                                                                                                                                </t>
  </si>
  <si>
    <t xml:space="preserve">3ffbc5039c52                              </t>
  </si>
  <si>
    <t xml:space="preserve">枫范板材5039C52                                                                                                                                                                               </t>
  </si>
  <si>
    <t xml:space="preserve">3ffbc5039c74                              </t>
  </si>
  <si>
    <t xml:space="preserve">枫范板材5039C74                                                                                                                                                                               </t>
  </si>
  <si>
    <t xml:space="preserve">3ffbc5039c76                              </t>
  </si>
  <si>
    <t xml:space="preserve">枫范板材5039C76                                                                                                                                                                               </t>
  </si>
  <si>
    <t xml:space="preserve">3ffbc504c6                                </t>
  </si>
  <si>
    <t xml:space="preserve">枫范板材504C6                                                                                                                                                                                 </t>
  </si>
  <si>
    <t xml:space="preserve">3ffbc505c1                                </t>
  </si>
  <si>
    <t xml:space="preserve">枫范板材505C1                                                                                                                                                                                 </t>
  </si>
  <si>
    <t xml:space="preserve">3ffbc5062c65                              </t>
  </si>
  <si>
    <t xml:space="preserve">枫范板材5062C65                                                                                                                                                                               </t>
  </si>
  <si>
    <t xml:space="preserve">3flejj                                    </t>
  </si>
  <si>
    <t xml:space="preserve">芙莱尔镜架                                                                                                                                                                                    </t>
  </si>
  <si>
    <t xml:space="preserve">芙莱尔                        </t>
  </si>
  <si>
    <t xml:space="preserve">3flffzh9005c4                             </t>
  </si>
  <si>
    <t xml:space="preserve">法兰非凡组合9005C4                                                                                                                                                                            </t>
  </si>
  <si>
    <t xml:space="preserve">法兰非凡                      </t>
  </si>
  <si>
    <t xml:space="preserve">3flffzh9005c7                             </t>
  </si>
  <si>
    <t xml:space="preserve">法兰非凡组合9005C7                                                                                                                                                                            </t>
  </si>
  <si>
    <t xml:space="preserve">3flffzh9005c8                             </t>
  </si>
  <si>
    <t xml:space="preserve">法兰非凡组合9005C8                                                                                                                                                                            </t>
  </si>
  <si>
    <t xml:space="preserve">3flffzh9012c3                             </t>
  </si>
  <si>
    <t xml:space="preserve">法兰非凡组合9012C3                                                                                                                                                                            </t>
  </si>
  <si>
    <t xml:space="preserve">3flffzh9017c1                             </t>
  </si>
  <si>
    <t xml:space="preserve">法兰非凡组合9017C1                                                                                                                                                                            </t>
  </si>
  <si>
    <t xml:space="preserve">3flffzh9017c2                             </t>
  </si>
  <si>
    <t xml:space="preserve">法兰非凡组合9017C2                                                                                                                                                                            </t>
  </si>
  <si>
    <t xml:space="preserve">3flffzh9017c3                             </t>
  </si>
  <si>
    <t xml:space="preserve">法兰非凡组合9017C3                                                                                                                                                                            </t>
  </si>
  <si>
    <t xml:space="preserve">3flffzh9019c1                             </t>
  </si>
  <si>
    <t xml:space="preserve">法兰非凡组合9019C1                                                                                                                                                                            </t>
  </si>
  <si>
    <t xml:space="preserve">3flffzh9019c2                             </t>
  </si>
  <si>
    <t xml:space="preserve">法兰非凡组合9019C2                                                                                                                                                                            </t>
  </si>
  <si>
    <t xml:space="preserve">3flffzh9019c3                             </t>
  </si>
  <si>
    <t xml:space="preserve">法兰非凡组合9019C3                                                                                                                                                                            </t>
  </si>
  <si>
    <t xml:space="preserve">3flffzh9026c1                             </t>
  </si>
  <si>
    <t xml:space="preserve">法兰非凡组合9026C1                                                                                                                                                                            </t>
  </si>
  <si>
    <t xml:space="preserve">3flffzh9026c3                             </t>
  </si>
  <si>
    <t xml:space="preserve">法兰非凡组合9026C3                                                                                                                                                                            </t>
  </si>
  <si>
    <t xml:space="preserve">3flffzh9027c1                             </t>
  </si>
  <si>
    <t xml:space="preserve">法兰非凡组合9027C1                                                                                                                                                                            </t>
  </si>
  <si>
    <t xml:space="preserve">3flffzh9027c3                             </t>
  </si>
  <si>
    <t xml:space="preserve">法兰非凡组合9027C3                                                                                                                                                                            </t>
  </si>
  <si>
    <t xml:space="preserve">3flffzh9029c1                             </t>
  </si>
  <si>
    <t xml:space="preserve">法兰非凡组合9029C1                                                                                                                                                                            </t>
  </si>
  <si>
    <t xml:space="preserve">3flffzh9029c3                             </t>
  </si>
  <si>
    <t xml:space="preserve">法兰非凡组合9029C3                                                                                                                                                                            </t>
  </si>
  <si>
    <t xml:space="preserve">3flffzh9029c7                             </t>
  </si>
  <si>
    <t xml:space="preserve">法兰非凡组合9029C7                                                                                                                                                                            </t>
  </si>
  <si>
    <t xml:space="preserve">3flffzh9030c2                             </t>
  </si>
  <si>
    <t xml:space="preserve">法兰非凡组合9030C2                                                                                                                                                                            </t>
  </si>
  <si>
    <t xml:space="preserve">3flffzh9030c3                             </t>
  </si>
  <si>
    <t xml:space="preserve">法兰非凡组合9030C3                                                                                                                                                                            </t>
  </si>
  <si>
    <t xml:space="preserve">3flffzh9030c7                             </t>
  </si>
  <si>
    <t xml:space="preserve">法兰非凡组合9030C7                                                                                                                                                                            </t>
  </si>
  <si>
    <t xml:space="preserve">3flffzh9045c1                             </t>
  </si>
  <si>
    <t xml:space="preserve">法兰非凡组合9045C1                                                                                                                                                                            </t>
  </si>
  <si>
    <t xml:space="preserve">3flffzh9045c5                             </t>
  </si>
  <si>
    <t xml:space="preserve">法兰非凡组合9045C5                                                                                                                                                                            </t>
  </si>
  <si>
    <t xml:space="preserve">3flffzh9045c8                             </t>
  </si>
  <si>
    <t xml:space="preserve">法兰非凡组合9045C8                                                                                                                                                                            </t>
  </si>
  <si>
    <t xml:space="preserve">3flffzh9046c5                             </t>
  </si>
  <si>
    <t xml:space="preserve">法兰非凡组合9046C5                                                                                                                                                                            </t>
  </si>
  <si>
    <t xml:space="preserve">3flffzh9046c8                             </t>
  </si>
  <si>
    <t xml:space="preserve">法兰非凡组合9046C8                                                                                                                                                                            </t>
  </si>
  <si>
    <t xml:space="preserve">3flffzh9047c7                             </t>
  </si>
  <si>
    <t xml:space="preserve">法兰非凡组合9047C7                                                                                                                                                                            </t>
  </si>
  <si>
    <t xml:space="preserve">3flffzh9052c1                             </t>
  </si>
  <si>
    <t xml:space="preserve">法兰非凡组合9052C1                                                                                                                                                                            </t>
  </si>
  <si>
    <t xml:space="preserve">3flffzh9052c2                             </t>
  </si>
  <si>
    <t xml:space="preserve">法兰非凡组合9052C2                                                                                                                                                                            </t>
  </si>
  <si>
    <t xml:space="preserve">3flffzh9053c4                             </t>
  </si>
  <si>
    <t xml:space="preserve">法兰非凡组合9053C4                                                                                                                                                                            </t>
  </si>
  <si>
    <t xml:space="preserve">3flffzh9053c5                             </t>
  </si>
  <si>
    <t xml:space="preserve">法兰非凡组合9053C5                                                                                                                                                                            </t>
  </si>
  <si>
    <t xml:space="preserve">3flffzh9053c8                             </t>
  </si>
  <si>
    <t xml:space="preserve">法兰非凡组合9053C8                                                                                                                                                                            </t>
  </si>
  <si>
    <t xml:space="preserve">3flffzh9060c2                             </t>
  </si>
  <si>
    <t xml:space="preserve">法兰非凡组合9060C2                                                                                                                                                                            </t>
  </si>
  <si>
    <t xml:space="preserve">3flffzh9062c1                             </t>
  </si>
  <si>
    <t xml:space="preserve">法兰非凡组合9062C1                                                                                                                                                                            </t>
  </si>
  <si>
    <t xml:space="preserve">3flffzh9062c2                             </t>
  </si>
  <si>
    <t xml:space="preserve">法兰非凡组合9062C2                                                                                                                                                                            </t>
  </si>
  <si>
    <t xml:space="preserve">3flffzh9062c3                             </t>
  </si>
  <si>
    <t xml:space="preserve">法兰非凡组合9062C3                                                                                                                                                                            </t>
  </si>
  <si>
    <t xml:space="preserve">3flffzh9062c7                             </t>
  </si>
  <si>
    <t xml:space="preserve">法兰非凡组合9062C7                                                                                                                                                                            </t>
  </si>
  <si>
    <t xml:space="preserve">3flffzh9064c4                             </t>
  </si>
  <si>
    <t xml:space="preserve">法兰非凡组合9064C4                                                                                                                                                                            </t>
  </si>
  <si>
    <t xml:space="preserve">3flffzh9064c5                             </t>
  </si>
  <si>
    <t xml:space="preserve">法兰非凡组合9064C5                                                                                                                                                                            </t>
  </si>
  <si>
    <t xml:space="preserve">3flffzh9065c4                             </t>
  </si>
  <si>
    <t xml:space="preserve">法兰非凡组合9065C4                                                                                                                                                                            </t>
  </si>
  <si>
    <t xml:space="preserve">3flffzh9065c5                             </t>
  </si>
  <si>
    <t xml:space="preserve">法兰非凡组合9065C5                                                                                                                                                                            </t>
  </si>
  <si>
    <t xml:space="preserve">3flffzh9065c8                             </t>
  </si>
  <si>
    <t xml:space="preserve">法兰非凡组合9065C8                                                                                                                                                                            </t>
  </si>
  <si>
    <t xml:space="preserve">3flffzh9066c1                             </t>
  </si>
  <si>
    <t xml:space="preserve">法兰非凡组合9066C1                                                                                                                                                                            </t>
  </si>
  <si>
    <t xml:space="preserve">3flffzh9066c4                             </t>
  </si>
  <si>
    <t xml:space="preserve">法兰非凡组合9066C4                                                                                                                                                                            </t>
  </si>
  <si>
    <t xml:space="preserve">3flffzh9066c5                             </t>
  </si>
  <si>
    <t xml:space="preserve">法兰非凡组合9066C5                                                                                                                                                                            </t>
  </si>
  <si>
    <t xml:space="preserve">3flffzh9067c8                             </t>
  </si>
  <si>
    <t xml:space="preserve">法兰非凡组合9067C8                                                                                                                                                                            </t>
  </si>
  <si>
    <t xml:space="preserve">3flffzh9069c1                             </t>
  </si>
  <si>
    <t xml:space="preserve">法兰非凡组合9069C1                                                                                                                                                                            </t>
  </si>
  <si>
    <t xml:space="preserve">3flffzh9069c2                             </t>
  </si>
  <si>
    <t xml:space="preserve">法兰非凡组合9069C2                                                                                                                                                                            </t>
  </si>
  <si>
    <t xml:space="preserve">3flffzh9069c3                             </t>
  </si>
  <si>
    <t xml:space="preserve">法兰非凡组合9069C3                                                                                                                                                                            </t>
  </si>
  <si>
    <t xml:space="preserve">3flffzh9069c7                             </t>
  </si>
  <si>
    <t xml:space="preserve">法兰非凡组合9069C7                                                                                                                                                                            </t>
  </si>
  <si>
    <t xml:space="preserve">3flffzh9076c7                             </t>
  </si>
  <si>
    <t xml:space="preserve">法兰非凡组合9076C7                                                                                                                                                                            </t>
  </si>
  <si>
    <t xml:space="preserve">3flffzh9080c4                             </t>
  </si>
  <si>
    <t xml:space="preserve">法兰非凡组合9080C4                                                                                                                                                                            </t>
  </si>
  <si>
    <t xml:space="preserve">3flffzh9080c5                             </t>
  </si>
  <si>
    <t xml:space="preserve">法兰非凡组合9080C5                                                                                                                                                                            </t>
  </si>
  <si>
    <t xml:space="preserve">3flffzh9083c3                             </t>
  </si>
  <si>
    <t xml:space="preserve">法兰非凡组合9083C3                                                                                                                                                                            </t>
  </si>
  <si>
    <t xml:space="preserve">3flffzh9083c7                             </t>
  </si>
  <si>
    <t xml:space="preserve">法兰非凡组合9083C7                                                                                                                                                                            </t>
  </si>
  <si>
    <t xml:space="preserve">3flffzh9301c2                             </t>
  </si>
  <si>
    <t xml:space="preserve">法兰非凡组合9301C2                                                                                                                                                                            </t>
  </si>
  <si>
    <t xml:space="preserve">3flffzh9301c3                             </t>
  </si>
  <si>
    <t xml:space="preserve">法兰非凡组合9301C3                                                                                                                                                                            </t>
  </si>
  <si>
    <t xml:space="preserve">3flffzh9301c4                             </t>
  </si>
  <si>
    <t xml:space="preserve">法兰非凡组合9301C4                                                                                                                                                                            </t>
  </si>
  <si>
    <t xml:space="preserve">3flffzh9302c1                             </t>
  </si>
  <si>
    <t xml:space="preserve">法兰非凡组合9302C1                                                                                                                                                                            </t>
  </si>
  <si>
    <t xml:space="preserve">3flffzh9302c3                             </t>
  </si>
  <si>
    <t xml:space="preserve">法兰非凡组合9302C3                                                                                                                                                                            </t>
  </si>
  <si>
    <t xml:space="preserve">3flffzh9302c4                             </t>
  </si>
  <si>
    <t xml:space="preserve">法兰非凡组合9302C4                                                                                                                                                                            </t>
  </si>
  <si>
    <t xml:space="preserve">3flffzh9307c3                             </t>
  </si>
  <si>
    <t xml:space="preserve">法兰非凡组合9307C3                                                                                                                                                                            </t>
  </si>
  <si>
    <t xml:space="preserve">3flffzh9307c4                             </t>
  </si>
  <si>
    <t xml:space="preserve">法兰非凡组合9307C4                                                                                                                                                                            </t>
  </si>
  <si>
    <t xml:space="preserve">3flffzh9851c1                             </t>
  </si>
  <si>
    <t xml:space="preserve">法兰非凡组合9851C1                                                                                                                                                                            </t>
  </si>
  <si>
    <t xml:space="preserve">3flffzh9851c5                             </t>
  </si>
  <si>
    <t xml:space="preserve">法兰非凡组合9851C5                                                                                                                                                                            </t>
  </si>
  <si>
    <t xml:space="preserve">3flsdzh                                   </t>
  </si>
  <si>
    <t xml:space="preserve">法蓝思顿组合                                                                                                                                                                                  </t>
  </si>
  <si>
    <t xml:space="preserve">法蓝思顿                      </t>
  </si>
  <si>
    <t xml:space="preserve">3fszbc                                    </t>
  </si>
  <si>
    <t xml:space="preserve">范思哲板材                                                                                                                                                                                    </t>
  </si>
  <si>
    <t xml:space="preserve">范思哲                        </t>
  </si>
  <si>
    <t xml:space="preserve">3ftjs                                     </t>
  </si>
  <si>
    <t xml:space="preserve">富铤金属                                                                                                                                                                                      </t>
  </si>
  <si>
    <t xml:space="preserve">富铤                          </t>
  </si>
  <si>
    <t xml:space="preserve">3fttj                                     </t>
  </si>
  <si>
    <t xml:space="preserve">富铤钛架                                                                                                                                                                                      </t>
  </si>
  <si>
    <t xml:space="preserve">3ftxkbc200c2                              </t>
  </si>
  <si>
    <t xml:space="preserve">非童小可板材200C2                                                                                                                                                                             </t>
  </si>
  <si>
    <t xml:space="preserve">非童小可                      </t>
  </si>
  <si>
    <t xml:space="preserve">3ftxkbc200c3                              </t>
  </si>
  <si>
    <t xml:space="preserve">非童小可板材200C3                                                                                                                                                                             </t>
  </si>
  <si>
    <t xml:space="preserve">3ftxkbc200c5                              </t>
  </si>
  <si>
    <t xml:space="preserve">非童小可板材200C5                                                                                                                                                                             </t>
  </si>
  <si>
    <t xml:space="preserve">3ftxkbc200c6                              </t>
  </si>
  <si>
    <t xml:space="preserve">非童小可板材200C6                                                                                                                                                                             </t>
  </si>
  <si>
    <t xml:space="preserve">3ftxkbc200c7                              </t>
  </si>
  <si>
    <t xml:space="preserve">非童小可板材200C7                                                                                                                                                                             </t>
  </si>
  <si>
    <t xml:space="preserve">3ftxkbc201c10                             </t>
  </si>
  <si>
    <t xml:space="preserve">非童小可板材201C10                                                                                                                                                                            </t>
  </si>
  <si>
    <t xml:space="preserve">3ftxkbc201c2                              </t>
  </si>
  <si>
    <t xml:space="preserve">非童小可板材201C2                                                                                                                                                                             </t>
  </si>
  <si>
    <t xml:space="preserve">3ftxkbc201c3                              </t>
  </si>
  <si>
    <t xml:space="preserve">非童小可板材201C3                                                                                                                                                                             </t>
  </si>
  <si>
    <t xml:space="preserve">3ftxkbc201c4                              </t>
  </si>
  <si>
    <t xml:space="preserve">非童小可板材201C4                                                                                                                                                                             </t>
  </si>
  <si>
    <t xml:space="preserve">3ftxkbc201c5                              </t>
  </si>
  <si>
    <t xml:space="preserve">非童小可板材201C5                                                                                                                                                                             </t>
  </si>
  <si>
    <t xml:space="preserve">3ftxkbc201c6                              </t>
  </si>
  <si>
    <t xml:space="preserve">非童小可板材201C6                                                                                                                                                                             </t>
  </si>
  <si>
    <t xml:space="preserve">3ftxkbc201c7                              </t>
  </si>
  <si>
    <t xml:space="preserve">非童小可板材201C7                                                                                                                                                                             </t>
  </si>
  <si>
    <t xml:space="preserve">3ftxkbc201c8                              </t>
  </si>
  <si>
    <t xml:space="preserve">非童小可板材201C8                                                                                                                                                                             </t>
  </si>
  <si>
    <t xml:space="preserve">3ftxkbc202c2                              </t>
  </si>
  <si>
    <t xml:space="preserve">非童小可板材202C2                                                                                                                                                                             </t>
  </si>
  <si>
    <t xml:space="preserve">3ftxkbc202c3                              </t>
  </si>
  <si>
    <t xml:space="preserve">非童小可板材202C3                                                                                                                                                                             </t>
  </si>
  <si>
    <t xml:space="preserve">3ftxkbc202c4                              </t>
  </si>
  <si>
    <t xml:space="preserve">非童小可板材202C4                                                                                                                                                                             </t>
  </si>
  <si>
    <t xml:space="preserve">3ftxkbc202c5                              </t>
  </si>
  <si>
    <t xml:space="preserve">非童小可板材202C5                                                                                                                                                                             </t>
  </si>
  <si>
    <t xml:space="preserve">3ftxkbc202c6                              </t>
  </si>
  <si>
    <t xml:space="preserve">非童小可板材202C6                                                                                                                                                                             </t>
  </si>
  <si>
    <t xml:space="preserve">3ftxkbc203c1                              </t>
  </si>
  <si>
    <t xml:space="preserve">非童小可板材203C1                                                                                                                                                                             </t>
  </si>
  <si>
    <t xml:space="preserve">3ftxkbc203c4                              </t>
  </si>
  <si>
    <t xml:space="preserve">非童小可板材203C4                                                                                                                                                                             </t>
  </si>
  <si>
    <t xml:space="preserve">3ftxkbc203c5                              </t>
  </si>
  <si>
    <t xml:space="preserve">非童小可板材203C5                                                                                                                                                                             </t>
  </si>
  <si>
    <t xml:space="preserve">3ftxkbc205c1                              </t>
  </si>
  <si>
    <t xml:space="preserve">非童小可板材205C1                                                                                                                                                                             </t>
  </si>
  <si>
    <t xml:space="preserve">3ftxkbc205c2                              </t>
  </si>
  <si>
    <t xml:space="preserve">非童小可板材205C2                                                                                                                                                                             </t>
  </si>
  <si>
    <t xml:space="preserve">3ftxkbc205c3                              </t>
  </si>
  <si>
    <t xml:space="preserve">非童小可板材205C3                                                                                                                                                                             </t>
  </si>
  <si>
    <t xml:space="preserve">3ftxkbc205c4                              </t>
  </si>
  <si>
    <t xml:space="preserve">非童小可板材205C4                                                                                                                                                                             </t>
  </si>
  <si>
    <t xml:space="preserve">3ftxkbc205c5                              </t>
  </si>
  <si>
    <t xml:space="preserve">非童小可板材205C5                                                                                                                                                                             </t>
  </si>
  <si>
    <t xml:space="preserve">3ftxkbc205c7                              </t>
  </si>
  <si>
    <t xml:space="preserve">非童小可板材205C7                                                                                                                                                                             </t>
  </si>
  <si>
    <t xml:space="preserve">3ftxkbc206c1                              </t>
  </si>
  <si>
    <t xml:space="preserve">非童小可板材206C1                                                                                                                                                                             </t>
  </si>
  <si>
    <t xml:space="preserve">3ftxkbc206c2                              </t>
  </si>
  <si>
    <t xml:space="preserve">非童小可板材206C2                                                                                                                                                                             </t>
  </si>
  <si>
    <t xml:space="preserve">3ftxkbc206c3                              </t>
  </si>
  <si>
    <t xml:space="preserve">非童小可板材206C3                                                                                                                                                                             </t>
  </si>
  <si>
    <t xml:space="preserve">3ftxkbc206c5                              </t>
  </si>
  <si>
    <t xml:space="preserve">非童小可板材206C5                                                                                                                                                                             </t>
  </si>
  <si>
    <t xml:space="preserve">3ftxkbc206c6                              </t>
  </si>
  <si>
    <t xml:space="preserve">非童小可板材206C6                                                                                                                                                                             </t>
  </si>
  <si>
    <t xml:space="preserve">3ftxkbc206c7                              </t>
  </si>
  <si>
    <t xml:space="preserve">非童小可板材206C7                                                                                                                                                                             </t>
  </si>
  <si>
    <t xml:space="preserve">3ftxkbc207c2                              </t>
  </si>
  <si>
    <t xml:space="preserve">非童小可板材207C2                                                                                                                                                                             </t>
  </si>
  <si>
    <t xml:space="preserve">3ftxkbc207c3                              </t>
  </si>
  <si>
    <t xml:space="preserve">非童小可板材207C3                                                                                                                                                                             </t>
  </si>
  <si>
    <t xml:space="preserve">3ftxkbc207c4                              </t>
  </si>
  <si>
    <t xml:space="preserve">非童小可板材207C4                                                                                                                                                                             </t>
  </si>
  <si>
    <t xml:space="preserve">3ftxkbc207c5                              </t>
  </si>
  <si>
    <t xml:space="preserve">非童小可板材207C5                                                                                                                                                                             </t>
  </si>
  <si>
    <t xml:space="preserve">3ftxkbc207c6                              </t>
  </si>
  <si>
    <t xml:space="preserve">非童小可板材207C6                                                                                                                                                                             </t>
  </si>
  <si>
    <t xml:space="preserve">3ftxkbc208c1                              </t>
  </si>
  <si>
    <t xml:space="preserve">非童小可板材208C1                                                                                                                                                                             </t>
  </si>
  <si>
    <t xml:space="preserve">3ftxkbc208c2                              </t>
  </si>
  <si>
    <t xml:space="preserve">非童小可板材208C2                                                                                                                                                                             </t>
  </si>
  <si>
    <t xml:space="preserve">3ftxkbc208c3                              </t>
  </si>
  <si>
    <t xml:space="preserve">非童小可板材208C3                                                                                                                                                                             </t>
  </si>
  <si>
    <t xml:space="preserve">3ftxkbc208c6                              </t>
  </si>
  <si>
    <t xml:space="preserve">非童小可板材208C6                                                                                                                                                                             </t>
  </si>
  <si>
    <t xml:space="preserve">3ftxkbc209c4                              </t>
  </si>
  <si>
    <t xml:space="preserve">非童小可板材209C4                                                                                                                                                                             </t>
  </si>
  <si>
    <t xml:space="preserve">3ftxkbc209c7                              </t>
  </si>
  <si>
    <t xml:space="preserve">非童小可板材209C7                                                                                                                                                                             </t>
  </si>
  <si>
    <t xml:space="preserve">3ftxkbc210c1                              </t>
  </si>
  <si>
    <t xml:space="preserve">非童小可板材210C1                                                                                                                                                                             </t>
  </si>
  <si>
    <t xml:space="preserve">3ftxkbc210c4                              </t>
  </si>
  <si>
    <t xml:space="preserve">非童小可板材210C4                                                                                                                                                                             </t>
  </si>
  <si>
    <t xml:space="preserve">3ftxkbc210c5                              </t>
  </si>
  <si>
    <t xml:space="preserve">非童小可板材210C5                                                                                                                                                                             </t>
  </si>
  <si>
    <t xml:space="preserve">3ftxkbc210c7                              </t>
  </si>
  <si>
    <t xml:space="preserve">非童小可板材210C7                                                                                                                                                                             </t>
  </si>
  <si>
    <t xml:space="preserve">3ftxkbc210c8                              </t>
  </si>
  <si>
    <t xml:space="preserve">非童小可板材210C8                                                                                                                                                                             </t>
  </si>
  <si>
    <t xml:space="preserve">3ftxkbc211c1                              </t>
  </si>
  <si>
    <t xml:space="preserve">非童小可板材211C1                                                                                                                                                                             </t>
  </si>
  <si>
    <t xml:space="preserve">3ftxkbc211c2                              </t>
  </si>
  <si>
    <t xml:space="preserve">非童小可板材211C2                                                                                                                                                                             </t>
  </si>
  <si>
    <t xml:space="preserve">3ftxkbc211c3                              </t>
  </si>
  <si>
    <t xml:space="preserve">非童小可板材211C3                                                                                                                                                                             </t>
  </si>
  <si>
    <t xml:space="preserve">3ftxkbc211c6                              </t>
  </si>
  <si>
    <t xml:space="preserve">非童小可板材211C6                                                                                                                                                                             </t>
  </si>
  <si>
    <t xml:space="preserve">3ftxkbc212c1                              </t>
  </si>
  <si>
    <t xml:space="preserve">非童小可板材212C1                                                                                                                                                                             </t>
  </si>
  <si>
    <t xml:space="preserve">3ftxkbc212c3                              </t>
  </si>
  <si>
    <t xml:space="preserve">非童小可板材212C3                                                                                                                                                                             </t>
  </si>
  <si>
    <t xml:space="preserve">3ftxkbc212c4                              </t>
  </si>
  <si>
    <t xml:space="preserve">非童小可板材212C4                                                                                                                                                                             </t>
  </si>
  <si>
    <t xml:space="preserve">3ftxkbc212c5                              </t>
  </si>
  <si>
    <t xml:space="preserve">非童小可板材212C5                                                                                                                                                                             </t>
  </si>
  <si>
    <t xml:space="preserve">3ftxkbc212c7                              </t>
  </si>
  <si>
    <t xml:space="preserve">非童小可板材212C7                                                                                                                                                                             </t>
  </si>
  <si>
    <t xml:space="preserve">3ftxkbc213c1                              </t>
  </si>
  <si>
    <t xml:space="preserve">非童小可板材213C1                                                                                                                                                                             </t>
  </si>
  <si>
    <t xml:space="preserve">3ftxkbc213c2                              </t>
  </si>
  <si>
    <t xml:space="preserve">非童小可板材213C2                                                                                                                                                                             </t>
  </si>
  <si>
    <t xml:space="preserve">3ftxkbc213c4                              </t>
  </si>
  <si>
    <t xml:space="preserve">非童小可板材213C4                                                                                                                                                                             </t>
  </si>
  <si>
    <t xml:space="preserve">3ftxkbc215c1                              </t>
  </si>
  <si>
    <t xml:space="preserve">非童小可板材215C1                                                                                                                                                                             </t>
  </si>
  <si>
    <t xml:space="preserve">3ftxkbc215c3                              </t>
  </si>
  <si>
    <t xml:space="preserve">非童小可板材215C3                                                                                                                                                                             </t>
  </si>
  <si>
    <t xml:space="preserve">3ftxkbc215c5                              </t>
  </si>
  <si>
    <t xml:space="preserve">非童小可板材215C5                                                                                                                                                                             </t>
  </si>
  <si>
    <t xml:space="preserve">3ftxkbc216c1                              </t>
  </si>
  <si>
    <t xml:space="preserve">非童小可板材216C1                                                                                                                                                                             </t>
  </si>
  <si>
    <t xml:space="preserve">3ftxkbc216c2                              </t>
  </si>
  <si>
    <t xml:space="preserve">非童小可板材216C2                                                                                                                                                                             </t>
  </si>
  <si>
    <t xml:space="preserve">3ftxkbc216c5                              </t>
  </si>
  <si>
    <t xml:space="preserve">非童小可板材216C5                                                                                                                                                                             </t>
  </si>
  <si>
    <t xml:space="preserve">3ftxkbc217c1                              </t>
  </si>
  <si>
    <t xml:space="preserve">非童小可板材217C1                                                                                                                                                                             </t>
  </si>
  <si>
    <t xml:space="preserve">3ftxkbc217c4                              </t>
  </si>
  <si>
    <t xml:space="preserve">非童小可板材217C4                                                                                                                                                                             </t>
  </si>
  <si>
    <t xml:space="preserve">3ftxkbc217c6                              </t>
  </si>
  <si>
    <t xml:space="preserve">非童小可板材217C6                                                                                                                                                                             </t>
  </si>
  <si>
    <t xml:space="preserve">3ftxkbc9133c7                             </t>
  </si>
  <si>
    <t xml:space="preserve">非童小可板材9133C7                                                                                                                                                                            </t>
  </si>
  <si>
    <t xml:space="preserve">3gzwzjj                                   </t>
  </si>
  <si>
    <t xml:space="preserve">贵族王子镜架                                                                                                                                                                                  </t>
  </si>
  <si>
    <t xml:space="preserve">贵族王子                      </t>
  </si>
  <si>
    <t xml:space="preserve">3hhgzbc                                   </t>
  </si>
  <si>
    <t xml:space="preserve">花花公子板材(旧)                                                                                                                                                                              </t>
  </si>
  <si>
    <t xml:space="preserve">花花公子                      </t>
  </si>
  <si>
    <t xml:space="preserve">板材(旧)                                                    </t>
  </si>
  <si>
    <t xml:space="preserve">3hhgzzh                                   </t>
  </si>
  <si>
    <t xml:space="preserve">花花公子组合                                                                                                                                                                                  </t>
  </si>
  <si>
    <t xml:space="preserve">3hjhjbc9002c01                            </t>
  </si>
  <si>
    <t xml:space="preserve">皇家海军板材9002C01                                                                                                                                                                           </t>
  </si>
  <si>
    <t xml:space="preserve">皇家海军                      </t>
  </si>
  <si>
    <t xml:space="preserve">3hjhjbc9002c4                             </t>
  </si>
  <si>
    <t xml:space="preserve">皇家海军板材9002C4                                                                                                                                                                            </t>
  </si>
  <si>
    <t xml:space="preserve">3hjhjbc9003c02                            </t>
  </si>
  <si>
    <t xml:space="preserve">皇家海军板材9003C02                                                                                                                                                                           </t>
  </si>
  <si>
    <t xml:space="preserve">3hjhjbc9003c04                            </t>
  </si>
  <si>
    <t xml:space="preserve">皇家海军板材9003C04                                                                                                                                                                           </t>
  </si>
  <si>
    <t xml:space="preserve">3hjhjbc9003c4                             </t>
  </si>
  <si>
    <t xml:space="preserve">皇家海军板材9003C4                                                                                                                                                                            </t>
  </si>
  <si>
    <t xml:space="preserve">3hjhjbc9004c02                            </t>
  </si>
  <si>
    <t xml:space="preserve">皇家海军板材9004C02                                                                                                                                                                           </t>
  </si>
  <si>
    <t xml:space="preserve">3hjhjbc9004c05                            </t>
  </si>
  <si>
    <t xml:space="preserve">皇家海军板材9004C05                                                                                                                                                                           </t>
  </si>
  <si>
    <t xml:space="preserve">3hjhjbc9004c1                             </t>
  </si>
  <si>
    <t xml:space="preserve">皇家海军板材9004C1                                                                                                                                                                            </t>
  </si>
  <si>
    <t xml:space="preserve">3hjhjbc9005c01                            </t>
  </si>
  <si>
    <t xml:space="preserve">皇家海军板材9005C01                                                                                                                                                                           </t>
  </si>
  <si>
    <t xml:space="preserve">3hjhjbc9005c02                            </t>
  </si>
  <si>
    <t xml:space="preserve">皇家海军板材9005C02                                                                                                                                                                           </t>
  </si>
  <si>
    <t xml:space="preserve">3hjhjbc9005c1                             </t>
  </si>
  <si>
    <t xml:space="preserve">皇家海军板材9005C1                                                                                                                                                                            </t>
  </si>
  <si>
    <t xml:space="preserve">3hjhjbc9005c2                             </t>
  </si>
  <si>
    <t xml:space="preserve">皇家海军板材9005C2                                                                                                                                                                            </t>
  </si>
  <si>
    <t xml:space="preserve">3hjhjbc9006c01                            </t>
  </si>
  <si>
    <t xml:space="preserve">皇家海军板材9006C01                                                                                                                                                                           </t>
  </si>
  <si>
    <t xml:space="preserve">3hjhjbc9010c02                            </t>
  </si>
  <si>
    <t xml:space="preserve">皇家海军板材9010C02                                                                                                                                                                           </t>
  </si>
  <si>
    <t xml:space="preserve">3hjhjbc9010c03                            </t>
  </si>
  <si>
    <t xml:space="preserve">皇家海军板材9010C03                                                                                                                                                                           </t>
  </si>
  <si>
    <t xml:space="preserve">3hjhjbc9010c4                             </t>
  </si>
  <si>
    <t xml:space="preserve">皇家海军板材9010C4                                                                                                                                                                            </t>
  </si>
  <si>
    <t xml:space="preserve">3hjhjbc9011c03                            </t>
  </si>
  <si>
    <t xml:space="preserve">皇家海军板材9011C03                                                                                                                                                                           </t>
  </si>
  <si>
    <t xml:space="preserve">3hjhjbc9011c4                             </t>
  </si>
  <si>
    <t xml:space="preserve">皇家海军板材9011C4                                                                                                                                                                            </t>
  </si>
  <si>
    <t xml:space="preserve">3hjhjbc9012c02                            </t>
  </si>
  <si>
    <t xml:space="preserve">皇家海军板材9012C02                                                                                                                                                                           </t>
  </si>
  <si>
    <t xml:space="preserve">3hjhjbc9013c04                            </t>
  </si>
  <si>
    <t xml:space="preserve">皇家海军板材9013C04                                                                                                                                                                           </t>
  </si>
  <si>
    <t xml:space="preserve">3hjhjbc9014c03                            </t>
  </si>
  <si>
    <t xml:space="preserve">皇家海军板材9014C03                                                                                                                                                                           </t>
  </si>
  <si>
    <t xml:space="preserve">3hjhjbc9014c04                            </t>
  </si>
  <si>
    <t xml:space="preserve">皇家海军板材9014C04                                                                                                                                                                           </t>
  </si>
  <si>
    <t xml:space="preserve">3hjhjbc9014c2                             </t>
  </si>
  <si>
    <t xml:space="preserve">皇家海军板材9014C2                                                                                                                                                                            </t>
  </si>
  <si>
    <t xml:space="preserve">3hjhjbc9014c3                             </t>
  </si>
  <si>
    <t xml:space="preserve">皇家海军板材9014C3                                                                                                                                                                            </t>
  </si>
  <si>
    <t xml:space="preserve">3hjhjbc9016c03                            </t>
  </si>
  <si>
    <t xml:space="preserve">皇家海军板材9016C03                                                                                                                                                                           </t>
  </si>
  <si>
    <t xml:space="preserve">3hjhjbc9016c04                            </t>
  </si>
  <si>
    <t xml:space="preserve">皇家海军板材9016C04                                                                                                                                                                           </t>
  </si>
  <si>
    <t xml:space="preserve">3hjhjbc9017c02                            </t>
  </si>
  <si>
    <t xml:space="preserve">皇家海军板材9017C02                                                                                                                                                                           </t>
  </si>
  <si>
    <t xml:space="preserve">3hjhjbc9017c04                            </t>
  </si>
  <si>
    <t xml:space="preserve">皇家海军板材9017C04                                                                                                                                                                           </t>
  </si>
  <si>
    <t xml:space="preserve">3hjhjbc9017c4                             </t>
  </si>
  <si>
    <t xml:space="preserve">皇家海军板材9017C4                                                                                                                                                                            </t>
  </si>
  <si>
    <t xml:space="preserve">3hjhjbc9018c01                            </t>
  </si>
  <si>
    <t xml:space="preserve">皇家海军板材9018C01                                                                                                                                                                           </t>
  </si>
  <si>
    <t xml:space="preserve">3hjhjbc9018c02                            </t>
  </si>
  <si>
    <t xml:space="preserve">皇家海军板材9018C02                                                                                                                                                                           </t>
  </si>
  <si>
    <t xml:space="preserve">3hjhjbc9018c03                            </t>
  </si>
  <si>
    <t xml:space="preserve">皇家海军板材9018C03                                                                                                                                                                           </t>
  </si>
  <si>
    <t xml:space="preserve">3hjhjbc9018c1                             </t>
  </si>
  <si>
    <t xml:space="preserve">皇家海军板材9018C1                                                                                                                                                                            </t>
  </si>
  <si>
    <t xml:space="preserve">3hjhjbc9018c2                             </t>
  </si>
  <si>
    <t xml:space="preserve">皇家海军板材9018C2                                                                                                                                                                            </t>
  </si>
  <si>
    <t xml:space="preserve">3hjhjbc9018c5                             </t>
  </si>
  <si>
    <t xml:space="preserve">皇家海军板材9018C5                                                                                                                                                                            </t>
  </si>
  <si>
    <t xml:space="preserve">3hjhjbc9019c04                            </t>
  </si>
  <si>
    <t xml:space="preserve">皇家海军板材9019C04                                                                                                                                                                           </t>
  </si>
  <si>
    <t xml:space="preserve">3hjhjbc9019c4                             </t>
  </si>
  <si>
    <t xml:space="preserve">皇家海军板材9019C4                                                                                                                                                                            </t>
  </si>
  <si>
    <t xml:space="preserve">3hjhjbc9021c04                            </t>
  </si>
  <si>
    <t xml:space="preserve">皇家海军板材9021C04                                                                                                                                                                           </t>
  </si>
  <si>
    <t xml:space="preserve">3hjhjbc9021c4                             </t>
  </si>
  <si>
    <t xml:space="preserve">皇家海军板材9021C4                                                                                                                                                                            </t>
  </si>
  <si>
    <t xml:space="preserve">3hjhjbc9023c1                             </t>
  </si>
  <si>
    <t xml:space="preserve">皇家海军板材9023C1                                                                                                                                                                            </t>
  </si>
  <si>
    <t xml:space="preserve">3hjhjbc9023c2                             </t>
  </si>
  <si>
    <t xml:space="preserve">皇家海军板材9023C2                                                                                                                                                                            </t>
  </si>
  <si>
    <t xml:space="preserve">3hjhjbc9023c3                             </t>
  </si>
  <si>
    <t xml:space="preserve">皇家海军板材9023C3                                                                                                                                                                            </t>
  </si>
  <si>
    <t xml:space="preserve">3hjhjbc9023c5                             </t>
  </si>
  <si>
    <t xml:space="preserve">皇家海军板材9023C5                                                                                                                                                                            </t>
  </si>
  <si>
    <t xml:space="preserve">3hjhjbc9024c5                             </t>
  </si>
  <si>
    <t xml:space="preserve">皇家海军板材9024C5                                                                                                                                                                            </t>
  </si>
  <si>
    <t xml:space="preserve">3hjhjbc9025c2                             </t>
  </si>
  <si>
    <t xml:space="preserve">皇家海军板材9025C2                                                                                                                                                                            </t>
  </si>
  <si>
    <t xml:space="preserve">3hjhjbc9025c4                             </t>
  </si>
  <si>
    <t xml:space="preserve">皇家海军板材9025C4                                                                                                                                                                            </t>
  </si>
  <si>
    <t xml:space="preserve">3hjhjbc9026c1                             </t>
  </si>
  <si>
    <t xml:space="preserve">皇家海军板材9026C1                                                                                                                                                                            </t>
  </si>
  <si>
    <t xml:space="preserve">3hjhjbc9026c2                             </t>
  </si>
  <si>
    <t xml:space="preserve">皇家海军板材9026C2                                                                                                                                                                            </t>
  </si>
  <si>
    <t xml:space="preserve">3hjhjbc9027c2                             </t>
  </si>
  <si>
    <t xml:space="preserve">皇家海军板材9027C2                                                                                                                                                                            </t>
  </si>
  <si>
    <t xml:space="preserve">3hjhjbc9027c3                             </t>
  </si>
  <si>
    <t xml:space="preserve">皇家海军板材9027C3                                                                                                                                                                            </t>
  </si>
  <si>
    <t xml:space="preserve">3hjhjbc9030c2                             </t>
  </si>
  <si>
    <t xml:space="preserve">皇家海军板材9030C2                                                                                                                                                                            </t>
  </si>
  <si>
    <t xml:space="preserve">3hjhjbc9030c4                             </t>
  </si>
  <si>
    <t xml:space="preserve">皇家海军板材9030C4                                                                                                                                                                            </t>
  </si>
  <si>
    <t xml:space="preserve">3hjhjbc9032c02                            </t>
  </si>
  <si>
    <t xml:space="preserve">皇家海军板材9032C02                                                                                                                                                                           </t>
  </si>
  <si>
    <t xml:space="preserve">3hjhjbc9032c03                            </t>
  </si>
  <si>
    <t xml:space="preserve">皇家海军板材9032C03                                                                                                                                                                           </t>
  </si>
  <si>
    <t xml:space="preserve">3hjhjbc9032c05                            </t>
  </si>
  <si>
    <t xml:space="preserve">皇家海军板材9032C05                                                                                                                                                                           </t>
  </si>
  <si>
    <t xml:space="preserve">3hjhjbc9032c3                             </t>
  </si>
  <si>
    <t xml:space="preserve">皇家海军板材9032C3                                                                                                                                                                            </t>
  </si>
  <si>
    <t xml:space="preserve">3hjhjbc9032c4                             </t>
  </si>
  <si>
    <t xml:space="preserve">皇家海军板材9032C4                                                                                                                                                                            </t>
  </si>
  <si>
    <t xml:space="preserve">3hjhjbc9034c01                            </t>
  </si>
  <si>
    <t xml:space="preserve">皇家海军板材9034C01                                                                                                                                                                           </t>
  </si>
  <si>
    <t xml:space="preserve">3hjhjbc9034c04                            </t>
  </si>
  <si>
    <t xml:space="preserve">皇家海军板材9034C04                                                                                                                                                                           </t>
  </si>
  <si>
    <t xml:space="preserve">3hjhjbc9035c05                            </t>
  </si>
  <si>
    <t xml:space="preserve">皇家海军板材9035C05                                                                                                                                                                           </t>
  </si>
  <si>
    <t xml:space="preserve">3hjhjbc9037c02                            </t>
  </si>
  <si>
    <t xml:space="preserve">皇家海军板材9037C02                                                                                                                                                                           </t>
  </si>
  <si>
    <t xml:space="preserve">3hjhjbc9037c1                             </t>
  </si>
  <si>
    <t xml:space="preserve">皇家海军板材9037C1                                                                                                                                                                            </t>
  </si>
  <si>
    <t xml:space="preserve">3hjhjbc9037c5                             </t>
  </si>
  <si>
    <t xml:space="preserve">皇家海军板材9037C5                                                                                                                                                                            </t>
  </si>
  <si>
    <t xml:space="preserve">3hjhjbc9038c01                            </t>
  </si>
  <si>
    <t xml:space="preserve">皇家海军板材9038C01                                                                                                                                                                           </t>
  </si>
  <si>
    <t xml:space="preserve">3hjhjbc9038c04                            </t>
  </si>
  <si>
    <t xml:space="preserve">皇家海军板材9038C04                                                                                                                                                                           </t>
  </si>
  <si>
    <t xml:space="preserve">3hjhjbc9038c4                             </t>
  </si>
  <si>
    <t xml:space="preserve">皇家海军板材9038C4                                                                                                                                                                            </t>
  </si>
  <si>
    <t xml:space="preserve">3hjhjbc9038c5                             </t>
  </si>
  <si>
    <t xml:space="preserve">皇家海军板材9038C5                                                                                                                                                                            </t>
  </si>
  <si>
    <t xml:space="preserve">3hjhjbc9040c03                            </t>
  </si>
  <si>
    <t xml:space="preserve">皇家海军板材9040C03                                                                                                                                                                           </t>
  </si>
  <si>
    <t xml:space="preserve">3hjhjbc9040c04                            </t>
  </si>
  <si>
    <t xml:space="preserve">皇家海军板材9040C04                                                                                                                                                                           </t>
  </si>
  <si>
    <t xml:space="preserve">3hjhjbc9052c01                            </t>
  </si>
  <si>
    <t xml:space="preserve">皇家海军板材9052C01                                                                                                                                                                           </t>
  </si>
  <si>
    <t xml:space="preserve">3hjhjbc9052c05                            </t>
  </si>
  <si>
    <t xml:space="preserve">皇家海军板材9052C05                                                                                                                                                                           </t>
  </si>
  <si>
    <t xml:space="preserve">3hjhjbc9055c03                            </t>
  </si>
  <si>
    <t xml:space="preserve">皇家海军板材9055C03                                                                                                                                                                           </t>
  </si>
  <si>
    <t xml:space="preserve">3hjhjbc9056c02                            </t>
  </si>
  <si>
    <t xml:space="preserve">皇家海军板材9056C02                                                                                                                                                                           </t>
  </si>
  <si>
    <t xml:space="preserve">3hjhjbc9056c03                            </t>
  </si>
  <si>
    <t xml:space="preserve">皇家海军板材9056C03                                                                                                                                                                           </t>
  </si>
  <si>
    <t xml:space="preserve">3hjhjbc9056c04                            </t>
  </si>
  <si>
    <t xml:space="preserve">皇家海军板材9056C04                                                                                                                                                                           </t>
  </si>
  <si>
    <t xml:space="preserve">3hjhjbc9058c4                             </t>
  </si>
  <si>
    <t xml:space="preserve">皇家海军板材9058C4                                                                                                                                                                            </t>
  </si>
  <si>
    <t xml:space="preserve">3hjhjbc9059c04                            </t>
  </si>
  <si>
    <t xml:space="preserve">皇家海军板材9059C04                                                                                                                                                                           </t>
  </si>
  <si>
    <t xml:space="preserve">3hjhjbc9059c05                            </t>
  </si>
  <si>
    <t xml:space="preserve">皇家海军板材9059C05                                                                                                                                                                           </t>
  </si>
  <si>
    <t xml:space="preserve">3hjhjbc9059c1                             </t>
  </si>
  <si>
    <t xml:space="preserve">皇家海军板材9059C1                                                                                                                                                                            </t>
  </si>
  <si>
    <t xml:space="preserve">3hjhjbc9061c02                            </t>
  </si>
  <si>
    <t xml:space="preserve">皇家海军板材9061C02                                                                                                                                                                           </t>
  </si>
  <si>
    <t xml:space="preserve">3hjhjbc9061c05                            </t>
  </si>
  <si>
    <t xml:space="preserve">皇家海军板材9061C05                                                                                                                                                                           </t>
  </si>
  <si>
    <t xml:space="preserve">3hjhjbc9061c2                             </t>
  </si>
  <si>
    <t xml:space="preserve">皇家海军板材9061C2                                                                                                                                                                            </t>
  </si>
  <si>
    <t xml:space="preserve">3hjhjbc9061c5                             </t>
  </si>
  <si>
    <t xml:space="preserve">皇家海军板材9061C5                                                                                                                                                                            </t>
  </si>
  <si>
    <t xml:space="preserve">3hjhjbc9063c01                            </t>
  </si>
  <si>
    <t xml:space="preserve">皇家海军板材9063C01                                                                                                                                                                           </t>
  </si>
  <si>
    <t xml:space="preserve">3hjhjbc9063c02                            </t>
  </si>
  <si>
    <t xml:space="preserve">皇家海军板材9063C02                                                                                                                                                                           </t>
  </si>
  <si>
    <t xml:space="preserve">3hjhjbc9064c02                            </t>
  </si>
  <si>
    <t xml:space="preserve">皇家海军板材9064C02                                                                                                                                                                           </t>
  </si>
  <si>
    <t xml:space="preserve">3hjhjbc9064c2                             </t>
  </si>
  <si>
    <t xml:space="preserve">皇家海军板材9064C2                                                                                                                                                                            </t>
  </si>
  <si>
    <t xml:space="preserve">3hjhjbc9064c4                             </t>
  </si>
  <si>
    <t xml:space="preserve">皇家海军板材9064C4                                                                                                                                                                            </t>
  </si>
  <si>
    <t xml:space="preserve">3hjhjbc9064c5                             </t>
  </si>
  <si>
    <t xml:space="preserve">皇家海军板材9064C5                                                                                                                                                                            </t>
  </si>
  <si>
    <t xml:space="preserve">3hjhjbc9065c01                            </t>
  </si>
  <si>
    <t xml:space="preserve">皇家海军板材9065C01                                                                                                                                                                           </t>
  </si>
  <si>
    <t xml:space="preserve">3hjhjbc9065c2                             </t>
  </si>
  <si>
    <t xml:space="preserve">皇家海军板材9065C2                                                                                                                                                                            </t>
  </si>
  <si>
    <t xml:space="preserve">3hjhjbc9066c02                            </t>
  </si>
  <si>
    <t xml:space="preserve">皇家海军板材9066C02                                                                                                                                                                           </t>
  </si>
  <si>
    <t xml:space="preserve">3hjhjbc9066c03                            </t>
  </si>
  <si>
    <t xml:space="preserve">皇家海军板材9066C03                                                                                                                                                                           </t>
  </si>
  <si>
    <t xml:space="preserve">3hjhjbc9066c04                            </t>
  </si>
  <si>
    <t xml:space="preserve">皇家海军板材9066C04                                                                                                                                                                           </t>
  </si>
  <si>
    <t xml:space="preserve">3hjhjbc9066c05                            </t>
  </si>
  <si>
    <t xml:space="preserve">皇家海军板材9066C05                                                                                                                                                                           </t>
  </si>
  <si>
    <t xml:space="preserve">3hjhjbc9066c4                             </t>
  </si>
  <si>
    <t xml:space="preserve">皇家海军板材9066C4                                                                                                                                                                            </t>
  </si>
  <si>
    <t xml:space="preserve">3hjhjbc9066c5                             </t>
  </si>
  <si>
    <t xml:space="preserve">皇家海军板材9066C5                                                                                                                                                                            </t>
  </si>
  <si>
    <t xml:space="preserve">3hjhjbc9067c05                            </t>
  </si>
  <si>
    <t xml:space="preserve">皇家海军板材9067C05                                                                                                                                                                           </t>
  </si>
  <si>
    <t xml:space="preserve">3hjhjbc9068c02                            </t>
  </si>
  <si>
    <t xml:space="preserve">皇家海军板材9068C02                                                                                                                                                                           </t>
  </si>
  <si>
    <t xml:space="preserve">3hjhjbc9081c1                             </t>
  </si>
  <si>
    <t xml:space="preserve">皇家海军板材9081C1                                                                                                                                                                            </t>
  </si>
  <si>
    <t xml:space="preserve">3hjhjbc9090c01                            </t>
  </si>
  <si>
    <t xml:space="preserve">皇家海军板材9090C01                                                                                                                                                                           </t>
  </si>
  <si>
    <t xml:space="preserve">3hjhjbc9091c01                            </t>
  </si>
  <si>
    <t xml:space="preserve">皇家海军板材9091C01                                                                                                                                                                           </t>
  </si>
  <si>
    <t xml:space="preserve">3hjhjbc9091c03                            </t>
  </si>
  <si>
    <t xml:space="preserve">皇家海军板材9091C03                                                                                                                                                                           </t>
  </si>
  <si>
    <t xml:space="preserve">3hjhjbc9091c04                            </t>
  </si>
  <si>
    <t xml:space="preserve">皇家海军板材9091C04                                                                                                                                                                           </t>
  </si>
  <si>
    <t xml:space="preserve">3hjhjbc9091c3                             </t>
  </si>
  <si>
    <t xml:space="preserve">皇家海军板材9091C3                                                                                                                                                                            </t>
  </si>
  <si>
    <t xml:space="preserve">3hjhjbc9093c02                            </t>
  </si>
  <si>
    <t xml:space="preserve">皇家海军板材9093C02                                                                                                                                                                           </t>
  </si>
  <si>
    <t xml:space="preserve">3hjhjbc9093c03                            </t>
  </si>
  <si>
    <t xml:space="preserve">皇家海军板材9093C03                                                                                                                                                                           </t>
  </si>
  <si>
    <t xml:space="preserve">3hjhjbc9093c1                             </t>
  </si>
  <si>
    <t xml:space="preserve">皇家海军板材9093C1                                                                                                                                                                            </t>
  </si>
  <si>
    <t xml:space="preserve">3hjhjbc9094c01                            </t>
  </si>
  <si>
    <t xml:space="preserve">皇家海军板材9094C01                                                                                                                                                                           </t>
  </si>
  <si>
    <t xml:space="preserve">3hjhjbc9096c02                            </t>
  </si>
  <si>
    <t xml:space="preserve">皇家海军板材9096C02                                                                                                                                                                           </t>
  </si>
  <si>
    <t xml:space="preserve">3hjhjbc9097c01                            </t>
  </si>
  <si>
    <t xml:space="preserve">皇家海军板材9097C01                                                                                                                                                                           </t>
  </si>
  <si>
    <t xml:space="preserve">3hjhjbc9100c01                            </t>
  </si>
  <si>
    <t xml:space="preserve">皇家海军板材9100C01                                                                                                                                                                           </t>
  </si>
  <si>
    <t xml:space="preserve">3hjhjbc9100c1                             </t>
  </si>
  <si>
    <t xml:space="preserve">皇家海军板材9100C1                                                                                                                                                                            </t>
  </si>
  <si>
    <t xml:space="preserve">3hjhjbc9103c2                             </t>
  </si>
  <si>
    <t xml:space="preserve">皇家海军板材9103C2                                                                                                                                                                            </t>
  </si>
  <si>
    <t xml:space="preserve">3hjhjbc9104c01                            </t>
  </si>
  <si>
    <t xml:space="preserve">皇家海军板材9104C01                                                                                                                                                                           </t>
  </si>
  <si>
    <t xml:space="preserve">3hjhjbc9104c1                             </t>
  </si>
  <si>
    <t xml:space="preserve">皇家海军板材9104C1                                                                                                                                                                            </t>
  </si>
  <si>
    <t xml:space="preserve">3hjhjbc9104c2                             </t>
  </si>
  <si>
    <t xml:space="preserve">皇家海军板材9104C2                                                                                                                                                                            </t>
  </si>
  <si>
    <t xml:space="preserve">3hjhjbc9104c3                             </t>
  </si>
  <si>
    <t xml:space="preserve">皇家海军板材9104C3                                                                                                                                                                            </t>
  </si>
  <si>
    <t xml:space="preserve">3hjhjbc9104c5                             </t>
  </si>
  <si>
    <t xml:space="preserve">皇家海军板材9104C5                                                                                                                                                                            </t>
  </si>
  <si>
    <t xml:space="preserve">3hjhjbc9105c1                             </t>
  </si>
  <si>
    <t xml:space="preserve">皇家海军板材9105C1                                                                                                                                                                            </t>
  </si>
  <si>
    <t xml:space="preserve">3hjhjbc9107c01                            </t>
  </si>
  <si>
    <t xml:space="preserve">皇家海军板材9107C01                                                                                                                                                                           </t>
  </si>
  <si>
    <t xml:space="preserve">3hjhjbc9109c02                            </t>
  </si>
  <si>
    <t xml:space="preserve">皇家海军板材9109C02                                                                                                                                                                           </t>
  </si>
  <si>
    <t xml:space="preserve">3hjhjbc9109c1                             </t>
  </si>
  <si>
    <t xml:space="preserve">皇家海军板材9109C1                                                                                                                                                                            </t>
  </si>
  <si>
    <t xml:space="preserve">3hjhjbc9110c01                            </t>
  </si>
  <si>
    <t xml:space="preserve">皇家海军板材9110C01                                                                                                                                                                           </t>
  </si>
  <si>
    <t xml:space="preserve">3hjhjbc9110c03                            </t>
  </si>
  <si>
    <t xml:space="preserve">皇家海军板材9110C03                                                                                                                                                                           </t>
  </si>
  <si>
    <t xml:space="preserve">3hjhjbc9110c4                             </t>
  </si>
  <si>
    <t xml:space="preserve">皇家海军板材9110C4                                                                                                                                                                            </t>
  </si>
  <si>
    <t xml:space="preserve">3hjhjbc9112c01                            </t>
  </si>
  <si>
    <t xml:space="preserve">皇家海军板材9112C01                                                                                                                                                                           </t>
  </si>
  <si>
    <t xml:space="preserve">3hjhjbc9112c02                            </t>
  </si>
  <si>
    <t xml:space="preserve">皇家海军板材9112C02                                                                                                                                                                           </t>
  </si>
  <si>
    <t xml:space="preserve">3hjhjbc9112c1                             </t>
  </si>
  <si>
    <t xml:space="preserve">皇家海军板材9112C1                                                                                                                                                                            </t>
  </si>
  <si>
    <t xml:space="preserve">3hjhjbc9112c2                             </t>
  </si>
  <si>
    <t xml:space="preserve">皇家海军板材9112C2                                                                                                                                                                            </t>
  </si>
  <si>
    <t xml:space="preserve">3hjhjbc9116c03                            </t>
  </si>
  <si>
    <t xml:space="preserve">皇家海军板材9116C03                                                                                                                                                                           </t>
  </si>
  <si>
    <t xml:space="preserve">3hjhjbc9116c2                             </t>
  </si>
  <si>
    <t xml:space="preserve">皇家海军板材9116C2                                                                                                                                                                            </t>
  </si>
  <si>
    <t xml:space="preserve">3hjhjbc9117c01                            </t>
  </si>
  <si>
    <t xml:space="preserve">皇家海军板材9117C01                                                                                                                                                                           </t>
  </si>
  <si>
    <t xml:space="preserve">3hjhjbc9118c02                            </t>
  </si>
  <si>
    <t xml:space="preserve">皇家海军板材9118C02                                                                                                                                                                           </t>
  </si>
  <si>
    <t xml:space="preserve">3hjhjbc9126c03                            </t>
  </si>
  <si>
    <t xml:space="preserve">皇家海军板材9126C03                                                                                                                                                                           </t>
  </si>
  <si>
    <t xml:space="preserve">3hjhjbc9129c3                             </t>
  </si>
  <si>
    <t xml:space="preserve">皇家海军板材9129C3                                                                                                                                                                            </t>
  </si>
  <si>
    <t xml:space="preserve">3hjhjbc9133c01                            </t>
  </si>
  <si>
    <t xml:space="preserve">皇家海军板材9133C01                                                                                                                                                                           </t>
  </si>
  <si>
    <t xml:space="preserve">3hjhjbc9134c02                            </t>
  </si>
  <si>
    <t xml:space="preserve">皇家海军板材9134C02                                                                                                                                                                           </t>
  </si>
  <si>
    <t xml:space="preserve">3hjhjbc9134c03                            </t>
  </si>
  <si>
    <t xml:space="preserve">皇家海军板材9134C03                                                                                                                                                                           </t>
  </si>
  <si>
    <t xml:space="preserve">3hjhjbc9138c02                            </t>
  </si>
  <si>
    <t xml:space="preserve">皇家海军板材9138C02                                                                                                                                                                           </t>
  </si>
  <si>
    <t xml:space="preserve">3hjhjbc9139c2                             </t>
  </si>
  <si>
    <t xml:space="preserve">皇家海军板材9139C2                                                                                                                                                                            </t>
  </si>
  <si>
    <t xml:space="preserve">3hjhjbc9142c1                             </t>
  </si>
  <si>
    <t xml:space="preserve">皇家海军板材9142C1                                                                                                                                                                            </t>
  </si>
  <si>
    <t xml:space="preserve">3hjhjbc9152c3                             </t>
  </si>
  <si>
    <t xml:space="preserve">皇家海军板材9152C3                                                                                                                                                                            </t>
  </si>
  <si>
    <t xml:space="preserve">3hjhjbc9152c4                             </t>
  </si>
  <si>
    <t xml:space="preserve">皇家海军板材9152C4                                                                                                                                                                            </t>
  </si>
  <si>
    <t xml:space="preserve">3hjhjbc9157c1                             </t>
  </si>
  <si>
    <t xml:space="preserve">皇家海军板材9157C1                                                                                                                                                                            </t>
  </si>
  <si>
    <t xml:space="preserve">3hjhjbc9158c1                             </t>
  </si>
  <si>
    <t xml:space="preserve">皇家海军板材9158C1                                                                                                                                                                            </t>
  </si>
  <si>
    <t xml:space="preserve">3hjhjbc9158c3                             </t>
  </si>
  <si>
    <t xml:space="preserve">皇家海军板材9158C3                                                                                                                                                                            </t>
  </si>
  <si>
    <t xml:space="preserve">3hjhjbc9160c1                             </t>
  </si>
  <si>
    <t xml:space="preserve">皇家海军板材9160C1                                                                                                                                                                            </t>
  </si>
  <si>
    <t xml:space="preserve">3hjhjbc9160c2                             </t>
  </si>
  <si>
    <t xml:space="preserve">皇家海军板材9160C2                                                                                                                                                                            </t>
  </si>
  <si>
    <t xml:space="preserve">3hjhjbc9167c3                             </t>
  </si>
  <si>
    <t xml:space="preserve">皇家海军板材9167C3                                                                                                                                                                            </t>
  </si>
  <si>
    <t xml:space="preserve">3hjhjbc9169c1                             </t>
  </si>
  <si>
    <t xml:space="preserve">皇家海军板材9169C1                                                                                                                                                                            </t>
  </si>
  <si>
    <t xml:space="preserve">3hjhjbc9169c2                             </t>
  </si>
  <si>
    <t xml:space="preserve">皇家海军板材9169C2                                                                                                                                                                            </t>
  </si>
  <si>
    <t xml:space="preserve">3hjhjbc9169c4                             </t>
  </si>
  <si>
    <t xml:space="preserve">皇家海军板材9169C4                                                                                                                                                                            </t>
  </si>
  <si>
    <t xml:space="preserve">3hjhjbc9170c1                             </t>
  </si>
  <si>
    <t xml:space="preserve">皇家海军板材9170C1                                                                                                                                                                            </t>
  </si>
  <si>
    <t xml:space="preserve">3hjhjbc9170c2                             </t>
  </si>
  <si>
    <t xml:space="preserve">皇家海军板材9170C2                                                                                                                                                                            </t>
  </si>
  <si>
    <t xml:space="preserve">3hjhjbc9170c3                             </t>
  </si>
  <si>
    <t xml:space="preserve">皇家海军板材9170C3                                                                                                                                                                            </t>
  </si>
  <si>
    <t xml:space="preserve">3hjhjbc9170c4                             </t>
  </si>
  <si>
    <t xml:space="preserve">皇家海军板材9170C4                                                                                                                                                                            </t>
  </si>
  <si>
    <t xml:space="preserve">3hjhjbc9171c1                             </t>
  </si>
  <si>
    <t xml:space="preserve">皇家海军板材9171C1                                                                                                                                                                            </t>
  </si>
  <si>
    <t xml:space="preserve">3hjhjbc9171c2                             </t>
  </si>
  <si>
    <t xml:space="preserve">皇家海军板材9171C2                                                                                                                                                                            </t>
  </si>
  <si>
    <t xml:space="preserve">3hjhjbc9171c3                             </t>
  </si>
  <si>
    <t xml:space="preserve">皇家海军板材9171C3                                                                                                                                                                            </t>
  </si>
  <si>
    <t xml:space="preserve">3hjhjbc9171c4                             </t>
  </si>
  <si>
    <t xml:space="preserve">皇家海军板材9171C4                                                                                                                                                                            </t>
  </si>
  <si>
    <t xml:space="preserve">3hjhjbc9172c1                             </t>
  </si>
  <si>
    <t xml:space="preserve">皇家海军板材9172C1                                                                                                                                                                            </t>
  </si>
  <si>
    <t xml:space="preserve">3hjhjbc9172c3                             </t>
  </si>
  <si>
    <t xml:space="preserve">皇家海军板材9172C3                                                                                                                                                                            </t>
  </si>
  <si>
    <t xml:space="preserve">3hjhjbc9173c1                             </t>
  </si>
  <si>
    <t xml:space="preserve">皇家海军板材9173C1                                                                                                                                                                            </t>
  </si>
  <si>
    <t xml:space="preserve">3hjhjbc9173c4                             </t>
  </si>
  <si>
    <t xml:space="preserve">皇家海军板材9173C4                                                                                                                                                                            </t>
  </si>
  <si>
    <t xml:space="preserve">3hjhjbc9174c3                             </t>
  </si>
  <si>
    <t xml:space="preserve">皇家海军板材9174C3                                                                                                                                                                            </t>
  </si>
  <si>
    <t xml:space="preserve">3hjhjbc9182c2                             </t>
  </si>
  <si>
    <t xml:space="preserve">皇家海军板材9182C2                                                                                                                                                                            </t>
  </si>
  <si>
    <t xml:space="preserve">3hjhjbc9182c3                             </t>
  </si>
  <si>
    <t xml:space="preserve">皇家海军板材9182C3                                                                                                                                                                            </t>
  </si>
  <si>
    <t xml:space="preserve">3hjhjbc9184c2                             </t>
  </si>
  <si>
    <t xml:space="preserve">皇家海军板材9184C2                                                                                                                                                                            </t>
  </si>
  <si>
    <t xml:space="preserve">3hjhjbc9184c3                             </t>
  </si>
  <si>
    <t xml:space="preserve">皇家海军板材9184C3                                                                                                                                                                            </t>
  </si>
  <si>
    <t xml:space="preserve">3hjhjbc9185c3                             </t>
  </si>
  <si>
    <t xml:space="preserve">皇家海军板材9185C3                                                                                                                                                                            </t>
  </si>
  <si>
    <t xml:space="preserve">3hjhjbc9186c3                             </t>
  </si>
  <si>
    <t xml:space="preserve">皇家海军板材9186C3                                                                                                                                                                            </t>
  </si>
  <si>
    <t xml:space="preserve">3hjhjbc9187c3                             </t>
  </si>
  <si>
    <t xml:space="preserve">皇家海军板材9187C3                                                                                                                                                                            </t>
  </si>
  <si>
    <t xml:space="preserve">3hjhjbc9188c1                             </t>
  </si>
  <si>
    <t xml:space="preserve">皇家海军板材9188C1                                                                                                                                                                            </t>
  </si>
  <si>
    <t xml:space="preserve">3hjhjbc9188c3                             </t>
  </si>
  <si>
    <t xml:space="preserve">皇家海军板材9188C3                                                                                                                                                                            </t>
  </si>
  <si>
    <t xml:space="preserve">3hjhjbc9190c1                             </t>
  </si>
  <si>
    <t xml:space="preserve">皇家海军板材9190C1                                                                                                                                                                            </t>
  </si>
  <si>
    <t xml:space="preserve">3hjhjbc9190c3                             </t>
  </si>
  <si>
    <t xml:space="preserve">皇家海军板材9190C3                                                                                                                                                                            </t>
  </si>
  <si>
    <t xml:space="preserve">3hjhjbc9192c2                             </t>
  </si>
  <si>
    <t xml:space="preserve">皇家海军板材9192C2                                                                                                                                                                            </t>
  </si>
  <si>
    <t xml:space="preserve">3hjhjbc9192c4                             </t>
  </si>
  <si>
    <t xml:space="preserve">皇家海军板材9192C4                                                                                                                                                                            </t>
  </si>
  <si>
    <t xml:space="preserve">3hjhjbc9193c1                             </t>
  </si>
  <si>
    <t xml:space="preserve">皇家海军板材9193C1                                                                                                                                                                            </t>
  </si>
  <si>
    <t xml:space="preserve">3hjhjbc9193c3                             </t>
  </si>
  <si>
    <t xml:space="preserve">皇家海军板材9193C3                                                                                                                                                                            </t>
  </si>
  <si>
    <t xml:space="preserve">3hjhjbc9193c4                             </t>
  </si>
  <si>
    <t xml:space="preserve">皇家海军板材9193C4                                                                                                                                                                            </t>
  </si>
  <si>
    <t xml:space="preserve">3hjhjbc9203c1                             </t>
  </si>
  <si>
    <t xml:space="preserve">皇家海军板材9203C1                                                                                                                                                                            </t>
  </si>
  <si>
    <t xml:space="preserve">3hjhjbc9203c3                             </t>
  </si>
  <si>
    <t xml:space="preserve">皇家海军板材9203C3                                                                                                                                                                            </t>
  </si>
  <si>
    <t xml:space="preserve">3hjhjbc9205c4                             </t>
  </si>
  <si>
    <t xml:space="preserve">皇家海军板材9205C4                                                                                                                                                                            </t>
  </si>
  <si>
    <t xml:space="preserve">3hjhjbc9208c1                             </t>
  </si>
  <si>
    <t xml:space="preserve">皇家海军板材9208C1                                                                                                                                                                            </t>
  </si>
  <si>
    <t xml:space="preserve">3hjhjbc9208c2                             </t>
  </si>
  <si>
    <t xml:space="preserve">皇家海军板材9208C2                                                                                                                                                                            </t>
  </si>
  <si>
    <t xml:space="preserve">3hjhjbc9208c3                             </t>
  </si>
  <si>
    <t xml:space="preserve">皇家海军板材9208C3                                                                                                                                                                            </t>
  </si>
  <si>
    <t xml:space="preserve">3hjhjbc9208c4                             </t>
  </si>
  <si>
    <t xml:space="preserve">皇家海军板材9208C4                                                                                                                                                                            </t>
  </si>
  <si>
    <t xml:space="preserve">3hjhjbc9209c1                             </t>
  </si>
  <si>
    <t xml:space="preserve">皇家海军板材9209C1                                                                                                                                                                            </t>
  </si>
  <si>
    <t xml:space="preserve">3hjhjbc9209c2                             </t>
  </si>
  <si>
    <t xml:space="preserve">皇家海军板材9209C2                                                                                                                                                                            </t>
  </si>
  <si>
    <t xml:space="preserve">3hjhjbc9209c3                             </t>
  </si>
  <si>
    <t xml:space="preserve">皇家海军板材9209C3                                                                                                                                                                            </t>
  </si>
  <si>
    <t xml:space="preserve">3hjhjbc9209c4                             </t>
  </si>
  <si>
    <t xml:space="preserve">皇家海军板材9209C4                                                                                                                                                                            </t>
  </si>
  <si>
    <t xml:space="preserve">3hjhjbc9210c1                             </t>
  </si>
  <si>
    <t xml:space="preserve">皇家海军板材9210C1                                                                                                                                                                            </t>
  </si>
  <si>
    <t xml:space="preserve">3hjhjbc9210c2                             </t>
  </si>
  <si>
    <t xml:space="preserve">皇家海军板材9210C2                                                                                                                                                                            </t>
  </si>
  <si>
    <t xml:space="preserve">3hjhjbc9210c3                             </t>
  </si>
  <si>
    <t xml:space="preserve">皇家海军板材9210C3                                                                                                                                                                            </t>
  </si>
  <si>
    <t xml:space="preserve">3hjhjbc9210c4                             </t>
  </si>
  <si>
    <t xml:space="preserve">皇家海军板材9210C4                                                                                                                                                                            </t>
  </si>
  <si>
    <t xml:space="preserve">3hjhjbc9211c1                             </t>
  </si>
  <si>
    <t xml:space="preserve">皇家海军板材9211C1                                                                                                                                                                            </t>
  </si>
  <si>
    <t xml:space="preserve">3hjhjbc9211c2                             </t>
  </si>
  <si>
    <t xml:space="preserve">皇家海军板材9211C2                                                                                                                                                                            </t>
  </si>
  <si>
    <t xml:space="preserve">3hjhjbc9211c4                             </t>
  </si>
  <si>
    <t xml:space="preserve">皇家海军板材9211C4                                                                                                                                                                            </t>
  </si>
  <si>
    <t xml:space="preserve">3hjhjbc9213c4                             </t>
  </si>
  <si>
    <t xml:space="preserve">皇家海军板材9213C4                                                                                                                                                                            </t>
  </si>
  <si>
    <t xml:space="preserve">3hjhjbc9230c4                             </t>
  </si>
  <si>
    <t xml:space="preserve">皇家海军板材9230C4                                                                                                                                                                            </t>
  </si>
  <si>
    <t xml:space="preserve">3hjhjbc9231c3                             </t>
  </si>
  <si>
    <t xml:space="preserve">皇家海军板材9231C3                                                                                                                                                                            </t>
  </si>
  <si>
    <t xml:space="preserve">3hjhjbc9232c2                             </t>
  </si>
  <si>
    <t xml:space="preserve">皇家海军板材9232C2                                                                                                                                                                            </t>
  </si>
  <si>
    <t xml:space="preserve">3hjhjbc9232c4                             </t>
  </si>
  <si>
    <t xml:space="preserve">皇家海军板材9232C4                                                                                                                                                                            </t>
  </si>
  <si>
    <t xml:space="preserve">3hjhjbc9233c4                             </t>
  </si>
  <si>
    <t xml:space="preserve">皇家海军板材9233C4                                                                                                                                                                            </t>
  </si>
  <si>
    <t xml:space="preserve">3hjhjbc9248c2                             </t>
  </si>
  <si>
    <t xml:space="preserve">皇家海军板材9248C2                                                                                                                                                                            </t>
  </si>
  <si>
    <t xml:space="preserve">3hjhjbc9249c2                             </t>
  </si>
  <si>
    <t xml:space="preserve">皇家海军板材9249C2                                                                                                                                                                            </t>
  </si>
  <si>
    <t xml:space="preserve">3hjhjbc9275c1                             </t>
  </si>
  <si>
    <t xml:space="preserve">皇家海军板材9275C1                                                                                                                                                                            </t>
  </si>
  <si>
    <t xml:space="preserve">3hjhjbc9278c3                             </t>
  </si>
  <si>
    <t xml:space="preserve">皇家海军板材9278C3                                                                                                                                                                            </t>
  </si>
  <si>
    <t xml:space="preserve">3hlktjktr801c02                           </t>
  </si>
  <si>
    <t xml:space="preserve">HELLO.KITTY进口TR801C02                                                                                                                                                                       </t>
  </si>
  <si>
    <t xml:space="preserve">HELLO.KITTY                   </t>
  </si>
  <si>
    <t xml:space="preserve">进口TR                                                      </t>
  </si>
  <si>
    <t xml:space="preserve">3hlktjktr803c02                           </t>
  </si>
  <si>
    <t xml:space="preserve">HELLO.KITTY进口TR803C02                                                                                                                                                                       </t>
  </si>
  <si>
    <t xml:space="preserve">3hlktjktr808c02                           </t>
  </si>
  <si>
    <t xml:space="preserve">HELLO.KITTY进口TR808C02                                                                                                                                                                       </t>
  </si>
  <si>
    <t xml:space="preserve">3hlktjktr808c05                           </t>
  </si>
  <si>
    <t xml:space="preserve">HELLO.KITTY进口TR808C05                                                                                                                                                                       </t>
  </si>
  <si>
    <t xml:space="preserve">3hlktjktr813c03                           </t>
  </si>
  <si>
    <t xml:space="preserve">HELLO.KITTY进口TR813C03                                                                                                                                                                       </t>
  </si>
  <si>
    <t xml:space="preserve">3hlktjktr815c07                           </t>
  </si>
  <si>
    <t xml:space="preserve">HELLO.KITTY进口TR815C07                                                                                                                                                                       </t>
  </si>
  <si>
    <t xml:space="preserve">3hlktjktr815c08                           </t>
  </si>
  <si>
    <t xml:space="preserve">HELLO.KITTY进口TR815C08                                                                                                                                                                       </t>
  </si>
  <si>
    <t xml:space="preserve">3hlktjktr815c10                           </t>
  </si>
  <si>
    <t xml:space="preserve">HELLO.KITTY进口TR815C10                                                                                                                                                                       </t>
  </si>
  <si>
    <t xml:space="preserve">3hlktjktr816c05                           </t>
  </si>
  <si>
    <t xml:space="preserve">HELLO.KITTY进口TR816C05                                                                                                                                                                       </t>
  </si>
  <si>
    <t xml:space="preserve">3hlktjktr816c06                           </t>
  </si>
  <si>
    <t xml:space="preserve">HELLO.KITTY进口TR816C06                                                                                                                                                                       </t>
  </si>
  <si>
    <t xml:space="preserve">3hlktjktr816c07                           </t>
  </si>
  <si>
    <t xml:space="preserve">HELLO.KITTY进口TR816C07                                                                                                                                                                       </t>
  </si>
  <si>
    <t xml:space="preserve">3hlktjktr816c08                           </t>
  </si>
  <si>
    <t xml:space="preserve">HELLO.KITTY进口TR816C08                                                                                                                                                                       </t>
  </si>
  <si>
    <t xml:space="preserve">3hlktjktr817c01                           </t>
  </si>
  <si>
    <t xml:space="preserve">HELLO.KITTY进口TR817C01                                                                                                                                                                       </t>
  </si>
  <si>
    <t xml:space="preserve">3hlktjktr817c07                           </t>
  </si>
  <si>
    <t xml:space="preserve">HELLO.KITTY进口TR817C07                                                                                                                                                                       </t>
  </si>
  <si>
    <t xml:space="preserve">3hlktjktr817c08                           </t>
  </si>
  <si>
    <t xml:space="preserve">HELLO.KITTY进口TR817C08                                                                                                                                                                       </t>
  </si>
  <si>
    <t xml:space="preserve">3hlktjktr818c01                           </t>
  </si>
  <si>
    <t xml:space="preserve">HELLO.KITTY进口TR818C01                                                                                                                                                                       </t>
  </si>
  <si>
    <t xml:space="preserve">3hlktjktr818c02                           </t>
  </si>
  <si>
    <t xml:space="preserve">HELLO.KITTY进口TR818C02                                                                                                                                                                       </t>
  </si>
  <si>
    <t xml:space="preserve">3hlktjktr818c03                           </t>
  </si>
  <si>
    <t xml:space="preserve">HELLO.KITTY进口TR818C03                                                                                                                                                                       </t>
  </si>
  <si>
    <t xml:space="preserve">3hlktjktr818c04                           </t>
  </si>
  <si>
    <t xml:space="preserve">HELLO.KITTY进口TR818C04                                                                                                                                                                       </t>
  </si>
  <si>
    <t xml:space="preserve">3hlktjktr818c08                           </t>
  </si>
  <si>
    <t xml:space="preserve">HELLO.KITTY进口TR818C08                                                                                                                                                                       </t>
  </si>
  <si>
    <t xml:space="preserve">3hlktjktr818c09                           </t>
  </si>
  <si>
    <t xml:space="preserve">HELLO.KITTY进口TR818C09                                                                                                                                                                       </t>
  </si>
  <si>
    <t xml:space="preserve">3hlktjktr819c01                           </t>
  </si>
  <si>
    <t xml:space="preserve">HELLO.KITTY进口TR819C01                                                                                                                                                                       </t>
  </si>
  <si>
    <t xml:space="preserve">3hlktjktr819c06                           </t>
  </si>
  <si>
    <t xml:space="preserve">HELLO.KITTY进口TR819C06                                                                                                                                                                       </t>
  </si>
  <si>
    <t xml:space="preserve">3hlktjktr819c07                           </t>
  </si>
  <si>
    <t xml:space="preserve">HELLO.KITTY进口TR819C07                                                                                                                                                                       </t>
  </si>
  <si>
    <t xml:space="preserve">3hlktjktr820c01                           </t>
  </si>
  <si>
    <t xml:space="preserve">HELLO.KITTY进口TR820C01                                                                                                                                                                       </t>
  </si>
  <si>
    <t xml:space="preserve">3hlktjktr820c02                           </t>
  </si>
  <si>
    <t xml:space="preserve">HELLO.KITTY进口TR820C02                                                                                                                                                                       </t>
  </si>
  <si>
    <t xml:space="preserve">3hlktjktr902c02                           </t>
  </si>
  <si>
    <t xml:space="preserve">HELLO.KITTY进口TR902C02                                                                                                                                                                       </t>
  </si>
  <si>
    <t xml:space="preserve">3hlktjktr903c02                           </t>
  </si>
  <si>
    <t xml:space="preserve">HELLO.KITTY进口TR903C02                                                                                                                                                                       </t>
  </si>
  <si>
    <t xml:space="preserve">3hlktjktr903c03                           </t>
  </si>
  <si>
    <t xml:space="preserve">HELLO.KITTY进口TR903C03                                                                                                                                                                       </t>
  </si>
  <si>
    <t xml:space="preserve">3hlktjktr905c01                           </t>
  </si>
  <si>
    <t xml:space="preserve">HELLO.KITTY进口TR905C01                                                                                                                                                                       </t>
  </si>
  <si>
    <t xml:space="preserve">3hlktjktr906c02                           </t>
  </si>
  <si>
    <t xml:space="preserve">HELLO.KITTY进口TR906C02                                                                                                                                                                       </t>
  </si>
  <si>
    <t xml:space="preserve">3hlktjktr906c05                           </t>
  </si>
  <si>
    <t xml:space="preserve">HELLO.KITTY进口TR906C05                                                                                                                                                                       </t>
  </si>
  <si>
    <t xml:space="preserve">3hlktjktr907c01                           </t>
  </si>
  <si>
    <t xml:space="preserve">HELLO.KITTY进口TR907C01                                                                                                                                                                       </t>
  </si>
  <si>
    <t xml:space="preserve">3hlktjktr907c02                           </t>
  </si>
  <si>
    <t xml:space="preserve">HELLO.KITTY进口TR907C02                                                                                                                                                                       </t>
  </si>
  <si>
    <t xml:space="preserve">3hlktjktr908c01                           </t>
  </si>
  <si>
    <t xml:space="preserve">HELLO.KITTY进口TR908C01                                                                                                                                                                       </t>
  </si>
  <si>
    <t xml:space="preserve">3hlktjktr908c02                           </t>
  </si>
  <si>
    <t xml:space="preserve">HELLO.KITTY进口TR908C02                                                                                                                                                                       </t>
  </si>
  <si>
    <t xml:space="preserve">3hlktjktr909c01                           </t>
  </si>
  <si>
    <t xml:space="preserve">HELLO.KITTY进口TR909C01                                                                                                                                                                       </t>
  </si>
  <si>
    <t xml:space="preserve">3hlktjktr910c05                           </t>
  </si>
  <si>
    <t xml:space="preserve">HELLO.KITTY进口TR910C05                                                                                                                                                                       </t>
  </si>
  <si>
    <t xml:space="preserve">3hlktjktr910c06                           </t>
  </si>
  <si>
    <t xml:space="preserve">HELLO.KITTY进口TR910C06                                                                                                                                                                       </t>
  </si>
  <si>
    <t xml:space="preserve">3hlktjktr910c10                           </t>
  </si>
  <si>
    <t xml:space="preserve">HELLO.KITTY进口TR910C10                                                                                                                                                                       </t>
  </si>
  <si>
    <t xml:space="preserve">3hlktjktr911c04                           </t>
  </si>
  <si>
    <t xml:space="preserve">HELLO.KITTY进口TR911C04                                                                                                                                                                       </t>
  </si>
  <si>
    <t xml:space="preserve">3hlktjktr911c05                           </t>
  </si>
  <si>
    <t xml:space="preserve">HELLO.KITTY进口TR911C05                                                                                                                                                                       </t>
  </si>
  <si>
    <t xml:space="preserve">3hlktjktr911c06                           </t>
  </si>
  <si>
    <t xml:space="preserve">HELLO.KITTY进口TR911C06                                                                                                                                                                       </t>
  </si>
  <si>
    <t xml:space="preserve">3hlktjktrukh1c01                          </t>
  </si>
  <si>
    <t xml:space="preserve">HELLO.KITTY进口TRUKH1C01                                                                                                                                                                      </t>
  </si>
  <si>
    <t xml:space="preserve">3hlktjktrukh1c02                          </t>
  </si>
  <si>
    <t xml:space="preserve">HELLO.KITTY进口TRUKH1C02                                                                                                                                                                      </t>
  </si>
  <si>
    <t xml:space="preserve">3hlktjktrukh2c01                          </t>
  </si>
  <si>
    <t xml:space="preserve">HELLO.KITTY进口TRUKH2C01                                                                                                                                                                      </t>
  </si>
  <si>
    <t xml:space="preserve">3hlktjktrukh2c02                          </t>
  </si>
  <si>
    <t xml:space="preserve">HELLO.KITTY进口TRUKH2C02                                                                                                                                                                      </t>
  </si>
  <si>
    <t xml:space="preserve">3hlktjktrukh3c01                          </t>
  </si>
  <si>
    <t xml:space="preserve">HELLO.KITTY进口TRUKH3C01                                                                                                                                                                      </t>
  </si>
  <si>
    <t xml:space="preserve">3hlktjktrukh5c01                          </t>
  </si>
  <si>
    <t xml:space="preserve">HELLO.KITTY进口TRUKH5C01                                                                                                                                                                      </t>
  </si>
  <si>
    <t xml:space="preserve">3hlktjktrukh5c02                          </t>
  </si>
  <si>
    <t xml:space="preserve">HELLO.KITTY进口TRUKH5C02                                                                                                                                                                      </t>
  </si>
  <si>
    <t xml:space="preserve">3hlktjktrukh6c01                          </t>
  </si>
  <si>
    <t xml:space="preserve">HELLO.KITTY进口TRUKH6C01                                                                                                                                                                      </t>
  </si>
  <si>
    <t xml:space="preserve">3hlktjktrukh6c02                          </t>
  </si>
  <si>
    <t xml:space="preserve">HELLO.KITTY进口TRUKH6C02                                                                                                                                                                      </t>
  </si>
  <si>
    <t xml:space="preserve">3hlktjktrukh6c03                          </t>
  </si>
  <si>
    <t xml:space="preserve">HELLO.KITTY进口TRUKH6C03                                                                                                                                                                      </t>
  </si>
  <si>
    <t xml:space="preserve">3hlktjktrukh6c04                          </t>
  </si>
  <si>
    <t xml:space="preserve">HELLO.KITTY进口TRUKH6C04                                                                                                                                                                      </t>
  </si>
  <si>
    <t xml:space="preserve">3hlktjktrukh9c01                          </t>
  </si>
  <si>
    <t xml:space="preserve">HELLO.KITTY进口TRUKH9C01                                                                                                                                                                      </t>
  </si>
  <si>
    <t xml:space="preserve">3hlktjktrukh9c02                          </t>
  </si>
  <si>
    <t xml:space="preserve">HELLO.KITTY进口TRUKH9C02                                                                                                                                                                      </t>
  </si>
  <si>
    <t xml:space="preserve">3hlktjktrukh9c03                          </t>
  </si>
  <si>
    <t xml:space="preserve">HELLO.KITTY进口TRUKH9C03                                                                                                                                                                      </t>
  </si>
  <si>
    <t xml:space="preserve">3hlktjktrukh9c04                          </t>
  </si>
  <si>
    <t xml:space="preserve">HELLO.KITTY进口TRUKH9C04                                                                                                                                                                      </t>
  </si>
  <si>
    <t xml:space="preserve">3hlktjktruth1c01                          </t>
  </si>
  <si>
    <t xml:space="preserve">HELLO.KITTY进口TRUTH1C01                                                                                                                                                                      </t>
  </si>
  <si>
    <t xml:space="preserve">3hlktjktruth1c02                          </t>
  </si>
  <si>
    <t xml:space="preserve">HELLO.KITTY进口TRUTH1C02                                                                                                                                                                      </t>
  </si>
  <si>
    <t xml:space="preserve">3hlktjktruth1c03                          </t>
  </si>
  <si>
    <t xml:space="preserve">HELLO.KITTY进口TRUTH1C03                                                                                                                                                                      </t>
  </si>
  <si>
    <t xml:space="preserve">3hlktjktruth1c04                          </t>
  </si>
  <si>
    <t xml:space="preserve">HELLO.KITTY进口TRUTH1C04                                                                                                                                                                      </t>
  </si>
  <si>
    <t xml:space="preserve">3hlktjktruth2c01                          </t>
  </si>
  <si>
    <t xml:space="preserve">HELLO.KITTY进口TRUTH2C01                                                                                                                                                                      </t>
  </si>
  <si>
    <t xml:space="preserve">3hlktjktruth2c02                          </t>
  </si>
  <si>
    <t xml:space="preserve">HELLO.KITTY进口TRUTH2C02                                                                                                                                                                      </t>
  </si>
  <si>
    <t xml:space="preserve">3hlktjktruth3c01                          </t>
  </si>
  <si>
    <t xml:space="preserve">HELLO.KITTY进口TRUTH3C01                                                                                                                                                                      </t>
  </si>
  <si>
    <t xml:space="preserve">3hlktjktruth3c02                          </t>
  </si>
  <si>
    <t xml:space="preserve">HELLO.KITTY进口TRUTH3C02                                                                                                                                                                      </t>
  </si>
  <si>
    <t xml:space="preserve">3hlktjktruth5c01                          </t>
  </si>
  <si>
    <t xml:space="preserve">HELLO.KITTY进口TRUTH5C01                                                                                                                                                                      </t>
  </si>
  <si>
    <t xml:space="preserve">3hlkttr008c02                             </t>
  </si>
  <si>
    <t xml:space="preserve">HELLO.KITTYTR008C02                                                                                                                                                                           </t>
  </si>
  <si>
    <t xml:space="preserve">3hlkttr009c01                             </t>
  </si>
  <si>
    <t xml:space="preserve">HELLO.KITTYTR009C01                                                                                                                                                                           </t>
  </si>
  <si>
    <t xml:space="preserve">3hlkttr2001c01                            </t>
  </si>
  <si>
    <t xml:space="preserve">HELLO.KITTYTR2001C01                                                                                                                                                                          </t>
  </si>
  <si>
    <t xml:space="preserve">3hlkttr2001c02                            </t>
  </si>
  <si>
    <t xml:space="preserve">HELLO.KITTYTR2001C02                                                                                                                                                                          </t>
  </si>
  <si>
    <t xml:space="preserve">3hlkttr2001c03                            </t>
  </si>
  <si>
    <t xml:space="preserve">HELLO.KITTYTR2001C03                                                                                                                                                                          </t>
  </si>
  <si>
    <t xml:space="preserve">3hlkttr2002c01                            </t>
  </si>
  <si>
    <t xml:space="preserve">HELLO.KITTYTR2002C01                                                                                                                                                                          </t>
  </si>
  <si>
    <t xml:space="preserve">3hlkttr2002c02                            </t>
  </si>
  <si>
    <t xml:space="preserve">HELLO.KITTYTR2002C02                                                                                                                                                                          </t>
  </si>
  <si>
    <t xml:space="preserve">3hlkttr2002c03                            </t>
  </si>
  <si>
    <t xml:space="preserve">HELLO.KITTYTR2002C03                                                                                                                                                                          </t>
  </si>
  <si>
    <t xml:space="preserve">3hlkttr2002c04                            </t>
  </si>
  <si>
    <t xml:space="preserve">HELLO.KITTYTR2002C04                                                                                                                                                                          </t>
  </si>
  <si>
    <t xml:space="preserve">3hlkttr2002c05                            </t>
  </si>
  <si>
    <t xml:space="preserve">HELLO.KITTYTR2002C05                                                                                                                                                                          </t>
  </si>
  <si>
    <t xml:space="preserve">3hlkttr6001c01                            </t>
  </si>
  <si>
    <t xml:space="preserve">HELLO.KITTYTR6001C01                                                                                                                                                                          </t>
  </si>
  <si>
    <t xml:space="preserve">3hlkttr6001c02                            </t>
  </si>
  <si>
    <t xml:space="preserve">HELLO.KITTYTR6001C02                                                                                                                                                                          </t>
  </si>
  <si>
    <t xml:space="preserve">3hlkttr6002c01                            </t>
  </si>
  <si>
    <t xml:space="preserve">HELLO.KITTYTR6002C01                                                                                                                                                                          </t>
  </si>
  <si>
    <t xml:space="preserve">3hlkttr6002c02                            </t>
  </si>
  <si>
    <t xml:space="preserve">HELLO.KITTYTR6002C02                                                                                                                                                                          </t>
  </si>
  <si>
    <t xml:space="preserve">3hlkttr6003c01                            </t>
  </si>
  <si>
    <t xml:space="preserve">HELLO.KITTYTR6003C01                                                                                                                                                                          </t>
  </si>
  <si>
    <t xml:space="preserve">3hlkttr6003c03                            </t>
  </si>
  <si>
    <t xml:space="preserve">HELLO.KITTYTR6003C03                                                                                                                                                                          </t>
  </si>
  <si>
    <t xml:space="preserve">3hlkttr8001c01                            </t>
  </si>
  <si>
    <t xml:space="preserve">HELLO.KITTYTR8001C01                                                                                                                                                                          </t>
  </si>
  <si>
    <t xml:space="preserve">3hlkttr8001c02                            </t>
  </si>
  <si>
    <t xml:space="preserve">HELLO.KITTYTR8001C02                                                                                                                                                                          </t>
  </si>
  <si>
    <t xml:space="preserve">3hlkttr8001c03                            </t>
  </si>
  <si>
    <t xml:space="preserve">HELLO.KITTYTR8001C03                                                                                                                                                                          </t>
  </si>
  <si>
    <t xml:space="preserve">3hlkttr8002c01                            </t>
  </si>
  <si>
    <t xml:space="preserve">HELLO.KITTYTR8002C01                                                                                                                                                                          </t>
  </si>
  <si>
    <t xml:space="preserve">3hlkttr8002c02                            </t>
  </si>
  <si>
    <t xml:space="preserve">HELLO.KITTYTR8002C02                                                                                                                                                                          </t>
  </si>
  <si>
    <t xml:space="preserve">3hlkttr8002c03                            </t>
  </si>
  <si>
    <t xml:space="preserve">HELLO.KITTYTR8002C03                                                                                                                                                                          </t>
  </si>
  <si>
    <t xml:space="preserve">3hlkttr8003c01                            </t>
  </si>
  <si>
    <t xml:space="preserve">HELLO.KITTYTR8003C01                                                                                                                                                                          </t>
  </si>
  <si>
    <t xml:space="preserve">3hlkttr8003c02                            </t>
  </si>
  <si>
    <t xml:space="preserve">HELLO.KITTYTR8003C02                                                                                                                                                                          </t>
  </si>
  <si>
    <t xml:space="preserve">3hlkttr8003c03                            </t>
  </si>
  <si>
    <t xml:space="preserve">HELLO.KITTYTR8003C03                                                                                                                                                                          </t>
  </si>
  <si>
    <t xml:space="preserve">3hmltjj                                   </t>
  </si>
  <si>
    <t xml:space="preserve">红猫蓝兔镜架                                                                                                                                                                                  </t>
  </si>
  <si>
    <t xml:space="preserve">红猫蓝兔                      </t>
  </si>
  <si>
    <t xml:space="preserve">3hmtj                                     </t>
  </si>
  <si>
    <t xml:space="preserve">悍马钛架                                                                                                                                                                                      </t>
  </si>
  <si>
    <t xml:space="preserve">悍马                          </t>
  </si>
  <si>
    <t xml:space="preserve">3hmzh                                     </t>
  </si>
  <si>
    <t xml:space="preserve">悍马组合                                                                                                                                                                                      </t>
  </si>
  <si>
    <t xml:space="preserve">3hstr-90                                  </t>
  </si>
  <si>
    <t xml:space="preserve">恒适TR-90                                                                                                                                                                                     </t>
  </si>
  <si>
    <t xml:space="preserve">恒适                          </t>
  </si>
  <si>
    <t>tr-90</t>
  </si>
  <si>
    <t xml:space="preserve">TR-90                                                       </t>
  </si>
  <si>
    <t xml:space="preserve">3htjj                                     </t>
  </si>
  <si>
    <t xml:space="preserve">欢腾镜架                                                                                                                                                                                      </t>
  </si>
  <si>
    <t xml:space="preserve">欢腾                          </t>
  </si>
  <si>
    <t xml:space="preserve">3hyjj                                     </t>
  </si>
  <si>
    <t xml:space="preserve">韩意镜架                                                                                                                                                                                      </t>
  </si>
  <si>
    <t xml:space="preserve">韩意                          </t>
  </si>
  <si>
    <t xml:space="preserve">3jfmbc                                    </t>
  </si>
  <si>
    <t xml:space="preserve">加菲猫板材                                                                                                                                                                                    </t>
  </si>
  <si>
    <t xml:space="preserve">加菲猫                        </t>
  </si>
  <si>
    <t xml:space="preserve">3jpjj                                     </t>
  </si>
  <si>
    <t xml:space="preserve">健派镜架                                                                                                                                                                                      </t>
  </si>
  <si>
    <t xml:space="preserve">健派                          </t>
  </si>
  <si>
    <t xml:space="preserve">3jylpzh5193c19                            </t>
  </si>
  <si>
    <t xml:space="preserve">金玉良品钨钛5193C19                                                                                                                                                                           </t>
  </si>
  <si>
    <t xml:space="preserve">金玉良品                      </t>
  </si>
  <si>
    <t>wt</t>
  </si>
  <si>
    <t xml:space="preserve">钨钛                                                        </t>
  </si>
  <si>
    <t xml:space="preserve">3jylpzh6063c22                            </t>
  </si>
  <si>
    <t xml:space="preserve">金玉良品钨钛6063C22                                                                                                                                                                           </t>
  </si>
  <si>
    <t xml:space="preserve">3jylpzh6111c4                             </t>
  </si>
  <si>
    <t xml:space="preserve">金玉良品钨钛6111C4                                                                                                                                                                            </t>
  </si>
  <si>
    <t xml:space="preserve">3jylpzh6117c203                           </t>
  </si>
  <si>
    <t xml:space="preserve">金玉良品钨钛6117C203                                                                                                                                                                          </t>
  </si>
  <si>
    <t xml:space="preserve">3jylpzh6117c5                             </t>
  </si>
  <si>
    <t xml:space="preserve">金玉良品钨钛6117C5                                                                                                                                                                            </t>
  </si>
  <si>
    <t xml:space="preserve">3jylpzh6174                               </t>
  </si>
  <si>
    <t xml:space="preserve">金玉良品钨钛6174                                                                                                                                                                              </t>
  </si>
  <si>
    <t xml:space="preserve">3jylpzh6185c407                           </t>
  </si>
  <si>
    <t xml:space="preserve">金玉良品钨钛6185C407                                                                                                                                                                          </t>
  </si>
  <si>
    <t xml:space="preserve">3jylpzh6185c9                             </t>
  </si>
  <si>
    <t xml:space="preserve">金玉良品钨钛6185C9                                                                                                                                                                            </t>
  </si>
  <si>
    <t xml:space="preserve">3jylpzh6190c22                            </t>
  </si>
  <si>
    <t xml:space="preserve">金玉良品钨钛6190C22                                                                                                                                                                           </t>
  </si>
  <si>
    <t xml:space="preserve">3jylpzh6193c19                            </t>
  </si>
  <si>
    <t xml:space="preserve">金玉良品钨钛6193C19                                                                                                                                                                           </t>
  </si>
  <si>
    <t xml:space="preserve">3jylpzh6193c22                            </t>
  </si>
  <si>
    <t xml:space="preserve">金玉良品钨钛6193C22                                                                                                                                                                           </t>
  </si>
  <si>
    <t xml:space="preserve">3jylpzh6194c1                             </t>
  </si>
  <si>
    <t xml:space="preserve">金玉良品钨钛6194C1                                                                                                                                                                            </t>
  </si>
  <si>
    <t xml:space="preserve">3jylpzh6194c22                            </t>
  </si>
  <si>
    <t xml:space="preserve">金玉良品钨钛6194C22                                                                                                                                                                           </t>
  </si>
  <si>
    <t xml:space="preserve">3jylpzh6195c201                           </t>
  </si>
  <si>
    <t xml:space="preserve">金玉良品钨钛6195C201                                                                                                                                                                          </t>
  </si>
  <si>
    <t xml:space="preserve">3jylpzh6196c407                           </t>
  </si>
  <si>
    <t xml:space="preserve">金玉良品钨钛6196C407                                                                                                                                                                          </t>
  </si>
  <si>
    <t xml:space="preserve">3jylpzh6199c22                            </t>
  </si>
  <si>
    <t xml:space="preserve">金玉良品钨钛6199C22                                                                                                                                                                           </t>
  </si>
  <si>
    <t xml:space="preserve">3jylpzh6199c267                           </t>
  </si>
  <si>
    <t xml:space="preserve">金玉良品钨钛6199C267                                                                                                                                                                          </t>
  </si>
  <si>
    <t xml:space="preserve">3jylpzh6205c203                           </t>
  </si>
  <si>
    <t xml:space="preserve">金玉良品钨钛6205C203                                                                                                                                                                          </t>
  </si>
  <si>
    <t xml:space="preserve">3jylpzh6205c22                            </t>
  </si>
  <si>
    <t xml:space="preserve">金玉良品钨钛6205C22                                                                                                                                                                           </t>
  </si>
  <si>
    <t xml:space="preserve">3jylpzh6211c19                            </t>
  </si>
  <si>
    <t xml:space="preserve">金玉良品钨钛6211C19                                                                                                                                                                           </t>
  </si>
  <si>
    <t xml:space="preserve">3jylpzh6211c5                             </t>
  </si>
  <si>
    <t xml:space="preserve">金玉良品钨钛6211C5                                                                                                                                                                            </t>
  </si>
  <si>
    <t xml:space="preserve">3jylpzh6212c34                            </t>
  </si>
  <si>
    <t xml:space="preserve">金玉良品钨钛6212C34                                                                                                                                                                           </t>
  </si>
  <si>
    <t xml:space="preserve">3jylpzh6212c5                             </t>
  </si>
  <si>
    <t xml:space="preserve">金玉良品钨钛6212C5                                                                                                                                                                            </t>
  </si>
  <si>
    <t xml:space="preserve">3jylpzh6301c22                            </t>
  </si>
  <si>
    <t xml:space="preserve">金玉良品钨钛6301C22                                                                                                                                                                           </t>
  </si>
  <si>
    <t xml:space="preserve">3jylpzh6304c120                           </t>
  </si>
  <si>
    <t xml:space="preserve">金玉良品钨钛6304C120                                                                                                                                                                          </t>
  </si>
  <si>
    <t xml:space="preserve">3jylpzh6304c4                             </t>
  </si>
  <si>
    <t xml:space="preserve">金玉良品钨钛6304C4                                                                                                                                                                            </t>
  </si>
  <si>
    <t xml:space="preserve">3jylpzh6308c4                             </t>
  </si>
  <si>
    <t xml:space="preserve">金玉良品钨钛6308C4                                                                                                                                                                            </t>
  </si>
  <si>
    <t xml:space="preserve">3jylpzh6309c19                            </t>
  </si>
  <si>
    <t xml:space="preserve">金玉良品钨钛6309C19                                                                                                                                                                           </t>
  </si>
  <si>
    <t xml:space="preserve">3jylpzh6310c19                            </t>
  </si>
  <si>
    <t xml:space="preserve">金玉良品钨钛6310C19                                                                                                                                                                           </t>
  </si>
  <si>
    <t xml:space="preserve">3jylpzh6310c22                            </t>
  </si>
  <si>
    <t xml:space="preserve">金玉良品钨钛6310C22                                                                                                                                                                           </t>
  </si>
  <si>
    <t xml:space="preserve">3jylpzh6310c312                           </t>
  </si>
  <si>
    <t xml:space="preserve">金玉良品钨钛6310C312                                                                                                                                                                          </t>
  </si>
  <si>
    <t xml:space="preserve">3jylpzh6311c4                             </t>
  </si>
  <si>
    <t xml:space="preserve">金玉良品钨钛6311C4                                                                                                                                                                            </t>
  </si>
  <si>
    <t xml:space="preserve">3jylpzh6312a61                            </t>
  </si>
  <si>
    <t xml:space="preserve">金玉良品钨钛6312A61                                                                                                                                                                           </t>
  </si>
  <si>
    <t xml:space="preserve">3jylpzh6312c5                             </t>
  </si>
  <si>
    <t xml:space="preserve">金玉良品钨钛6312C5                                                                                                                                                                            </t>
  </si>
  <si>
    <t xml:space="preserve">3jylpzh6315c22                            </t>
  </si>
  <si>
    <t xml:space="preserve">金玉良品钨钛6315C22                                                                                                                                                                           </t>
  </si>
  <si>
    <t xml:space="preserve">3jylpzh6315c296                           </t>
  </si>
  <si>
    <t xml:space="preserve">金玉良品钨钛6315C296                                                                                                                                                                          </t>
  </si>
  <si>
    <t xml:space="preserve">3jylpzh6316c22                            </t>
  </si>
  <si>
    <t xml:space="preserve">金玉良品钨钛6316C22                                                                                                                                                                           </t>
  </si>
  <si>
    <t xml:space="preserve">3jylpzh6316c407                           </t>
  </si>
  <si>
    <t xml:space="preserve">金玉良品钨钛6316C407                                                                                                                                                                          </t>
  </si>
  <si>
    <t xml:space="preserve">3jylpzh6317c267                           </t>
  </si>
  <si>
    <t xml:space="preserve">金玉良品钨钛6317C267                                                                                                                                                                          </t>
  </si>
  <si>
    <t xml:space="preserve">3jylpzh6318c407                           </t>
  </si>
  <si>
    <t xml:space="preserve">金玉良品钨钛6318C407                                                                                                                                                                          </t>
  </si>
  <si>
    <t xml:space="preserve">3jylpzh6319c22                            </t>
  </si>
  <si>
    <t xml:space="preserve">金玉良品钨钛6319C22                                                                                                                                                                           </t>
  </si>
  <si>
    <t xml:space="preserve">3jylpzh6319c418                           </t>
  </si>
  <si>
    <t xml:space="preserve">金玉良品钨钛6319C418                                                                                                                                                                          </t>
  </si>
  <si>
    <t xml:space="preserve">3jylpzh6319c5                             </t>
  </si>
  <si>
    <t xml:space="preserve">金玉良品钨钛6319C5                                                                                                                                                                            </t>
  </si>
  <si>
    <t xml:space="preserve">3jylpzh6319c9                             </t>
  </si>
  <si>
    <t xml:space="preserve">金玉良品钨钛6319C9                                                                                                                                                                            </t>
  </si>
  <si>
    <t xml:space="preserve">3jylpzh6320c1                             </t>
  </si>
  <si>
    <t xml:space="preserve">金玉良品钨钛6320C1                                                                                                                                                                            </t>
  </si>
  <si>
    <t xml:space="preserve">3jylpzh6320c418                           </t>
  </si>
  <si>
    <t xml:space="preserve">金玉良品钨钛6320C418                                                                                                                                                                          </t>
  </si>
  <si>
    <t xml:space="preserve">3jylpzh6320c5                             </t>
  </si>
  <si>
    <t xml:space="preserve">金玉良品钨钛6320C5                                                                                                                                                                            </t>
  </si>
  <si>
    <t xml:space="preserve">3jylpzh6323c22                            </t>
  </si>
  <si>
    <t xml:space="preserve">金玉良品钨钛6323C22                                                                                                                                                                           </t>
  </si>
  <si>
    <t xml:space="preserve">3jylpzh6326c267                           </t>
  </si>
  <si>
    <t xml:space="preserve">金玉良品钨钛6326C267                                                                                                                                                                          </t>
  </si>
  <si>
    <t xml:space="preserve">3jylpzh6329c296                           </t>
  </si>
  <si>
    <t xml:space="preserve">金玉良品钨钛6329C296                                                                                                                                                                          </t>
  </si>
  <si>
    <t xml:space="preserve">3jylpzh6330c211                           </t>
  </si>
  <si>
    <t xml:space="preserve">金玉良品钨钛6330C211                                                                                                                                                                          </t>
  </si>
  <si>
    <t xml:space="preserve">3jylpzh6332c22                            </t>
  </si>
  <si>
    <t xml:space="preserve">金玉良品钨钛6332C22                                                                                                                                                                           </t>
  </si>
  <si>
    <t xml:space="preserve">3jylpzh6335c22                            </t>
  </si>
  <si>
    <t xml:space="preserve">金玉良品钨钛6335C22                                                                                                                                                                           </t>
  </si>
  <si>
    <t xml:space="preserve">3jylpzh6337c19                            </t>
  </si>
  <si>
    <t xml:space="preserve">金玉良品钨钛6337C19                                                                                                                                                                           </t>
  </si>
  <si>
    <t xml:space="preserve">3jylpzh6338c22                            </t>
  </si>
  <si>
    <t xml:space="preserve">金玉良品钨钛6338C22                                                                                                                                                                           </t>
  </si>
  <si>
    <t xml:space="preserve">3jylpzh6339c131                           </t>
  </si>
  <si>
    <t xml:space="preserve">金玉良品钨钛6339C131                                                                                                                                                                          </t>
  </si>
  <si>
    <t xml:space="preserve">3jylpzh6339c21                            </t>
  </si>
  <si>
    <t xml:space="preserve">金玉良品钨钛6339C21                                                                                                                                                                           </t>
  </si>
  <si>
    <t xml:space="preserve">3jylpzh6340c1                             </t>
  </si>
  <si>
    <t xml:space="preserve">金玉良品钨钛6340C1                                                                                                                                                                            </t>
  </si>
  <si>
    <t xml:space="preserve">3jylpzh6340c22                            </t>
  </si>
  <si>
    <t xml:space="preserve">金玉良品钨钛6340C22                                                                                                                                                                           </t>
  </si>
  <si>
    <t xml:space="preserve">3jylpzh6340c4                             </t>
  </si>
  <si>
    <t xml:space="preserve">金玉良品钨钛6340C4                                                                                                                                                                            </t>
  </si>
  <si>
    <t xml:space="preserve">3jylpzh6341c131                           </t>
  </si>
  <si>
    <t xml:space="preserve">金玉良品钨钛6341C131                                                                                                                                                                          </t>
  </si>
  <si>
    <t xml:space="preserve">3jylpzh6341c22                            </t>
  </si>
  <si>
    <t xml:space="preserve">金玉良品钨钛6341C22                                                                                                                                                                           </t>
  </si>
  <si>
    <t xml:space="preserve">3jylpzh6341c5                             </t>
  </si>
  <si>
    <t xml:space="preserve">金玉良品钨钛6341C5                                                                                                                                                                            </t>
  </si>
  <si>
    <t xml:space="preserve">3jylpzh6342c1                             </t>
  </si>
  <si>
    <t xml:space="preserve">金玉良品钨钛6342C1                                                                                                                                                                            </t>
  </si>
  <si>
    <t xml:space="preserve">3jylpzh6342c203                           </t>
  </si>
  <si>
    <t xml:space="preserve">金玉良品钨钛6342C203                                                                                                                                                                          </t>
  </si>
  <si>
    <t xml:space="preserve">3jylpzh6342c5                             </t>
  </si>
  <si>
    <t xml:space="preserve">金玉良品钨钛6342C5                                                                                                                                                                            </t>
  </si>
  <si>
    <t xml:space="preserve">3jylpzh6343c131                           </t>
  </si>
  <si>
    <t xml:space="preserve">金玉良品钨钛6343C131                                                                                                                                                                          </t>
  </si>
  <si>
    <t xml:space="preserve">3jylpzh6343c19                            </t>
  </si>
  <si>
    <t xml:space="preserve">金玉良品钨钛6343C19                                                                                                                                                                           </t>
  </si>
  <si>
    <t xml:space="preserve">3jylpzh6344c19                            </t>
  </si>
  <si>
    <t xml:space="preserve">金玉良品钨钛6344C19                                                                                                                                                                           </t>
  </si>
  <si>
    <t xml:space="preserve">3jylpzh6344c22                            </t>
  </si>
  <si>
    <t xml:space="preserve">金玉良品钨钛6344C22                                                                                                                                                                           </t>
  </si>
  <si>
    <t xml:space="preserve">3jylpzh6345c13                            </t>
  </si>
  <si>
    <t xml:space="preserve">金玉良品钨钛6345C13                                                                                                                                                                           </t>
  </si>
  <si>
    <t xml:space="preserve">3jylpzh6345c131                           </t>
  </si>
  <si>
    <t xml:space="preserve">金玉良品钨钛6345C131                                                                                                                                                                          </t>
  </si>
  <si>
    <t xml:space="preserve">3jylpzh6345c21                            </t>
  </si>
  <si>
    <t xml:space="preserve">金玉良品钨钛6345C21                                                                                                                                                                           </t>
  </si>
  <si>
    <t xml:space="preserve">3jylpzh6345c22                            </t>
  </si>
  <si>
    <t xml:space="preserve">金玉良品钨钛6345C22                                                                                                                                                                           </t>
  </si>
  <si>
    <t xml:space="preserve">3jylpzh6346c13                            </t>
  </si>
  <si>
    <t xml:space="preserve">金玉良品钨钛6346C13                                                                                                                                                                           </t>
  </si>
  <si>
    <t xml:space="preserve">3jylpzh6346c131                           </t>
  </si>
  <si>
    <t xml:space="preserve">金玉良品钨钛6346C131                                                                                                                                                                          </t>
  </si>
  <si>
    <t xml:space="preserve">3jylpzh6346c22                            </t>
  </si>
  <si>
    <t xml:space="preserve">金玉良品钨钛6346C22                                                                                                                                                                           </t>
  </si>
  <si>
    <t xml:space="preserve">3jylpzh6346c5                             </t>
  </si>
  <si>
    <t xml:space="preserve">金玉良品钨钛6346C5                                                                                                                                                                            </t>
  </si>
  <si>
    <t xml:space="preserve">3jylpzh6347c13                            </t>
  </si>
  <si>
    <t xml:space="preserve">金玉良品钨钛6347C13                                                                                                                                                                           </t>
  </si>
  <si>
    <t xml:space="preserve">3jylpzh6347c131                           </t>
  </si>
  <si>
    <t xml:space="preserve">金玉良品钨钛6347C131                                                                                                                                                                          </t>
  </si>
  <si>
    <t xml:space="preserve">3jylpzh6347c4                             </t>
  </si>
  <si>
    <t xml:space="preserve">金玉良品钨钛6347C4                                                                                                                                                                            </t>
  </si>
  <si>
    <t xml:space="preserve">3jylpzh6348c131                           </t>
  </si>
  <si>
    <t xml:space="preserve">金玉良品钨钛6348C131                                                                                                                                                                          </t>
  </si>
  <si>
    <t xml:space="preserve">3jylpzh6348c21                            </t>
  </si>
  <si>
    <t xml:space="preserve">金玉良品钨钛6348C21                                                                                                                                                                           </t>
  </si>
  <si>
    <t xml:space="preserve">3jylpzh6349c13                            </t>
  </si>
  <si>
    <t xml:space="preserve">金玉良品钨钛6349C13                                                                                                                                                                           </t>
  </si>
  <si>
    <t xml:space="preserve">3jylpzh6349c131                           </t>
  </si>
  <si>
    <t xml:space="preserve">金玉良品钨钛6349C131                                                                                                                                                                          </t>
  </si>
  <si>
    <t xml:space="preserve">3jylpzh6349c22                            </t>
  </si>
  <si>
    <t xml:space="preserve">金玉良品钨钛6349C22                                                                                                                                                                           </t>
  </si>
  <si>
    <t xml:space="preserve">3jylpzh6350c13                            </t>
  </si>
  <si>
    <t xml:space="preserve">金玉良品钨钛6350C13                                                                                                                                                                           </t>
  </si>
  <si>
    <t xml:space="preserve">3jylpzh6350c21                            </t>
  </si>
  <si>
    <t xml:space="preserve">金玉良品钨钛6350C21                                                                                                                                                                           </t>
  </si>
  <si>
    <t xml:space="preserve">3jylpzh6350c4                             </t>
  </si>
  <si>
    <t xml:space="preserve">金玉良品钨钛6350C4                                                                                                                                                                            </t>
  </si>
  <si>
    <t xml:space="preserve">3jylpzh6351c131                           </t>
  </si>
  <si>
    <t xml:space="preserve">金玉良品钨钛6351C131                                                                                                                                                                          </t>
  </si>
  <si>
    <t xml:space="preserve">3jylpzh6351c22                            </t>
  </si>
  <si>
    <t xml:space="preserve">金玉良品钨钛6351C22                                                                                                                                                                           </t>
  </si>
  <si>
    <t xml:space="preserve">3jylpzh6351c5                             </t>
  </si>
  <si>
    <t xml:space="preserve">金玉良品钨钛6351C5                                                                                                                                                                            </t>
  </si>
  <si>
    <t xml:space="preserve">3jylpzh6351c607                           </t>
  </si>
  <si>
    <t xml:space="preserve">金玉良品钨钛6351C607                                                                                                                                                                          </t>
  </si>
  <si>
    <t xml:space="preserve">3jylpzh6352c1                             </t>
  </si>
  <si>
    <t xml:space="preserve">金玉良品钨钛6352C1                                                                                                                                                                            </t>
  </si>
  <si>
    <t xml:space="preserve">3jylpzh6352c131                           </t>
  </si>
  <si>
    <t xml:space="preserve">金玉良品钨钛6352C131                                                                                                                                                                          </t>
  </si>
  <si>
    <t xml:space="preserve">3jylpzh6352c21                            </t>
  </si>
  <si>
    <t xml:space="preserve">金玉良品钨钛6352C21                                                                                                                                                                           </t>
  </si>
  <si>
    <t xml:space="preserve">3jylpzh6353c1                             </t>
  </si>
  <si>
    <t xml:space="preserve">金玉良品钨钛6353C1                                                                                                                                                                            </t>
  </si>
  <si>
    <t xml:space="preserve">3jylpzh6353c21                            </t>
  </si>
  <si>
    <t xml:space="preserve">金玉良品钨钛6353C21                                                                                                                                                                           </t>
  </si>
  <si>
    <t xml:space="preserve">3jylpzh6353c22                            </t>
  </si>
  <si>
    <t xml:space="preserve">金玉良品钨钛6353C22                                                                                                                                                                           </t>
  </si>
  <si>
    <t xml:space="preserve">3jylpzh6354c13                            </t>
  </si>
  <si>
    <t xml:space="preserve">金玉良品钨钛6354C13                                                                                                                                                                           </t>
  </si>
  <si>
    <t xml:space="preserve">3jylpzh6354c131                           </t>
  </si>
  <si>
    <t xml:space="preserve">金玉良品钨钛6354C131                                                                                                                                                                          </t>
  </si>
  <si>
    <t xml:space="preserve">3jylpzh6354c133                           </t>
  </si>
  <si>
    <t xml:space="preserve">金玉良品钨钛6354C133                                                                                                                                                                          </t>
  </si>
  <si>
    <t xml:space="preserve">3jylpzh6355c1                             </t>
  </si>
  <si>
    <t xml:space="preserve">金玉良品钨钛6355C1                                                                                                                                                                            </t>
  </si>
  <si>
    <t xml:space="preserve">3jylpzh6355c21                            </t>
  </si>
  <si>
    <t xml:space="preserve">金玉良品钨钛6355C21                                                                                                                                                                           </t>
  </si>
  <si>
    <t xml:space="preserve">3jylpzh6355c22                            </t>
  </si>
  <si>
    <t xml:space="preserve">金玉良品钨钛6355C22                                                                                                                                                                           </t>
  </si>
  <si>
    <t xml:space="preserve">3jylpzh6356c1                             </t>
  </si>
  <si>
    <t xml:space="preserve">金玉良品钨钛6356C1                                                                                                                                                                            </t>
  </si>
  <si>
    <t xml:space="preserve">3jylpzh6356c501                           </t>
  </si>
  <si>
    <t xml:space="preserve">金玉良品钨钛6356C501                                                                                                                                                                          </t>
  </si>
  <si>
    <t xml:space="preserve">3jylpzh6357c501                           </t>
  </si>
  <si>
    <t xml:space="preserve">金玉良品钨钛6357C501                                                                                                                                                                          </t>
  </si>
  <si>
    <t xml:space="preserve">3jylpzh6357cp26                           </t>
  </si>
  <si>
    <t xml:space="preserve">金玉良品钨钛6357CP26                                                                                                                                                                          </t>
  </si>
  <si>
    <t xml:space="preserve">3jylpzh6358cp01                           </t>
  </si>
  <si>
    <t xml:space="preserve">金玉良品钨钛6358CP01                                                                                                                                                                          </t>
  </si>
  <si>
    <t xml:space="preserve">3jylpzh6359c1                             </t>
  </si>
  <si>
    <t xml:space="preserve">金玉良品钨钛6359C1                                                                                                                                                                            </t>
  </si>
  <si>
    <t xml:space="preserve">3jylpzh6359c5                             </t>
  </si>
  <si>
    <t xml:space="preserve">金玉良品钨钛6359C5                                                                                                                                                                            </t>
  </si>
  <si>
    <t xml:space="preserve">3jylpzh6359cp01                           </t>
  </si>
  <si>
    <t xml:space="preserve">金玉良品钨钛6359CP01                                                                                                                                                                          </t>
  </si>
  <si>
    <t xml:space="preserve">3jylpzh6360c5                             </t>
  </si>
  <si>
    <t xml:space="preserve">金玉良品钨钛6360C5                                                                                                                                                                            </t>
  </si>
  <si>
    <t xml:space="preserve">3jylpzh6360p01                            </t>
  </si>
  <si>
    <t xml:space="preserve">金玉良品钨钛6360P01                                                                                                                                                                           </t>
  </si>
  <si>
    <t xml:space="preserve">3jylpzh6361c5                             </t>
  </si>
  <si>
    <t xml:space="preserve">金玉良品钨钛6361C5                                                                                                                                                                            </t>
  </si>
  <si>
    <t xml:space="preserve">3jylpzh6361cp01                           </t>
  </si>
  <si>
    <t xml:space="preserve">金玉良品钨钛6361CP01                                                                                                                                                                          </t>
  </si>
  <si>
    <t xml:space="preserve">3jylpzh6362cp222                          </t>
  </si>
  <si>
    <t xml:space="preserve">金玉良品钨钛6362CP222                                                                                                                                                                         </t>
  </si>
  <si>
    <t xml:space="preserve">3jylpzh6363                               </t>
  </si>
  <si>
    <t xml:space="preserve">金玉良品钨钛6363                                                                                                                                                                              </t>
  </si>
  <si>
    <t xml:space="preserve">3jylpzh6364c227                           </t>
  </si>
  <si>
    <t xml:space="preserve">金玉良品钨钛6364C227                                                                                                                                                                          </t>
  </si>
  <si>
    <t xml:space="preserve">3jylpzh6364cp01                           </t>
  </si>
  <si>
    <t xml:space="preserve">金玉良品钨钛6364CP01                                                                                                                                                                          </t>
  </si>
  <si>
    <t xml:space="preserve">3jylpzh6364cp222                          </t>
  </si>
  <si>
    <t xml:space="preserve">金玉良品钨钛6364CP222                                                                                                                                                                         </t>
  </si>
  <si>
    <t xml:space="preserve">3jylpzh6367c131                           </t>
  </si>
  <si>
    <t xml:space="preserve">金玉良品钨钛6367C131                                                                                                                                                                          </t>
  </si>
  <si>
    <t xml:space="preserve">3jylpzh6367c21                            </t>
  </si>
  <si>
    <t xml:space="preserve">金玉良品钨钛6367C21                                                                                                                                                                           </t>
  </si>
  <si>
    <t xml:space="preserve">3jylpzh6367c22                            </t>
  </si>
  <si>
    <t xml:space="preserve">金玉良品钨钛6367C22                                                                                                                                                                           </t>
  </si>
  <si>
    <t xml:space="preserve">3jylpzh6407c2                             </t>
  </si>
  <si>
    <t xml:space="preserve">金玉良品钨钛6407C2                                                                                                                                                                            </t>
  </si>
  <si>
    <t xml:space="preserve">3jylpzh6415c2                             </t>
  </si>
  <si>
    <t xml:space="preserve">金玉良品钨钛6415C2                                                                                                                                                                            </t>
  </si>
  <si>
    <t xml:space="preserve">3jylpzh6427c2                             </t>
  </si>
  <si>
    <t xml:space="preserve">金玉良品钨钛6427C2                                                                                                                                                                            </t>
  </si>
  <si>
    <t xml:space="preserve">3jylpzh6427c3                             </t>
  </si>
  <si>
    <t xml:space="preserve">金玉良品钨钛6427C3                                                                                                                                                                            </t>
  </si>
  <si>
    <t xml:space="preserve">3jylpzh6443c1                             </t>
  </si>
  <si>
    <t xml:space="preserve">金玉良品钨钛6443C1                                                                                                                                                                            </t>
  </si>
  <si>
    <t xml:space="preserve">3jylpzh6443c2                             </t>
  </si>
  <si>
    <t xml:space="preserve">金玉良品钨钛6443C2                                                                                                                                                                            </t>
  </si>
  <si>
    <t xml:space="preserve">3jylpzh6445c1                             </t>
  </si>
  <si>
    <t xml:space="preserve">金玉良品钨钛6445C1                                                                                                                                                                            </t>
  </si>
  <si>
    <t xml:space="preserve">3jylpzh6446c4                             </t>
  </si>
  <si>
    <t xml:space="preserve">金玉良品钨钛6446C4                                                                                                                                                                            </t>
  </si>
  <si>
    <t xml:space="preserve">3jylpzh6446c5                             </t>
  </si>
  <si>
    <t xml:space="preserve">金玉良品钨钛6446C5                                                                                                                                                                            </t>
  </si>
  <si>
    <t xml:space="preserve">3jylpzh6447c1                             </t>
  </si>
  <si>
    <t xml:space="preserve">金玉良品钨钛6447C1                                                                                                                                                                            </t>
  </si>
  <si>
    <t xml:space="preserve">3jylpzh6447c2                             </t>
  </si>
  <si>
    <t xml:space="preserve">金玉良品钨钛6447C2                                                                                                                                                                            </t>
  </si>
  <si>
    <t xml:space="preserve">3jylpzh6449c1                             </t>
  </si>
  <si>
    <t xml:space="preserve">金玉良品钨钛6449C1                                                                                                                                                                            </t>
  </si>
  <si>
    <t xml:space="preserve">3jylpzh6449c2                             </t>
  </si>
  <si>
    <t xml:space="preserve">金玉良品钨钛6449C2                                                                                                                                                                            </t>
  </si>
  <si>
    <t xml:space="preserve">3jylpzh6449c3                             </t>
  </si>
  <si>
    <t xml:space="preserve">金玉良品钨钛6449C3                                                                                                                                                                            </t>
  </si>
  <si>
    <t xml:space="preserve">3jylpzh6450c1                             </t>
  </si>
  <si>
    <t xml:space="preserve">金玉良品钨钛6450C1                                                                                                                                                                            </t>
  </si>
  <si>
    <t xml:space="preserve">3jylpzh6450c2                             </t>
  </si>
  <si>
    <t xml:space="preserve">金玉良品钨钛6450C2                                                                                                                                                                            </t>
  </si>
  <si>
    <t xml:space="preserve">3jylpzh6450c4                             </t>
  </si>
  <si>
    <t xml:space="preserve">金玉良品钨钛6450C4                                                                                                                                                                            </t>
  </si>
  <si>
    <t xml:space="preserve">3jylpzh6451c01                            </t>
  </si>
  <si>
    <t xml:space="preserve">金玉良品钨钛6451C01                                                                                                                                                                           </t>
  </si>
  <si>
    <t xml:space="preserve">3jylpzh6451c04                            </t>
  </si>
  <si>
    <t xml:space="preserve">金玉良品钨钛6451C04                                                                                                                                                                           </t>
  </si>
  <si>
    <t xml:space="preserve">3jylpzh6452c02                            </t>
  </si>
  <si>
    <t xml:space="preserve">金玉良品钨钛6452C02                                                                                                                                                                           </t>
  </si>
  <si>
    <t xml:space="preserve">3jylpzh6452c04                            </t>
  </si>
  <si>
    <t xml:space="preserve">金玉良品钨钛6452C04                                                                                                                                                                           </t>
  </si>
  <si>
    <t xml:space="preserve">3jylpzh6453c01                            </t>
  </si>
  <si>
    <t xml:space="preserve">金玉良品钨钛6453C01                                                                                                                                                                           </t>
  </si>
  <si>
    <t xml:space="preserve">3jylpzh6453c02                            </t>
  </si>
  <si>
    <t xml:space="preserve">金玉良品钨钛6453C02                                                                                                                                                                           </t>
  </si>
  <si>
    <t xml:space="preserve">3jylpzh6453c03                            </t>
  </si>
  <si>
    <t xml:space="preserve">金玉良品钨钛6453C03                                                                                                                                                                           </t>
  </si>
  <si>
    <t xml:space="preserve">3jylpzh6453c04                            </t>
  </si>
  <si>
    <t xml:space="preserve">金玉良品钨钛6453C04                                                                                                                                                                           </t>
  </si>
  <si>
    <t xml:space="preserve">3jylpzh6454c03                            </t>
  </si>
  <si>
    <t xml:space="preserve">金玉良品钨钛6454C03                                                                                                                                                                           </t>
  </si>
  <si>
    <t xml:space="preserve">3jylpzh6454c04                            </t>
  </si>
  <si>
    <t xml:space="preserve">金玉良品钨钛6454C04                                                                                                                                                                           </t>
  </si>
  <si>
    <t xml:space="preserve">3jylpzh6455c01                            </t>
  </si>
  <si>
    <t xml:space="preserve">金玉良品钨钛6455C01                                                                                                                                                                           </t>
  </si>
  <si>
    <t xml:space="preserve">3jylpzh6455c02                            </t>
  </si>
  <si>
    <t xml:space="preserve">金玉良品钨钛6455C02                                                                                                                                                                           </t>
  </si>
  <si>
    <t xml:space="preserve">3jylpzh6455c03                            </t>
  </si>
  <si>
    <t xml:space="preserve">金玉良品钨钛6455C03                                                                                                                                                                           </t>
  </si>
  <si>
    <t xml:space="preserve">3jylpzh6455c1                             </t>
  </si>
  <si>
    <t xml:space="preserve">金玉良品钨钛6455C1                                                                                                                                                                            </t>
  </si>
  <si>
    <t xml:space="preserve">3jylpzh6456c01                            </t>
  </si>
  <si>
    <t xml:space="preserve">金玉良品钨钛6456C01                                                                                                                                                                           </t>
  </si>
  <si>
    <t xml:space="preserve">3jylpzh6457c1                             </t>
  </si>
  <si>
    <t xml:space="preserve">金玉良品钨钛6457C1                                                                                                                                                                            </t>
  </si>
  <si>
    <t xml:space="preserve">3jylpzh6459c1                             </t>
  </si>
  <si>
    <t xml:space="preserve">金玉良品钨钛6459C1                                                                                                                                                                            </t>
  </si>
  <si>
    <t xml:space="preserve">3jylpzh6459c2                             </t>
  </si>
  <si>
    <t xml:space="preserve">金玉良品钨钛6459C2                                                                                                                                                                            </t>
  </si>
  <si>
    <t xml:space="preserve">3jylpzh6459c3                             </t>
  </si>
  <si>
    <t xml:space="preserve">金玉良品钨钛6459C3                                                                                                                                                                            </t>
  </si>
  <si>
    <t xml:space="preserve">3jylpzh6460c03                            </t>
  </si>
  <si>
    <t xml:space="preserve">金玉良品钨钛6460C03                                                                                                                                                                           </t>
  </si>
  <si>
    <t xml:space="preserve">3jylpzh6460c1                             </t>
  </si>
  <si>
    <t xml:space="preserve">金玉良品钨钛6460C1                                                                                                                                                                            </t>
  </si>
  <si>
    <t xml:space="preserve">3jylpzh6460c2                             </t>
  </si>
  <si>
    <t xml:space="preserve">金玉良品钨钛6460C2                                                                                                                                                                            </t>
  </si>
  <si>
    <t xml:space="preserve">3jylpzh6460c3                             </t>
  </si>
  <si>
    <t xml:space="preserve">金玉良品钨钛6460C3                                                                                                                                                                            </t>
  </si>
  <si>
    <t xml:space="preserve">3jylpzh6461c1                             </t>
  </si>
  <si>
    <t xml:space="preserve">金玉良品钨钛6461C1                                                                                                                                                                            </t>
  </si>
  <si>
    <t xml:space="preserve">3jylpzh6461c2                             </t>
  </si>
  <si>
    <t xml:space="preserve">金玉良品钨钛6461C2                                                                                                                                                                            </t>
  </si>
  <si>
    <t xml:space="preserve">3jylpzh6461c3                             </t>
  </si>
  <si>
    <t xml:space="preserve">金玉良品钨钛6461C3                                                                                                                                                                            </t>
  </si>
  <si>
    <t xml:space="preserve">3jylpzh6462c1                             </t>
  </si>
  <si>
    <t xml:space="preserve">金玉良品钨钛6462C1                                                                                                                                                                            </t>
  </si>
  <si>
    <t xml:space="preserve">3jylpzh6462c2                             </t>
  </si>
  <si>
    <t xml:space="preserve">金玉良品钨钛6462C2                                                                                                                                                                            </t>
  </si>
  <si>
    <t xml:space="preserve">3jylpzh6462c3                             </t>
  </si>
  <si>
    <t xml:space="preserve">金玉良品钨钛6462C3                                                                                                                                                                            </t>
  </si>
  <si>
    <t xml:space="preserve">3jylpzh6463c1                             </t>
  </si>
  <si>
    <t xml:space="preserve">金玉良品钨钛6463C1                                                                                                                                                                            </t>
  </si>
  <si>
    <t xml:space="preserve">3jylpzh6463c2                             </t>
  </si>
  <si>
    <t xml:space="preserve">金玉良品钨钛6463C2                                                                                                                                                                            </t>
  </si>
  <si>
    <t xml:space="preserve">3jylpzh6464c1                             </t>
  </si>
  <si>
    <t xml:space="preserve">金玉良品钨钛6464C1                                                                                                                                                                            </t>
  </si>
  <si>
    <t xml:space="preserve">3jylpzh6464c2                             </t>
  </si>
  <si>
    <t xml:space="preserve">金玉良品钨钛6464C2                                                                                                                                                                            </t>
  </si>
  <si>
    <t xml:space="preserve">3jylpzh6465c2                             </t>
  </si>
  <si>
    <t xml:space="preserve">金玉良品钨钛6465C2                                                                                                                                                                            </t>
  </si>
  <si>
    <t xml:space="preserve">3jylpzh6466c1                             </t>
  </si>
  <si>
    <t xml:space="preserve">金玉良品钨钛6466C1                                                                                                                                                                            </t>
  </si>
  <si>
    <t xml:space="preserve">3jylpzh6466c2                             </t>
  </si>
  <si>
    <t xml:space="preserve">金玉良品钨钛6466C2                                                                                                                                                                            </t>
  </si>
  <si>
    <t xml:space="preserve">3jylpzh6466c3                             </t>
  </si>
  <si>
    <t xml:space="preserve">金玉良品钨钛6466C3                                                                                                                                                                            </t>
  </si>
  <si>
    <t xml:space="preserve">3jylpzh6467c2                             </t>
  </si>
  <si>
    <t xml:space="preserve">金玉良品钨钛6467C2                                                                                                                                                                            </t>
  </si>
  <si>
    <t xml:space="preserve">3jylpzh6467c3                             </t>
  </si>
  <si>
    <t xml:space="preserve">金玉良品钨钛6467C3                                                                                                                                                                            </t>
  </si>
  <si>
    <t xml:space="preserve">3jylpzh6468c1                             </t>
  </si>
  <si>
    <t xml:space="preserve">金玉良品钨钛6468C1                                                                                                                                                                            </t>
  </si>
  <si>
    <t xml:space="preserve">3jylpzh6468c2                             </t>
  </si>
  <si>
    <t xml:space="preserve">金玉良品钨钛6468C2                                                                                                                                                                            </t>
  </si>
  <si>
    <t xml:space="preserve">3jylpzh6468c3                             </t>
  </si>
  <si>
    <t xml:space="preserve">金玉良品钨钛6468C3                                                                                                                                                                            </t>
  </si>
  <si>
    <t xml:space="preserve">3jylpzh6601c1                             </t>
  </si>
  <si>
    <t xml:space="preserve">金玉良品钨钛6601C1                                                                                                                                                                            </t>
  </si>
  <si>
    <t xml:space="preserve">3jylpzh6601c2                             </t>
  </si>
  <si>
    <t xml:space="preserve">金玉良品钨钛6601C2                                                                                                                                                                            </t>
  </si>
  <si>
    <t xml:space="preserve">3jylpzh6601c3                             </t>
  </si>
  <si>
    <t xml:space="preserve">金玉良品钨钛6601C3                                                                                                                                                                            </t>
  </si>
  <si>
    <t xml:space="preserve">3jylpzh6601c4                             </t>
  </si>
  <si>
    <t xml:space="preserve">金玉良品钨钛6601C4                                                                                                                                                                            </t>
  </si>
  <si>
    <t xml:space="preserve">3jylpzh6601c5                             </t>
  </si>
  <si>
    <t xml:space="preserve">金玉良品钨钛6601C5                                                                                                                                                                            </t>
  </si>
  <si>
    <t xml:space="preserve">3jylpzh6601c6                             </t>
  </si>
  <si>
    <t xml:space="preserve">金玉良品钨钛6601C6                                                                                                                                                                            </t>
  </si>
  <si>
    <t xml:space="preserve">3jylpzh6601c7                             </t>
  </si>
  <si>
    <t xml:space="preserve">金玉良品钨钛6601C7                                                                                                                                                                            </t>
  </si>
  <si>
    <t xml:space="preserve">3jylpzh6601c8                             </t>
  </si>
  <si>
    <t xml:space="preserve">金玉良品钨钛6601C8                                                                                                                                                                            </t>
  </si>
  <si>
    <t xml:space="preserve">3jylpzh6601lc2                            </t>
  </si>
  <si>
    <t xml:space="preserve">金玉良品钨钛6601LC2                                                                                                                                                                           </t>
  </si>
  <si>
    <t xml:space="preserve">3jylpzh6602c1                             </t>
  </si>
  <si>
    <t xml:space="preserve">金玉良品钨钛6602C1                                                                                                                                                                            </t>
  </si>
  <si>
    <t xml:space="preserve">3jylpzh6602c2                             </t>
  </si>
  <si>
    <t xml:space="preserve">金玉良品钨钛6602C2                                                                                                                                                                            </t>
  </si>
  <si>
    <t xml:space="preserve">3jylpzh6602c3                             </t>
  </si>
  <si>
    <t xml:space="preserve">金玉良品钨钛6602C3                                                                                                                                                                            </t>
  </si>
  <si>
    <t xml:space="preserve">3jylpzh6602c4                             </t>
  </si>
  <si>
    <t xml:space="preserve">金玉良品钨钛6602C4                                                                                                                                                                            </t>
  </si>
  <si>
    <t xml:space="preserve">3jylpzh6602c5                             </t>
  </si>
  <si>
    <t xml:space="preserve">金玉良品钨钛6602C5                                                                                                                                                                            </t>
  </si>
  <si>
    <t xml:space="preserve">3jylpzh6602c6                             </t>
  </si>
  <si>
    <t xml:space="preserve">金玉良品钨钛6602C6                                                                                                                                                                            </t>
  </si>
  <si>
    <t xml:space="preserve">3jylpzh6602c7                             </t>
  </si>
  <si>
    <t xml:space="preserve">金玉良品钨钛6602C7                                                                                                                                                                            </t>
  </si>
  <si>
    <t xml:space="preserve">3jylpzh6602c8                             </t>
  </si>
  <si>
    <t xml:space="preserve">金玉良品钨钛6602C8                                                                                                                                                                            </t>
  </si>
  <si>
    <t xml:space="preserve">3jylpzh6602lc4                            </t>
  </si>
  <si>
    <t xml:space="preserve">金玉良品钨钛6602LC4                                                                                                                                                                           </t>
  </si>
  <si>
    <t xml:space="preserve">3jylpzh6602lc5                            </t>
  </si>
  <si>
    <t xml:space="preserve">金玉良品钨钛6602LC5                                                                                                                                                                           </t>
  </si>
  <si>
    <t xml:space="preserve">3jylpzh6603c1                             </t>
  </si>
  <si>
    <t xml:space="preserve">金玉良品钨钛6603C1                                                                                                                                                                            </t>
  </si>
  <si>
    <t xml:space="preserve">3jylpzh6603c2                             </t>
  </si>
  <si>
    <t xml:space="preserve">金玉良品钨钛6603C2                                                                                                                                                                            </t>
  </si>
  <si>
    <t xml:space="preserve">3jylpzh6603c3                             </t>
  </si>
  <si>
    <t xml:space="preserve">金玉良品钨钛6603C3                                                                                                                                                                            </t>
  </si>
  <si>
    <t xml:space="preserve">3jylpzh6604c1                             </t>
  </si>
  <si>
    <t xml:space="preserve">金玉良品钨钛6604C1                                                                                                                                                                            </t>
  </si>
  <si>
    <t xml:space="preserve">3jylpzh6604c2                             </t>
  </si>
  <si>
    <t xml:space="preserve">金玉良品钨钛6604C2                                                                                                                                                                            </t>
  </si>
  <si>
    <t xml:space="preserve">3jylpzh6604c3                             </t>
  </si>
  <si>
    <t xml:space="preserve">金玉良品钨钛6604C3                                                                                                                                                                            </t>
  </si>
  <si>
    <t xml:space="preserve">3jylpzh6604c4                             </t>
  </si>
  <si>
    <t xml:space="preserve">金玉良品钨钛6604C4                                                                                                                                                                            </t>
  </si>
  <si>
    <t xml:space="preserve">3jylpzh6604c5                             </t>
  </si>
  <si>
    <t xml:space="preserve">金玉良品钨钛6604C5                                                                                                                                                                            </t>
  </si>
  <si>
    <t xml:space="preserve">3jylpzh6604c6                             </t>
  </si>
  <si>
    <t xml:space="preserve">金玉良品钨钛6604C6                                                                                                                                                                            </t>
  </si>
  <si>
    <t xml:space="preserve">3jylpzh6604c7                             </t>
  </si>
  <si>
    <t xml:space="preserve">金玉良品钨钛6604C7                                                                                                                                                                            </t>
  </si>
  <si>
    <t xml:space="preserve">3jylpzh6604c8                             </t>
  </si>
  <si>
    <t xml:space="preserve">金玉良品钨钛6604C8                                                                                                                                                                            </t>
  </si>
  <si>
    <t xml:space="preserve">3jylpzh6604lc2                            </t>
  </si>
  <si>
    <t xml:space="preserve">金玉良品钨钛6604LC2                                                                                                                                                                           </t>
  </si>
  <si>
    <t xml:space="preserve">3jylpzh6604lc3                            </t>
  </si>
  <si>
    <t xml:space="preserve">金玉良品钨钛6604LC3                                                                                                                                                                           </t>
  </si>
  <si>
    <t xml:space="preserve">3jylpzh6604lc4                            </t>
  </si>
  <si>
    <t xml:space="preserve">金玉良品钨钛6604LC4                                                                                                                                                                           </t>
  </si>
  <si>
    <t xml:space="preserve">3jylpzh6605c1                             </t>
  </si>
  <si>
    <t xml:space="preserve">金玉良品钨钛6605C1                                                                                                                                                                            </t>
  </si>
  <si>
    <t xml:space="preserve">3jylpzh6605c2                             </t>
  </si>
  <si>
    <t xml:space="preserve">金玉良品钨钛6605C2                                                                                                                                                                            </t>
  </si>
  <si>
    <t xml:space="preserve">3jylpzh6605c3                             </t>
  </si>
  <si>
    <t xml:space="preserve">金玉良品钨钛6605C3                                                                                                                                                                            </t>
  </si>
  <si>
    <t xml:space="preserve">3jylpzh6605c4                             </t>
  </si>
  <si>
    <t xml:space="preserve">金玉良品钨钛6605C4                                                                                                                                                                            </t>
  </si>
  <si>
    <t xml:space="preserve">3jylpzh6605c5                             </t>
  </si>
  <si>
    <t xml:space="preserve">金玉良品钨钛6605C5                                                                                                                                                                            </t>
  </si>
  <si>
    <t xml:space="preserve">3jylpzh6605c6                             </t>
  </si>
  <si>
    <t xml:space="preserve">金玉良品钨钛6605C6                                                                                                                                                                            </t>
  </si>
  <si>
    <t xml:space="preserve">3jylpzh6605c7                             </t>
  </si>
  <si>
    <t xml:space="preserve">金玉良品钨钛6605C7                                                                                                                                                                            </t>
  </si>
  <si>
    <t xml:space="preserve">3jylpzh6605c8                             </t>
  </si>
  <si>
    <t xml:space="preserve">金玉良品钨钛6605C8                                                                                                                                                                            </t>
  </si>
  <si>
    <t xml:space="preserve">3jylpzh6605lc4                            </t>
  </si>
  <si>
    <t xml:space="preserve">金玉良品钨钛6605LC4                                                                                                                                                                           </t>
  </si>
  <si>
    <t xml:space="preserve">3jylpzh6606c1                             </t>
  </si>
  <si>
    <t xml:space="preserve">金玉良品钨钛6606C1                                                                                                                                                                            </t>
  </si>
  <si>
    <t xml:space="preserve">3jylpzh6606c2                             </t>
  </si>
  <si>
    <t xml:space="preserve">金玉良品钨钛6606C2                                                                                                                                                                            </t>
  </si>
  <si>
    <t xml:space="preserve">3jylpzh6606c3                             </t>
  </si>
  <si>
    <t xml:space="preserve">金玉良品钨钛6606C3                                                                                                                                                                            </t>
  </si>
  <si>
    <t xml:space="preserve">3jylpzh6606c4                             </t>
  </si>
  <si>
    <t xml:space="preserve">金玉良品钨钛6606C4                                                                                                                                                                            </t>
  </si>
  <si>
    <t xml:space="preserve">3jylpzh6606c5                             </t>
  </si>
  <si>
    <t xml:space="preserve">金玉良品钨钛6606C5                                                                                                                                                                            </t>
  </si>
  <si>
    <t xml:space="preserve">3jylpzh6606c6                             </t>
  </si>
  <si>
    <t xml:space="preserve">金玉良品钨钛6606C6                                                                                                                                                                            </t>
  </si>
  <si>
    <t xml:space="preserve">3jylpzh6606c7                             </t>
  </si>
  <si>
    <t xml:space="preserve">金玉良品钨钛6606C7                                                                                                                                                                            </t>
  </si>
  <si>
    <t xml:space="preserve">3jylpzh6606c8                             </t>
  </si>
  <si>
    <t xml:space="preserve">金玉良品钨钛6606C8                                                                                                                                                                            </t>
  </si>
  <si>
    <t xml:space="preserve">3jylpzh6607c1                             </t>
  </si>
  <si>
    <t xml:space="preserve">金玉良品钨钛6607C1                                                                                                                                                                            </t>
  </si>
  <si>
    <t xml:space="preserve">3jylpzh6607c2                             </t>
  </si>
  <si>
    <t xml:space="preserve">金玉良品钨钛6607C2                                                                                                                                                                            </t>
  </si>
  <si>
    <t xml:space="preserve">3jylpzh6607c3                             </t>
  </si>
  <si>
    <t xml:space="preserve">金玉良品钨钛6607C3                                                                                                                                                                            </t>
  </si>
  <si>
    <t xml:space="preserve">3jylpzh6607c4                             </t>
  </si>
  <si>
    <t xml:space="preserve">金玉良品钨钛6607C4                                                                                                                                                                            </t>
  </si>
  <si>
    <t xml:space="preserve">3jylpzh6607c5                             </t>
  </si>
  <si>
    <t xml:space="preserve">金玉良品钨钛6607C5                                                                                                                                                                            </t>
  </si>
  <si>
    <t xml:space="preserve">3jylpzh6607c6                             </t>
  </si>
  <si>
    <t xml:space="preserve">金玉良品钨钛6607C6                                                                                                                                                                            </t>
  </si>
  <si>
    <t xml:space="preserve">3jylpzh6607c7                             </t>
  </si>
  <si>
    <t xml:space="preserve">金玉良品钨钛6607C7                                                                                                                                                                            </t>
  </si>
  <si>
    <t xml:space="preserve">3jylpzh6608c1                             </t>
  </si>
  <si>
    <t xml:space="preserve">金玉良品钨钛6608C1                                                                                                                                                                            </t>
  </si>
  <si>
    <t xml:space="preserve">3jylpzh6608c2                             </t>
  </si>
  <si>
    <t xml:space="preserve">金玉良品钨钛6608C2                                                                                                                                                                            </t>
  </si>
  <si>
    <t xml:space="preserve">3jylpzh6608c3                             </t>
  </si>
  <si>
    <t xml:space="preserve">金玉良品钨钛6608C3                                                                                                                                                                            </t>
  </si>
  <si>
    <t xml:space="preserve">3jylpzh6608c4                             </t>
  </si>
  <si>
    <t xml:space="preserve">金玉良品钨钛6608C4                                                                                                                                                                            </t>
  </si>
  <si>
    <t xml:space="preserve">3jylpzh6608c5                             </t>
  </si>
  <si>
    <t xml:space="preserve">金玉良品钨钛6608C5                                                                                                                                                                            </t>
  </si>
  <si>
    <t xml:space="preserve">3jylpzh6608c6                             </t>
  </si>
  <si>
    <t xml:space="preserve">金玉良品钨钛6608C6                                                                                                                                                                            </t>
  </si>
  <si>
    <t xml:space="preserve">3jylpzh6608c7                             </t>
  </si>
  <si>
    <t xml:space="preserve">金玉良品钨钛6608C7                                                                                                                                                                            </t>
  </si>
  <si>
    <t xml:space="preserve">3jylpzh6609c1                             </t>
  </si>
  <si>
    <t xml:space="preserve">金玉良品钨钛6609C1                                                                                                                                                                            </t>
  </si>
  <si>
    <t xml:space="preserve">3jylpzh6609c2                             </t>
  </si>
  <si>
    <t xml:space="preserve">金玉良品钨钛6609C2                                                                                                                                                                            </t>
  </si>
  <si>
    <t xml:space="preserve">3jylpzh6609c3                             </t>
  </si>
  <si>
    <t xml:space="preserve">金玉良品钨钛6609C3                                                                                                                                                                            </t>
  </si>
  <si>
    <t xml:space="preserve">3jylpzh6609c4                             </t>
  </si>
  <si>
    <t xml:space="preserve">金玉良品钨钛6609C4                                                                                                                                                                            </t>
  </si>
  <si>
    <t xml:space="preserve">3jylpzh6609c5                             </t>
  </si>
  <si>
    <t xml:space="preserve">金玉良品钨钛6609C5                                                                                                                                                                            </t>
  </si>
  <si>
    <t xml:space="preserve">3jylpzh6609c6                             </t>
  </si>
  <si>
    <t xml:space="preserve">金玉良品钨钛6609C6                                                                                                                                                                            </t>
  </si>
  <si>
    <t xml:space="preserve">3jylpzh6610c1                             </t>
  </si>
  <si>
    <t xml:space="preserve">金玉良品钨钛6610C1                                                                                                                                                                            </t>
  </si>
  <si>
    <t xml:space="preserve">3jylpzh6610c2                             </t>
  </si>
  <si>
    <t xml:space="preserve">金玉良品钨钛6610C2                                                                                                                                                                            </t>
  </si>
  <si>
    <t xml:space="preserve">3jylpzh6610c3                             </t>
  </si>
  <si>
    <t xml:space="preserve">金玉良品钨钛6610C3                                                                                                                                                                            </t>
  </si>
  <si>
    <t xml:space="preserve">3jylpzh6611c2                             </t>
  </si>
  <si>
    <t xml:space="preserve">金玉良品钨钛6611C2                                                                                                                                                                            </t>
  </si>
  <si>
    <t xml:space="preserve">3jylpzh6611c3                             </t>
  </si>
  <si>
    <t xml:space="preserve">金玉良品钨钛6611C3                                                                                                                                                                            </t>
  </si>
  <si>
    <t xml:space="preserve">3jylpzh6612c1                             </t>
  </si>
  <si>
    <t xml:space="preserve">金玉良品钨钛6612C1                                                                                                                                                                            </t>
  </si>
  <si>
    <t xml:space="preserve">3jylpzh6612c2                             </t>
  </si>
  <si>
    <t xml:space="preserve">金玉良品钨钛6612C2                                                                                                                                                                            </t>
  </si>
  <si>
    <t xml:space="preserve">3jylpzh6612c3                             </t>
  </si>
  <si>
    <t xml:space="preserve">金玉良品钨钛6612C3                                                                                                                                                                            </t>
  </si>
  <si>
    <t xml:space="preserve">3jylpzh6612c4                             </t>
  </si>
  <si>
    <t xml:space="preserve">金玉良品钨钛6612C4                                                                                                                                                                            </t>
  </si>
  <si>
    <t xml:space="preserve">3jylpzh6613c2                             </t>
  </si>
  <si>
    <t xml:space="preserve">金玉良品钨钛6613C2                                                                                                                                                                            </t>
  </si>
  <si>
    <t xml:space="preserve">3jylpzh6614c1                             </t>
  </si>
  <si>
    <t xml:space="preserve">金玉良品钨钛6614C1                                                                                                                                                                            </t>
  </si>
  <si>
    <t xml:space="preserve">3jylpzh6614c2                             </t>
  </si>
  <si>
    <t xml:space="preserve">金玉良品钨钛6614C2                                                                                                                                                                            </t>
  </si>
  <si>
    <t xml:space="preserve">3jylpzh6614c3                             </t>
  </si>
  <si>
    <t xml:space="preserve">金玉良品钨钛6614C3                                                                                                                                                                            </t>
  </si>
  <si>
    <t xml:space="preserve">3jylpzh6614c4                             </t>
  </si>
  <si>
    <t xml:space="preserve">金玉良品钨钛6614C4                                                                                                                                                                            </t>
  </si>
  <si>
    <t xml:space="preserve">3jylpzh6614c5                             </t>
  </si>
  <si>
    <t xml:space="preserve">金玉良品钨钛6614C5                                                                                                                                                                            </t>
  </si>
  <si>
    <t xml:space="preserve">3jylpzh6614lc1                            </t>
  </si>
  <si>
    <t xml:space="preserve">金玉良品钨钛6614LC1                                                                                                                                                                           </t>
  </si>
  <si>
    <t xml:space="preserve">3jylpzh6614lc2                            </t>
  </si>
  <si>
    <t xml:space="preserve">金玉良品钨钛6614LC2                                                                                                                                                                           </t>
  </si>
  <si>
    <t xml:space="preserve">3jylpzh6614lc4                            </t>
  </si>
  <si>
    <t xml:space="preserve">金玉良品钨钛6614LC4                                                                                                                                                                           </t>
  </si>
  <si>
    <t xml:space="preserve">3jylpzh6615c1                             </t>
  </si>
  <si>
    <t xml:space="preserve">金玉良品钨钛6615C1                                                                                                                                                                            </t>
  </si>
  <si>
    <t xml:space="preserve">3jylpzh6615c2                             </t>
  </si>
  <si>
    <t xml:space="preserve">金玉良品钨钛6615C2                                                                                                                                                                            </t>
  </si>
  <si>
    <t xml:space="preserve">3jylpzh6615c3                             </t>
  </si>
  <si>
    <t xml:space="preserve">金玉良品钨钛6615C3                                                                                                                                                                            </t>
  </si>
  <si>
    <t xml:space="preserve">3jylpzh6616c1                             </t>
  </si>
  <si>
    <t xml:space="preserve">金玉良品钨钛6616C1                                                                                                                                                                            </t>
  </si>
  <si>
    <t xml:space="preserve">3jylpzh6616c2                             </t>
  </si>
  <si>
    <t xml:space="preserve">金玉良品钨钛6616C2                                                                                                                                                                            </t>
  </si>
  <si>
    <t xml:space="preserve">3jylpzh6616c3                             </t>
  </si>
  <si>
    <t xml:space="preserve">金玉良品钨钛6616C3                                                                                                                                                                            </t>
  </si>
  <si>
    <t xml:space="preserve">3jylpzh6616c4                             </t>
  </si>
  <si>
    <t xml:space="preserve">金玉良品钨钛6616C4                                                                                                                                                                            </t>
  </si>
  <si>
    <t xml:space="preserve">3jylpzh6617c1                             </t>
  </si>
  <si>
    <t xml:space="preserve">金玉良品钨钛6617C1                                                                                                                                                                            </t>
  </si>
  <si>
    <t xml:space="preserve">3jylpzh6617c2                             </t>
  </si>
  <si>
    <t xml:space="preserve">金玉良品钨钛6617C2                                                                                                                                                                            </t>
  </si>
  <si>
    <t xml:space="preserve">3jylpzh6617c3                             </t>
  </si>
  <si>
    <t xml:space="preserve">金玉良品钨钛6617C3                                                                                                                                                                            </t>
  </si>
  <si>
    <t xml:space="preserve">3jylpzh6617c4                             </t>
  </si>
  <si>
    <t xml:space="preserve">金玉良品钨钛6617C4                                                                                                                                                                            </t>
  </si>
  <si>
    <t xml:space="preserve">3jylpzh6617c5                             </t>
  </si>
  <si>
    <t xml:space="preserve">金玉良品钨钛6617C5                                                                                                                                                                            </t>
  </si>
  <si>
    <t xml:space="preserve">3jylpzh6617c6                             </t>
  </si>
  <si>
    <t xml:space="preserve">金玉良品钨钛6617C6                                                                                                                                                                            </t>
  </si>
  <si>
    <t xml:space="preserve">3jylpzh6618c1                             </t>
  </si>
  <si>
    <t xml:space="preserve">金玉良品钨钛6618C1                                                                                                                                                                            </t>
  </si>
  <si>
    <t xml:space="preserve">3jylpzh6618c2                             </t>
  </si>
  <si>
    <t xml:space="preserve">金玉良品钨钛6618C2                                                                                                                                                                            </t>
  </si>
  <si>
    <t xml:space="preserve">3jylpzh6618c3                             </t>
  </si>
  <si>
    <t xml:space="preserve">金玉良品钨钛6618C3                                                                                                                                                                            </t>
  </si>
  <si>
    <t xml:space="preserve">3jylpzh6618c4                             </t>
  </si>
  <si>
    <t xml:space="preserve">金玉良品钨钛6618C4                                                                                                                                                                            </t>
  </si>
  <si>
    <t xml:space="preserve">3jylpzh6618c5                             </t>
  </si>
  <si>
    <t xml:space="preserve">金玉良品钨钛6618C5                                                                                                                                                                            </t>
  </si>
  <si>
    <t xml:space="preserve">3jylpzh6619c1                             </t>
  </si>
  <si>
    <t xml:space="preserve">金玉良品钨钛6619C1                                                                                                                                                                            </t>
  </si>
  <si>
    <t xml:space="preserve">3jylpzh6619c2                             </t>
  </si>
  <si>
    <t xml:space="preserve">金玉良品钨钛6619C2                                                                                                                                                                            </t>
  </si>
  <si>
    <t xml:space="preserve">3jylpzh6619c3                             </t>
  </si>
  <si>
    <t xml:space="preserve">金玉良品钨钛6619C3                                                                                                                                                                            </t>
  </si>
  <si>
    <t xml:space="preserve">3jylpzh6619c4                             </t>
  </si>
  <si>
    <t xml:space="preserve">金玉良品钨钛6619C4                                                                                                                                                                            </t>
  </si>
  <si>
    <t xml:space="preserve">3jylpzh6619c5                             </t>
  </si>
  <si>
    <t xml:space="preserve">金玉良品钨钛6619C5                                                                                                                                                                            </t>
  </si>
  <si>
    <t xml:space="preserve">3jylpzh6619c6                             </t>
  </si>
  <si>
    <t xml:space="preserve">金玉良品钨钛6619C6                                                                                                                                                                            </t>
  </si>
  <si>
    <t xml:space="preserve">3jylpzh6620c1                             </t>
  </si>
  <si>
    <t xml:space="preserve">金玉良品钨钛6620C1                                                                                                                                                                            </t>
  </si>
  <si>
    <t xml:space="preserve">3jylpzh6620c2                             </t>
  </si>
  <si>
    <t xml:space="preserve">金玉良品钨钛6620C2                                                                                                                                                                            </t>
  </si>
  <si>
    <t xml:space="preserve">3jylpzh6620c3                             </t>
  </si>
  <si>
    <t xml:space="preserve">金玉良品钨钛6620C3                                                                                                                                                                            </t>
  </si>
  <si>
    <t xml:space="preserve">3jylpzh6620c4                             </t>
  </si>
  <si>
    <t xml:space="preserve">金玉良品钨钛6620C4                                                                                                                                                                            </t>
  </si>
  <si>
    <t xml:space="preserve">3jylpzh6620c5                             </t>
  </si>
  <si>
    <t xml:space="preserve">金玉良品钨钛6620C5                                                                                                                                                                            </t>
  </si>
  <si>
    <t xml:space="preserve">3jylpzh6620c6                             </t>
  </si>
  <si>
    <t xml:space="preserve">金玉良品钨钛6620C6                                                                                                                                                                            </t>
  </si>
  <si>
    <t xml:space="preserve">3jylpzh6621c1                             </t>
  </si>
  <si>
    <t xml:space="preserve">金玉良品钨钛6621C1                                                                                                                                                                            </t>
  </si>
  <si>
    <t xml:space="preserve">3jylpzh6621c2                             </t>
  </si>
  <si>
    <t xml:space="preserve">金玉良品钨钛6621C2                                                                                                                                                                            </t>
  </si>
  <si>
    <t xml:space="preserve">3jylpzh6621c3                             </t>
  </si>
  <si>
    <t xml:space="preserve">金玉良品钨钛6621C3                                                                                                                                                                            </t>
  </si>
  <si>
    <t xml:space="preserve">3jylpzh6621c4                             </t>
  </si>
  <si>
    <t xml:space="preserve">金玉良品钨钛6621C4                                                                                                                                                                            </t>
  </si>
  <si>
    <t xml:space="preserve">3jylpzh6621c5                             </t>
  </si>
  <si>
    <t xml:space="preserve">金玉良品钨钛6621C5                                                                                                                                                                            </t>
  </si>
  <si>
    <t xml:space="preserve">3jylpzh6623c2                             </t>
  </si>
  <si>
    <t xml:space="preserve">金玉良品钨钛6623C2                                                                                                                                                                            </t>
  </si>
  <si>
    <t xml:space="preserve">3jylpzh6623c21                            </t>
  </si>
  <si>
    <t xml:space="preserve">金玉良品钨钛6623C21                                                                                                                                                                           </t>
  </si>
  <si>
    <t xml:space="preserve">3jylpzh6623c22                            </t>
  </si>
  <si>
    <t xml:space="preserve">金玉良品钨钛6623C22                                                                                                                                                                           </t>
  </si>
  <si>
    <t xml:space="preserve">3jylpzh6623c34                            </t>
  </si>
  <si>
    <t xml:space="preserve">金玉良品钨钛6623C34                                                                                                                                                                           </t>
  </si>
  <si>
    <t xml:space="preserve">3jylpzh6624c12                            </t>
  </si>
  <si>
    <t xml:space="preserve">金玉良品钨钛6624C12                                                                                                                                                                           </t>
  </si>
  <si>
    <t xml:space="preserve">3jylpzh6624c21                            </t>
  </si>
  <si>
    <t xml:space="preserve">金玉良品钨钛6624C21                                                                                                                                                                           </t>
  </si>
  <si>
    <t xml:space="preserve">3jylpzh6624c34                            </t>
  </si>
  <si>
    <t xml:space="preserve">金玉良品钨钛6624C34                                                                                                                                                                           </t>
  </si>
  <si>
    <t xml:space="preserve">3jylpzh6624c52                            </t>
  </si>
  <si>
    <t xml:space="preserve">金玉良品钨钛6624C52                                                                                                                                                                           </t>
  </si>
  <si>
    <t xml:space="preserve">3jylpzh6625c12                            </t>
  </si>
  <si>
    <t xml:space="preserve">金玉良品钨钛6625C12                                                                                                                                                                           </t>
  </si>
  <si>
    <t xml:space="preserve">3jylpzh6625c2                             </t>
  </si>
  <si>
    <t xml:space="preserve">金玉良品钨钛6625C2                                                                                                                                                                            </t>
  </si>
  <si>
    <t xml:space="preserve">3jylpzh6625c22                            </t>
  </si>
  <si>
    <t xml:space="preserve">金玉良品钨钛6625C22                                                                                                                                                                           </t>
  </si>
  <si>
    <t xml:space="preserve">3jylpzh6625c9                             </t>
  </si>
  <si>
    <t xml:space="preserve">金玉良品钨钛6625C9                                                                                                                                                                            </t>
  </si>
  <si>
    <t xml:space="preserve">3jylpzh6626c12                            </t>
  </si>
  <si>
    <t xml:space="preserve">金玉良品钨钛6626C12                                                                                                                                                                           </t>
  </si>
  <si>
    <t xml:space="preserve">3jylpzh6626c2                             </t>
  </si>
  <si>
    <t xml:space="preserve">金玉良品钨钛6626C2                                                                                                                                                                            </t>
  </si>
  <si>
    <t xml:space="preserve">3jylpzh6626c22                            </t>
  </si>
  <si>
    <t xml:space="preserve">金玉良品钨钛6626C22                                                                                                                                                                           </t>
  </si>
  <si>
    <t xml:space="preserve">3jylpzh6626c7                             </t>
  </si>
  <si>
    <t xml:space="preserve">金玉良品钨钛6626C7                                                                                                                                                                            </t>
  </si>
  <si>
    <t xml:space="preserve">3jylpzh6627c12                            </t>
  </si>
  <si>
    <t xml:space="preserve">金玉良品钨钛6627C12                                                                                                                                                                           </t>
  </si>
  <si>
    <t xml:space="preserve">3jylpzh6627c34                            </t>
  </si>
  <si>
    <t xml:space="preserve">金玉良品钨钛6627C34                                                                                                                                                                           </t>
  </si>
  <si>
    <t xml:space="preserve">3jylpzh6627c7                             </t>
  </si>
  <si>
    <t xml:space="preserve">金玉良品钨钛6627C7                                                                                                                                                                            </t>
  </si>
  <si>
    <t xml:space="preserve">3jylpzh6627c8                             </t>
  </si>
  <si>
    <t xml:space="preserve">金玉良品钨钛6627C8                                                                                                                                                                            </t>
  </si>
  <si>
    <t xml:space="preserve">3jylpzh6628c12                            </t>
  </si>
  <si>
    <t xml:space="preserve">金玉良品钨钛6628C12                                                                                                                                                                           </t>
  </si>
  <si>
    <t xml:space="preserve">3jylpzh6628c20                            </t>
  </si>
  <si>
    <t xml:space="preserve">金玉良品钨钛6628C20                                                                                                                                                                           </t>
  </si>
  <si>
    <t xml:space="preserve">3jylpzh6628c34                            </t>
  </si>
  <si>
    <t xml:space="preserve">金玉良品钨钛6628C34                                                                                                                                                                           </t>
  </si>
  <si>
    <t xml:space="preserve">3jylpzh6628c8                             </t>
  </si>
  <si>
    <t xml:space="preserve">金玉良品钨钛6628C8                                                                                                                                                                            </t>
  </si>
  <si>
    <t xml:space="preserve">3jylpzh6629c1                             </t>
  </si>
  <si>
    <t xml:space="preserve">金玉良品钨钛6629C1                                                                                                                                                                            </t>
  </si>
  <si>
    <t xml:space="preserve">3jylpzh6629c2                             </t>
  </si>
  <si>
    <t xml:space="preserve">金玉良品钨钛6629C2                                                                                                                                                                            </t>
  </si>
  <si>
    <t xml:space="preserve">3jylpzh6629c3                             </t>
  </si>
  <si>
    <t xml:space="preserve">金玉良品钨钛6629C3                                                                                                                                                                            </t>
  </si>
  <si>
    <t xml:space="preserve">3jylpzh6629c4                             </t>
  </si>
  <si>
    <t xml:space="preserve">金玉良品钨钛6629C4                                                                                                                                                                            </t>
  </si>
  <si>
    <t xml:space="preserve">3jylpzh6629c5                             </t>
  </si>
  <si>
    <t xml:space="preserve">金玉良品钨钛6629C5                                                                                                                                                                            </t>
  </si>
  <si>
    <t xml:space="preserve">3jylpzh6629c6                             </t>
  </si>
  <si>
    <t xml:space="preserve">金玉良品钨钛6629C6                                                                                                                                                                            </t>
  </si>
  <si>
    <t xml:space="preserve">3jylpzh6629c7                             </t>
  </si>
  <si>
    <t xml:space="preserve">金玉良品钨钛6629C7                                                                                                                                                                            </t>
  </si>
  <si>
    <t xml:space="preserve">3jylpzh6630c1                             </t>
  </si>
  <si>
    <t xml:space="preserve">金玉良品钨钛6630C1                                                                                                                                                                            </t>
  </si>
  <si>
    <t xml:space="preserve">3jylpzh6630c2                             </t>
  </si>
  <si>
    <t xml:space="preserve">金玉良品钨钛6630C2                                                                                                                                                                            </t>
  </si>
  <si>
    <t xml:space="preserve">3jylpzh6630c3                             </t>
  </si>
  <si>
    <t xml:space="preserve">金玉良品钨钛6630C3                                                                                                                                                                            </t>
  </si>
  <si>
    <t xml:space="preserve">3jylpzh6630c4                             </t>
  </si>
  <si>
    <t xml:space="preserve">金玉良品钨钛6630C4                                                                                                                                                                            </t>
  </si>
  <si>
    <t xml:space="preserve">3jylpzh6630c5                             </t>
  </si>
  <si>
    <t xml:space="preserve">金玉良品钨钛6630C5                                                                                                                                                                            </t>
  </si>
  <si>
    <t xml:space="preserve">3jylpzh6630c7                             </t>
  </si>
  <si>
    <t xml:space="preserve">金玉良品钨钛6630C7                                                                                                                                                                            </t>
  </si>
  <si>
    <t xml:space="preserve">3jylpzh6631c3                             </t>
  </si>
  <si>
    <t xml:space="preserve">金玉良品钨钛6631C3                                                                                                                                                                            </t>
  </si>
  <si>
    <t xml:space="preserve">3jylpzh6631c4                             </t>
  </si>
  <si>
    <t xml:space="preserve">金玉良品钨钛6631C4                                                                                                                                                                            </t>
  </si>
  <si>
    <t xml:space="preserve">3jylpzh6631c5                             </t>
  </si>
  <si>
    <t xml:space="preserve">金玉良品钨钛6631C5                                                                                                                                                                            </t>
  </si>
  <si>
    <t xml:space="preserve">3jylpzh6637c04                            </t>
  </si>
  <si>
    <t xml:space="preserve">金玉良品钨钛6637C04                                                                                                                                                                           </t>
  </si>
  <si>
    <t xml:space="preserve">3jylpzh6637c13                            </t>
  </si>
  <si>
    <t xml:space="preserve">金玉良品钨钛6637C13                                                                                                                                                                           </t>
  </si>
  <si>
    <t xml:space="preserve">3jylpzh6638c12                            </t>
  </si>
  <si>
    <t xml:space="preserve">金玉良品钨钛6638C12                                                                                                                                                                           </t>
  </si>
  <si>
    <t xml:space="preserve">3jylpzh6641c12                            </t>
  </si>
  <si>
    <t xml:space="preserve">金玉良品钨钛6641C12                                                                                                                                                                           </t>
  </si>
  <si>
    <t xml:space="preserve">3jylpzh6642c12                            </t>
  </si>
  <si>
    <t xml:space="preserve">金玉良品钨钛6642C12                                                                                                                                                                           </t>
  </si>
  <si>
    <t xml:space="preserve">3jylpzh6801c2                             </t>
  </si>
  <si>
    <t xml:space="preserve">金玉良品钨钛6801C2                                                                                                                                                                            </t>
  </si>
  <si>
    <t xml:space="preserve">3jylpzh6802c2                             </t>
  </si>
  <si>
    <t xml:space="preserve">金玉良品钨钛6802C2                                                                                                                                                                            </t>
  </si>
  <si>
    <t xml:space="preserve">3jylpzh6803c2                             </t>
  </si>
  <si>
    <t xml:space="preserve">金玉良品钨钛6803C2                                                                                                                                                                            </t>
  </si>
  <si>
    <t xml:space="preserve">3jylpzh6803c3                             </t>
  </si>
  <si>
    <t xml:space="preserve">金玉良品钨钛6803C3                                                                                                                                                                            </t>
  </si>
  <si>
    <t xml:space="preserve">3jylpzh6804c1                             </t>
  </si>
  <si>
    <t xml:space="preserve">金玉良品钨钛6804C1                                                                                                                                                                            </t>
  </si>
  <si>
    <t xml:space="preserve">3jylpzh6804c2                             </t>
  </si>
  <si>
    <t xml:space="preserve">金玉良品钨钛6804C2                                                                                                                                                                            </t>
  </si>
  <si>
    <t xml:space="preserve">3jylpzh6805c1                             </t>
  </si>
  <si>
    <t xml:space="preserve">金玉良品钨钛6805C1                                                                                                                                                                            </t>
  </si>
  <si>
    <t xml:space="preserve">3jylpzh6805c2                             </t>
  </si>
  <si>
    <t xml:space="preserve">金玉良品钨钛6805C2                                                                                                                                                                            </t>
  </si>
  <si>
    <t xml:space="preserve">3jylpzh6805c3                             </t>
  </si>
  <si>
    <t xml:space="preserve">金玉良品钨钛6805C3                                                                                                                                                                            </t>
  </si>
  <si>
    <t xml:space="preserve">3jylpzh6806c1                             </t>
  </si>
  <si>
    <t xml:space="preserve">金玉良品钨钛6806C1                                                                                                                                                                            </t>
  </si>
  <si>
    <t xml:space="preserve">3jylpzh6806c2                             </t>
  </si>
  <si>
    <t xml:space="preserve">金玉良品钨钛6806C2                                                                                                                                                                            </t>
  </si>
  <si>
    <t xml:space="preserve">3jylpzh6806c3                             </t>
  </si>
  <si>
    <t xml:space="preserve">金玉良品钨钛6806C3                                                                                                                                                                            </t>
  </si>
  <si>
    <t xml:space="preserve">3jylpzh6807c1                             </t>
  </si>
  <si>
    <t xml:space="preserve">金玉良品钨钛6807C1                                                                                                                                                                            </t>
  </si>
  <si>
    <t xml:space="preserve">3jylpzh6807c2                             </t>
  </si>
  <si>
    <t xml:space="preserve">金玉良品钨钛6807C2                                                                                                                                                                            </t>
  </si>
  <si>
    <t xml:space="preserve">3jylpzh6807c3                             </t>
  </si>
  <si>
    <t xml:space="preserve">金玉良品钨钛6807C3                                                                                                                                                                            </t>
  </si>
  <si>
    <t xml:space="preserve">3jylpzh6807c4                             </t>
  </si>
  <si>
    <t xml:space="preserve">金玉良品钨钛6807C4                                                                                                                                                                            </t>
  </si>
  <si>
    <t xml:space="preserve">3jylpzh6807c5                             </t>
  </si>
  <si>
    <t xml:space="preserve">金玉良品钨钛6807C5                                                                                                                                                                            </t>
  </si>
  <si>
    <t xml:space="preserve">3jylpzh6808c1                             </t>
  </si>
  <si>
    <t xml:space="preserve">金玉良品钨钛6808C1                                                                                                                                                                            </t>
  </si>
  <si>
    <t xml:space="preserve">3jylpzh6808c2                             </t>
  </si>
  <si>
    <t xml:space="preserve">金玉良品钨钛6808C2                                                                                                                                                                            </t>
  </si>
  <si>
    <t xml:space="preserve">3jylpzh6808c3                             </t>
  </si>
  <si>
    <t xml:space="preserve">金玉良品钨钛6808C3                                                                                                                                                                            </t>
  </si>
  <si>
    <t xml:space="preserve">3jylpzh6809c1                             </t>
  </si>
  <si>
    <t xml:space="preserve">金玉良品钨钛6809C1                                                                                                                                                                            </t>
  </si>
  <si>
    <t xml:space="preserve">3jylpzh6809c2                             </t>
  </si>
  <si>
    <t xml:space="preserve">金玉良品钨钛6809C2                                                                                                                                                                            </t>
  </si>
  <si>
    <t xml:space="preserve">3jylpzh6809c3                             </t>
  </si>
  <si>
    <t xml:space="preserve">金玉良品钨钛6809C3                                                                                                                                                                            </t>
  </si>
  <si>
    <t xml:space="preserve">3jylpzh6810c1                             </t>
  </si>
  <si>
    <t xml:space="preserve">金玉良品钨钛6810C1                                                                                                                                                                            </t>
  </si>
  <si>
    <t xml:space="preserve">3jylpzh6810c2                             </t>
  </si>
  <si>
    <t xml:space="preserve">金玉良品钨钛6810C2                                                                                                                                                                            </t>
  </si>
  <si>
    <t xml:space="preserve">3jylpzh6810c3                             </t>
  </si>
  <si>
    <t xml:space="preserve">金玉良品钨钛6810C3                                                                                                                                                                            </t>
  </si>
  <si>
    <t xml:space="preserve">3jylpzh6811c1                             </t>
  </si>
  <si>
    <t xml:space="preserve">金玉良品钨钛6811C1                                                                                                                                                                            </t>
  </si>
  <si>
    <t xml:space="preserve">3jylpzh6811c2                             </t>
  </si>
  <si>
    <t xml:space="preserve">金玉良品钨钛6811C2                                                                                                                                                                            </t>
  </si>
  <si>
    <t xml:space="preserve">3jylpzh6811c3                             </t>
  </si>
  <si>
    <t xml:space="preserve">金玉良品钨钛6811C3                                                                                                                                                                            </t>
  </si>
  <si>
    <t xml:space="preserve">3jylpzh6812c2                             </t>
  </si>
  <si>
    <t xml:space="preserve">金玉良品钨钛6812C2                                                                                                                                                                            </t>
  </si>
  <si>
    <t xml:space="preserve">3jylpzh6812c3                             </t>
  </si>
  <si>
    <t xml:space="preserve">金玉良品钨钛6812C3                                                                                                                                                                            </t>
  </si>
  <si>
    <t xml:space="preserve">3jylpzh6815c1                             </t>
  </si>
  <si>
    <t xml:space="preserve">金玉良品钨钛6815C1                                                                                                                                                                            </t>
  </si>
  <si>
    <t xml:space="preserve">3jylpzh6815c2                             </t>
  </si>
  <si>
    <t xml:space="preserve">金玉良品钨钛6815C2                                                                                                                                                                            </t>
  </si>
  <si>
    <t xml:space="preserve">3jylpzh6815c407                           </t>
  </si>
  <si>
    <t xml:space="preserve">金玉良品钨钛6815C407                                                                                                                                                                          </t>
  </si>
  <si>
    <t xml:space="preserve">3jylpzh6815c9                             </t>
  </si>
  <si>
    <t xml:space="preserve">金玉良品钨钛6815C9                                                                                                                                                                            </t>
  </si>
  <si>
    <t xml:space="preserve">3jylpzh6816c1                             </t>
  </si>
  <si>
    <t xml:space="preserve">金玉良品钨钛6816C1                                                                                                                                                                            </t>
  </si>
  <si>
    <t xml:space="preserve">3jylpzh6816c2                             </t>
  </si>
  <si>
    <t xml:space="preserve">金玉良品钨钛6816C2                                                                                                                                                                            </t>
  </si>
  <si>
    <t xml:space="preserve">3jylpzh6816c3                             </t>
  </si>
  <si>
    <t xml:space="preserve">金玉良品钨钛6816C3                                                                                                                                                                            </t>
  </si>
  <si>
    <t xml:space="preserve">3jylpzh6817c1                             </t>
  </si>
  <si>
    <t xml:space="preserve">金玉良品钨钛6817C1                                                                                                                                                                            </t>
  </si>
  <si>
    <t xml:space="preserve">3jylpzh6817c2                             </t>
  </si>
  <si>
    <t xml:space="preserve">金玉良品钨钛6817C2                                                                                                                                                                            </t>
  </si>
  <si>
    <t xml:space="preserve">3jylpzh6817c3                             </t>
  </si>
  <si>
    <t xml:space="preserve">金玉良品钨钛6817C3                                                                                                                                                                            </t>
  </si>
  <si>
    <t xml:space="preserve">3jylpzh6818c1                             </t>
  </si>
  <si>
    <t xml:space="preserve">金玉良品钨钛6818C1                                                                                                                                                                            </t>
  </si>
  <si>
    <t xml:space="preserve">3jylpzh6818c2                             </t>
  </si>
  <si>
    <t xml:space="preserve">金玉良品钨钛6818C2                                                                                                                                                                            </t>
  </si>
  <si>
    <t xml:space="preserve">3jylpzh6818c3                             </t>
  </si>
  <si>
    <t xml:space="preserve">金玉良品钨钛6818C3                                                                                                                                                                            </t>
  </si>
  <si>
    <t xml:space="preserve">3jylpzh6818c4                             </t>
  </si>
  <si>
    <t xml:space="preserve">金玉良品钨钛6818C4                                                                                                                                                                            </t>
  </si>
  <si>
    <t xml:space="preserve">3jylpzh6819c1                             </t>
  </si>
  <si>
    <t xml:space="preserve">金玉良品钨钛6819C1                                                                                                                                                                            </t>
  </si>
  <si>
    <t xml:space="preserve">3jylpzh6819c2                             </t>
  </si>
  <si>
    <t xml:space="preserve">金玉良品钨钛6819C2                                                                                                                                                                            </t>
  </si>
  <si>
    <t xml:space="preserve">3jylpzh6819c3                             </t>
  </si>
  <si>
    <t xml:space="preserve">金玉良品钨钛6819C3                                                                                                                                                                            </t>
  </si>
  <si>
    <t xml:space="preserve">3jylpzh6820c1                             </t>
  </si>
  <si>
    <t xml:space="preserve">金玉良品钨钛6820C1                                                                                                                                                                            </t>
  </si>
  <si>
    <t xml:space="preserve">3jylpzh6820c2                             </t>
  </si>
  <si>
    <t xml:space="preserve">金玉良品钨钛6820C2                                                                                                                                                                            </t>
  </si>
  <si>
    <t xml:space="preserve">3jylpzh6820c3                             </t>
  </si>
  <si>
    <t xml:space="preserve">金玉良品钨钛6820C3                                                                                                                                                                            </t>
  </si>
  <si>
    <t xml:space="preserve">3jylpzh6820c4                             </t>
  </si>
  <si>
    <t xml:space="preserve">金玉良品钨钛6820C4                                                                                                                                                                            </t>
  </si>
  <si>
    <t xml:space="preserve">3jylpzh6821c1                             </t>
  </si>
  <si>
    <t xml:space="preserve">金玉良品钨钛6821C1                                                                                                                                                                            </t>
  </si>
  <si>
    <t xml:space="preserve">3jylpzh6821c2                             </t>
  </si>
  <si>
    <t xml:space="preserve">金玉良品钨钛6821C2                                                                                                                                                                            </t>
  </si>
  <si>
    <t xml:space="preserve">3jylpzh6821c3                             </t>
  </si>
  <si>
    <t xml:space="preserve">金玉良品钨钛6821C3                                                                                                                                                                            </t>
  </si>
  <si>
    <t xml:space="preserve">3jylpzh6821c4                             </t>
  </si>
  <si>
    <t xml:space="preserve">金玉良品钨钛6821C4                                                                                                                                                                            </t>
  </si>
  <si>
    <t xml:space="preserve">3jylpzh6822c1                             </t>
  </si>
  <si>
    <t xml:space="preserve">金玉良品钨钛6822C1                                                                                                                                                                            </t>
  </si>
  <si>
    <t xml:space="preserve">3jylpzh6822c2                             </t>
  </si>
  <si>
    <t xml:space="preserve">金玉良品钨钛6822C2                                                                                                                                                                            </t>
  </si>
  <si>
    <t xml:space="preserve">3jylpzh6822c3                             </t>
  </si>
  <si>
    <t xml:space="preserve">金玉良品钨钛6822C3                                                                                                                                                                            </t>
  </si>
  <si>
    <t xml:space="preserve">3jylpzh6822c4                             </t>
  </si>
  <si>
    <t xml:space="preserve">金玉良品钨钛6822C4                                                                                                                                                                            </t>
  </si>
  <si>
    <t xml:space="preserve">3jylpzh6823c1                             </t>
  </si>
  <si>
    <t xml:space="preserve">金玉良品钨钛6823C1                                                                                                                                                                            </t>
  </si>
  <si>
    <t xml:space="preserve">3jylpzh6823c2                             </t>
  </si>
  <si>
    <t xml:space="preserve">金玉良品钨钛6823C2                                                                                                                                                                            </t>
  </si>
  <si>
    <t xml:space="preserve">3jylpzh6823c3                             </t>
  </si>
  <si>
    <t xml:space="preserve">金玉良品钨钛6823C3                                                                                                                                                                            </t>
  </si>
  <si>
    <t xml:space="preserve">3jylpzh6824c1                             </t>
  </si>
  <si>
    <t xml:space="preserve">金玉良品钨钛6824C1                                                                                                                                                                            </t>
  </si>
  <si>
    <t xml:space="preserve">3jylpzh6824c2                             </t>
  </si>
  <si>
    <t xml:space="preserve">金玉良品钨钛6824C2                                                                                                                                                                            </t>
  </si>
  <si>
    <t xml:space="preserve">3jylpzh6824c3                             </t>
  </si>
  <si>
    <t xml:space="preserve">金玉良品钨钛6824C3                                                                                                                                                                            </t>
  </si>
  <si>
    <t xml:space="preserve">3jylpzh6825c1                             </t>
  </si>
  <si>
    <t xml:space="preserve">金玉良品钨钛6825C1                                                                                                                                                                            </t>
  </si>
  <si>
    <t xml:space="preserve">3jylpzh6825c2                             </t>
  </si>
  <si>
    <t xml:space="preserve">金玉良品钨钛6825C2                                                                                                                                                                            </t>
  </si>
  <si>
    <t xml:space="preserve">3jylpzh6825c3                             </t>
  </si>
  <si>
    <t xml:space="preserve">金玉良品钨钛6825C3                                                                                                                                                                            </t>
  </si>
  <si>
    <t xml:space="preserve">3jylpzh6826c1                             </t>
  </si>
  <si>
    <t xml:space="preserve">金玉良品钨钛6826C1                                                                                                                                                                            </t>
  </si>
  <si>
    <t xml:space="preserve">3jylpzh6826c2                             </t>
  </si>
  <si>
    <t xml:space="preserve">金玉良品钨钛6826C2                                                                                                                                                                            </t>
  </si>
  <si>
    <t xml:space="preserve">3jylpzh6826c3                             </t>
  </si>
  <si>
    <t xml:space="preserve">金玉良品钨钛6826C3                                                                                                                                                                            </t>
  </si>
  <si>
    <t xml:space="preserve">3jylpzh6827c1                             </t>
  </si>
  <si>
    <t xml:space="preserve">金玉良品钨钛6827C1                                                                                                                                                                            </t>
  </si>
  <si>
    <t xml:space="preserve">3jylpzh6827c2                             </t>
  </si>
  <si>
    <t xml:space="preserve">金玉良品钨钛6827C2                                                                                                                                                                            </t>
  </si>
  <si>
    <t xml:space="preserve">3jylpzh6827c3                             </t>
  </si>
  <si>
    <t xml:space="preserve">金玉良品钨钛6827C3                                                                                                                                                                            </t>
  </si>
  <si>
    <t xml:space="preserve">3jylpzh6827c8                             </t>
  </si>
  <si>
    <t xml:space="preserve">金玉良品钨钛6827C8                                                                                                                                                                            </t>
  </si>
  <si>
    <t xml:space="preserve">3jylpzh6828c1                             </t>
  </si>
  <si>
    <t xml:space="preserve">金玉良品钨钛6828C1                                                                                                                                                                            </t>
  </si>
  <si>
    <t xml:space="preserve">3jylpzh6828c2                             </t>
  </si>
  <si>
    <t xml:space="preserve">金玉良品钨钛6828C2                                                                                                                                                                            </t>
  </si>
  <si>
    <t xml:space="preserve">3jylpzh6828c3                             </t>
  </si>
  <si>
    <t xml:space="preserve">金玉良品钨钛6828C3                                                                                                                                                                            </t>
  </si>
  <si>
    <t xml:space="preserve">3jylpzh6829c1                             </t>
  </si>
  <si>
    <t xml:space="preserve">金玉良品钨钛6829C1                                                                                                                                                                            </t>
  </si>
  <si>
    <t xml:space="preserve">3jylpzh6829c2                             </t>
  </si>
  <si>
    <t xml:space="preserve">金玉良品钨钛6829C2                                                                                                                                                                            </t>
  </si>
  <si>
    <t xml:space="preserve">3jylpzh6829c3                             </t>
  </si>
  <si>
    <t xml:space="preserve">金玉良品钨钛6829C3                                                                                                                                                                            </t>
  </si>
  <si>
    <t xml:space="preserve">3jylpzh6830c1                             </t>
  </si>
  <si>
    <t xml:space="preserve">金玉良品钨钛6830C1                                                                                                                                                                            </t>
  </si>
  <si>
    <t xml:space="preserve">3jylpzh6830c2                             </t>
  </si>
  <si>
    <t xml:space="preserve">金玉良品钨钛6830C2                                                                                                                                                                            </t>
  </si>
  <si>
    <t xml:space="preserve">3jylpzh6830c3                             </t>
  </si>
  <si>
    <t xml:space="preserve">金玉良品钨钛6830C3                                                                                                                                                                            </t>
  </si>
  <si>
    <t xml:space="preserve">3jylpzh6831c1                             </t>
  </si>
  <si>
    <t xml:space="preserve">金玉良品钨钛6831C1                                                                                                                                                                            </t>
  </si>
  <si>
    <t xml:space="preserve">3jylpzh6831c2                             </t>
  </si>
  <si>
    <t xml:space="preserve">金玉良品钨钛6831C2                                                                                                                                                                            </t>
  </si>
  <si>
    <t xml:space="preserve">3jylpzh6831c3                             </t>
  </si>
  <si>
    <t xml:space="preserve">金玉良品钨钛6831C3                                                                                                                                                                            </t>
  </si>
  <si>
    <t xml:space="preserve">3jylpzh6832c1                             </t>
  </si>
  <si>
    <t xml:space="preserve">金玉良品钨钛6832C1                                                                                                                                                                            </t>
  </si>
  <si>
    <t xml:space="preserve">3jylpzh6832c2                             </t>
  </si>
  <si>
    <t xml:space="preserve">金玉良品钨钛6832C2                                                                                                                                                                            </t>
  </si>
  <si>
    <t xml:space="preserve">3jylpzh6832c3                             </t>
  </si>
  <si>
    <t xml:space="preserve">金玉良品钨钛6832C3                                                                                                                                                                            </t>
  </si>
  <si>
    <t xml:space="preserve">3jylpzh6833c1                             </t>
  </si>
  <si>
    <t xml:space="preserve">金玉良品钨钛6833C1                                                                                                                                                                            </t>
  </si>
  <si>
    <t xml:space="preserve">3jylpzh6833c2                             </t>
  </si>
  <si>
    <t xml:space="preserve">金玉良品钨钛6833C2                                                                                                                                                                            </t>
  </si>
  <si>
    <t xml:space="preserve">3jylpzh6833c3                             </t>
  </si>
  <si>
    <t xml:space="preserve">金玉良品钨钛6833C3                                                                                                                                                                            </t>
  </si>
  <si>
    <t xml:space="preserve">3jylpzh6834c1                             </t>
  </si>
  <si>
    <t xml:space="preserve">金玉良品钨钛6834C1                                                                                                                                                                            </t>
  </si>
  <si>
    <t xml:space="preserve">3jylpzh6834c2                             </t>
  </si>
  <si>
    <t xml:space="preserve">金玉良品钨钛6834C2                                                                                                                                                                            </t>
  </si>
  <si>
    <t xml:space="preserve">3jylpzh6834c3                             </t>
  </si>
  <si>
    <t xml:space="preserve">金玉良品钨钛6834C3                                                                                                                                                                            </t>
  </si>
  <si>
    <t xml:space="preserve">3jylpzh6835c1                             </t>
  </si>
  <si>
    <t xml:space="preserve">金玉良品钨钛6835C1                                                                                                                                                                            </t>
  </si>
  <si>
    <t xml:space="preserve">3jylpzh6835c2                             </t>
  </si>
  <si>
    <t xml:space="preserve">金玉良品钨钛6835C2                                                                                                                                                                            </t>
  </si>
  <si>
    <t xml:space="preserve">3jylpzh6835c3                             </t>
  </si>
  <si>
    <t xml:space="preserve">金玉良品钨钛6835C3                                                                                                                                                                            </t>
  </si>
  <si>
    <t xml:space="preserve">3jylpzh6836c1                             </t>
  </si>
  <si>
    <t xml:space="preserve">金玉良品钨钛6836C1                                                                                                                                                                            </t>
  </si>
  <si>
    <t xml:space="preserve">3jylpzh6836c2                             </t>
  </si>
  <si>
    <t xml:space="preserve">金玉良品钨钛6836C2                                                                                                                                                                            </t>
  </si>
  <si>
    <t xml:space="preserve">3jylpzh6836c3                             </t>
  </si>
  <si>
    <t xml:space="preserve">金玉良品钨钛6836C3                                                                                                                                                                            </t>
  </si>
  <si>
    <t xml:space="preserve">3jylpzh6837c1                             </t>
  </si>
  <si>
    <t xml:space="preserve">金玉良品钨钛6837C1                                                                                                                                                                            </t>
  </si>
  <si>
    <t xml:space="preserve">3jylpzh6837c2                             </t>
  </si>
  <si>
    <t xml:space="preserve">金玉良品钨钛6837C2                                                                                                                                                                            </t>
  </si>
  <si>
    <t xml:space="preserve">3jylpzh6837c3                             </t>
  </si>
  <si>
    <t xml:space="preserve">金玉良品钨钛6837C3                                                                                                                                                                            </t>
  </si>
  <si>
    <t xml:space="preserve">3jylpzh6837c4                             </t>
  </si>
  <si>
    <t xml:space="preserve">金玉良品钨钛6837C4                                                                                                                                                                            </t>
  </si>
  <si>
    <t xml:space="preserve">3jylpzh6838c1                             </t>
  </si>
  <si>
    <t xml:space="preserve">金玉良品钨钛6838C1                                                                                                                                                                            </t>
  </si>
  <si>
    <t xml:space="preserve">3jylpzh6838c2                             </t>
  </si>
  <si>
    <t xml:space="preserve">金玉良品钨钛6838C2                                                                                                                                                                            </t>
  </si>
  <si>
    <t xml:space="preserve">3jylpzh6838c3                             </t>
  </si>
  <si>
    <t xml:space="preserve">金玉良品钨钛6838C3                                                                                                                                                                            </t>
  </si>
  <si>
    <t xml:space="preserve">3jylpzh6901c1                             </t>
  </si>
  <si>
    <t xml:space="preserve">金玉良品钨钛6901C1                                                                                                                                                                            </t>
  </si>
  <si>
    <t xml:space="preserve">3jylpzh6901c2                             </t>
  </si>
  <si>
    <t xml:space="preserve">金玉良品钨钛6901C2                                                                                                                                                                            </t>
  </si>
  <si>
    <t xml:space="preserve">3jylpzh6901c3                             </t>
  </si>
  <si>
    <t xml:space="preserve">金玉良品钨钛6901C3                                                                                                                                                                            </t>
  </si>
  <si>
    <t xml:space="preserve">3jylpzh6902c1                             </t>
  </si>
  <si>
    <t xml:space="preserve">金玉良品钨钛6902C1                                                                                                                                                                            </t>
  </si>
  <si>
    <t xml:space="preserve">3jylpzh6902c2                             </t>
  </si>
  <si>
    <t xml:space="preserve">金玉良品钨钛6902C2                                                                                                                                                                            </t>
  </si>
  <si>
    <t xml:space="preserve">3jylpzh6902c3                             </t>
  </si>
  <si>
    <t xml:space="preserve">金玉良品钨钛6902C3                                                                                                                                                                            </t>
  </si>
  <si>
    <t xml:space="preserve">3jylpzh6904c1                             </t>
  </si>
  <si>
    <t xml:space="preserve">金玉良品钨钛6904C1                                                                                                                                                                            </t>
  </si>
  <si>
    <t xml:space="preserve">3jylpzh6904c2                             </t>
  </si>
  <si>
    <t xml:space="preserve">金玉良品钨钛6904C2                                                                                                                                                                            </t>
  </si>
  <si>
    <t xml:space="preserve">3jylpzh6904c3                             </t>
  </si>
  <si>
    <t xml:space="preserve">金玉良品钨钛6904C3                                                                                                                                                                            </t>
  </si>
  <si>
    <t xml:space="preserve">3jylpzh6905c1                             </t>
  </si>
  <si>
    <t xml:space="preserve">金玉良品钨钛6905C1                                                                                                                                                                            </t>
  </si>
  <si>
    <t xml:space="preserve">3jylpzh6905c2                             </t>
  </si>
  <si>
    <t xml:space="preserve">金玉良品钨钛6905C2                                                                                                                                                                            </t>
  </si>
  <si>
    <t xml:space="preserve">3jylpzh6905c3                             </t>
  </si>
  <si>
    <t xml:space="preserve">金玉良品钨钛6905C3                                                                                                                                                                            </t>
  </si>
  <si>
    <t xml:space="preserve">3kbdzh                                    </t>
  </si>
  <si>
    <t xml:space="preserve">康宝德组合                                                                                                                                                                                    </t>
  </si>
  <si>
    <t xml:space="preserve">康宝德                        </t>
  </si>
  <si>
    <t xml:space="preserve">3kdleybc                                  </t>
  </si>
  <si>
    <t xml:space="preserve">卡帝乐鳄鱼板材                                                                                                                                                                                </t>
  </si>
  <si>
    <t xml:space="preserve">卡帝乐鳄鱼                    </t>
  </si>
  <si>
    <t xml:space="preserve">3kdleycg                                  </t>
  </si>
  <si>
    <t xml:space="preserve">卡帝乐鳄鱼彩钢                                                                                                                                                                                </t>
  </si>
  <si>
    <t>cg</t>
  </si>
  <si>
    <t xml:space="preserve">彩钢                                                        </t>
  </si>
  <si>
    <t xml:space="preserve">3kdleyfg                                  </t>
  </si>
  <si>
    <t xml:space="preserve">卡帝乐鳄鱼复古                                                                                                                                                                                </t>
  </si>
  <si>
    <t>fg</t>
  </si>
  <si>
    <t xml:space="preserve">3kdleygp                                  </t>
  </si>
  <si>
    <t xml:space="preserve">卡帝乐鳄鱼钢片                                                                                                                                                                                </t>
  </si>
  <si>
    <t>gp</t>
  </si>
  <si>
    <t xml:space="preserve">钢片                                                        </t>
  </si>
  <si>
    <t xml:space="preserve">3kdleytj                                  </t>
  </si>
  <si>
    <t xml:space="preserve">卡帝乐鳄鱼钛架                                                                                                                                                                                </t>
  </si>
  <si>
    <t xml:space="preserve">3kdlktj                                   </t>
  </si>
  <si>
    <t xml:space="preserve">凯迪拉克钛架                                                                                                                                                                                  </t>
  </si>
  <si>
    <t xml:space="preserve">凯迪拉克                      </t>
  </si>
  <si>
    <t xml:space="preserve">3kdlzh12001c01                            </t>
  </si>
  <si>
    <t xml:space="preserve">卡丹路组合12001C01                                                                                                                                                                            </t>
  </si>
  <si>
    <t xml:space="preserve">卡丹路                        </t>
  </si>
  <si>
    <t xml:space="preserve">3kdlzh12001c02                            </t>
  </si>
  <si>
    <t xml:space="preserve">卡丹路组合12001C02                                                                                                                                                                            </t>
  </si>
  <si>
    <t xml:space="preserve">3kdlzh12001c03                            </t>
  </si>
  <si>
    <t xml:space="preserve">卡丹路组合12001C03                                                                                                                                                                            </t>
  </si>
  <si>
    <t xml:space="preserve">3kdlzh12002c01                            </t>
  </si>
  <si>
    <t xml:space="preserve">卡丹路组合12002C01                                                                                                                                                                            </t>
  </si>
  <si>
    <t xml:space="preserve">3kdlzh12002c02                            </t>
  </si>
  <si>
    <t xml:space="preserve">卡丹路组合12002C02                                                                                                                                                                            </t>
  </si>
  <si>
    <t xml:space="preserve">3kdlzh12003c01                            </t>
  </si>
  <si>
    <t xml:space="preserve">卡丹路组合12003C01                                                                                                                                                                            </t>
  </si>
  <si>
    <t xml:space="preserve">3kdlzh12003c02                            </t>
  </si>
  <si>
    <t xml:space="preserve">卡丹路组合12003C02                                                                                                                                                                            </t>
  </si>
  <si>
    <t xml:space="preserve">3kdlzh12004c01                            </t>
  </si>
  <si>
    <t xml:space="preserve">卡丹路组合12004C01                                                                                                                                                                            </t>
  </si>
  <si>
    <t xml:space="preserve">3kdlzh12004c04                            </t>
  </si>
  <si>
    <t xml:space="preserve">卡丹路组合12004C04                                                                                                                                                                            </t>
  </si>
  <si>
    <t xml:space="preserve">3kdlzh12005c03                            </t>
  </si>
  <si>
    <t xml:space="preserve">卡丹路组合12005C03                                                                                                                                                                            </t>
  </si>
  <si>
    <t xml:space="preserve">3kdlzh12005c04                            </t>
  </si>
  <si>
    <t xml:space="preserve">卡丹路组合12005C04                                                                                                                                                                            </t>
  </si>
  <si>
    <t xml:space="preserve">3kdlzh12006c04                            </t>
  </si>
  <si>
    <t xml:space="preserve">卡丹路组合12006C04                                                                                                                                                                            </t>
  </si>
  <si>
    <t xml:space="preserve">3kdlzh12007c01                            </t>
  </si>
  <si>
    <t xml:space="preserve">卡丹路组合12007C01                                                                                                                                                                            </t>
  </si>
  <si>
    <t xml:space="preserve">3kdlzh12007c03                            </t>
  </si>
  <si>
    <t xml:space="preserve">卡丹路组合12007C03                                                                                                                                                                            </t>
  </si>
  <si>
    <t xml:space="preserve">3kdlzh12007c04                            </t>
  </si>
  <si>
    <t xml:space="preserve">卡丹路组合12007C04                                                                                                                                                                            </t>
  </si>
  <si>
    <t xml:space="preserve">3kdlzh12008c01                            </t>
  </si>
  <si>
    <t xml:space="preserve">卡丹路组合12008C01                                                                                                                                                                            </t>
  </si>
  <si>
    <t xml:space="preserve">3kdlzh12008c03                            </t>
  </si>
  <si>
    <t xml:space="preserve">卡丹路组合12008C03                                                                                                                                                                            </t>
  </si>
  <si>
    <t xml:space="preserve">3kdlzh12008c04                            </t>
  </si>
  <si>
    <t xml:space="preserve">卡丹路组合12008C04                                                                                                                                                                            </t>
  </si>
  <si>
    <t xml:space="preserve">3kdlzh12010c01                            </t>
  </si>
  <si>
    <t xml:space="preserve">卡丹路组合12010C01                                                                                                                                                                            </t>
  </si>
  <si>
    <t xml:space="preserve">3kdlzh12011c01                            </t>
  </si>
  <si>
    <t xml:space="preserve">卡丹路组合12011C01                                                                                                                                                                            </t>
  </si>
  <si>
    <t xml:space="preserve">3kdlzh12011c04                            </t>
  </si>
  <si>
    <t xml:space="preserve">卡丹路组合12011C04                                                                                                                                                                            </t>
  </si>
  <si>
    <t xml:space="preserve">3kdlzh12012c02                            </t>
  </si>
  <si>
    <t xml:space="preserve">卡丹路组合12012C02                                                                                                                                                                            </t>
  </si>
  <si>
    <t xml:space="preserve">3kdlzh12013c01                            </t>
  </si>
  <si>
    <t xml:space="preserve">卡丹路组合12013C01                                                                                                                                                                            </t>
  </si>
  <si>
    <t xml:space="preserve">3kdlzh12013c02                            </t>
  </si>
  <si>
    <t xml:space="preserve">卡丹路组合12013C02                                                                                                                                                                            </t>
  </si>
  <si>
    <t xml:space="preserve">3kdlzh12013c03                            </t>
  </si>
  <si>
    <t xml:space="preserve">卡丹路组合12013C03                                                                                                                                                                            </t>
  </si>
  <si>
    <t xml:space="preserve">3kdlzh12013c04                            </t>
  </si>
  <si>
    <t xml:space="preserve">卡丹路组合12013C04                                                                                                                                                                            </t>
  </si>
  <si>
    <t xml:space="preserve">3kdlzh12014c02                            </t>
  </si>
  <si>
    <t xml:space="preserve">卡丹路组合12014C02                                                                                                                                                                            </t>
  </si>
  <si>
    <t xml:space="preserve">3kdlzh12014c4                             </t>
  </si>
  <si>
    <t xml:space="preserve">卡丹路组合12014C4                                                                                                                                                                             </t>
  </si>
  <si>
    <t xml:space="preserve">3kdlzh12015c01                            </t>
  </si>
  <si>
    <t xml:space="preserve">卡丹路组合12015C01                                                                                                                                                                            </t>
  </si>
  <si>
    <t xml:space="preserve">3kdlzh12015c02                            </t>
  </si>
  <si>
    <t xml:space="preserve">卡丹路组合12015C02                                                                                                                                                                            </t>
  </si>
  <si>
    <t xml:space="preserve">3kdlzh12017c03                            </t>
  </si>
  <si>
    <t xml:space="preserve">卡丹路组合12017C03                                                                                                                                                                            </t>
  </si>
  <si>
    <t xml:space="preserve">3kdlzh12018c02                            </t>
  </si>
  <si>
    <t xml:space="preserve">卡丹路组合12018C02                                                                                                                                                                            </t>
  </si>
  <si>
    <t xml:space="preserve">3kdlzh12018c03                            </t>
  </si>
  <si>
    <t xml:space="preserve">卡丹路组合12018C03                                                                                                                                                                            </t>
  </si>
  <si>
    <t xml:space="preserve">3kdlzh12019c02                            </t>
  </si>
  <si>
    <t xml:space="preserve">卡丹路组合12019C02                                                                                                                                                                            </t>
  </si>
  <si>
    <t xml:space="preserve">3kdlzh12019c3                             </t>
  </si>
  <si>
    <t xml:space="preserve">卡丹路组合12019C3                                                                                                                                                                             </t>
  </si>
  <si>
    <t xml:space="preserve">3kdlzh12020c01                            </t>
  </si>
  <si>
    <t xml:space="preserve">卡丹路组合12020C01                                                                                                                                                                            </t>
  </si>
  <si>
    <t xml:space="preserve">3kdlzh12020c02                            </t>
  </si>
  <si>
    <t xml:space="preserve">卡丹路组合12020C02                                                                                                                                                                            </t>
  </si>
  <si>
    <t xml:space="preserve">3kdlzh12020c04                            </t>
  </si>
  <si>
    <t xml:space="preserve">卡丹路组合12020C04                                                                                                                                                                            </t>
  </si>
  <si>
    <t xml:space="preserve">3kdlzh12021c01                            </t>
  </si>
  <si>
    <t xml:space="preserve">卡丹路组合12021C01                                                                                                                                                                            </t>
  </si>
  <si>
    <t xml:space="preserve">3kdlzh12021c02                            </t>
  </si>
  <si>
    <t xml:space="preserve">卡丹路组合12021C02                                                                                                                                                                            </t>
  </si>
  <si>
    <t xml:space="preserve">3kdlzh12021c04                            </t>
  </si>
  <si>
    <t xml:space="preserve">卡丹路组合12021C04                                                                                                                                                                            </t>
  </si>
  <si>
    <t xml:space="preserve">3kdlzh12022c02                            </t>
  </si>
  <si>
    <t xml:space="preserve">卡丹路组合12022C02                                                                                                                                                                            </t>
  </si>
  <si>
    <t xml:space="preserve">3kdlzh12023c04                            </t>
  </si>
  <si>
    <t xml:space="preserve">卡丹路组合12023C04                                                                                                                                                                            </t>
  </si>
  <si>
    <t xml:space="preserve">3kdlzh12025c02                            </t>
  </si>
  <si>
    <t xml:space="preserve">卡丹路组合12025C02                                                                                                                                                                            </t>
  </si>
  <si>
    <t xml:space="preserve">3kdlzh12025c03                            </t>
  </si>
  <si>
    <t xml:space="preserve">卡丹路组合12025C03                                                                                                                                                                            </t>
  </si>
  <si>
    <t xml:space="preserve">3kdlzh12026c02                            </t>
  </si>
  <si>
    <t xml:space="preserve">卡丹路组合12026C02                                                                                                                                                                            </t>
  </si>
  <si>
    <t xml:space="preserve">3kdlzh12030c01                            </t>
  </si>
  <si>
    <t xml:space="preserve">卡丹路组合12030C01                                                                                                                                                                            </t>
  </si>
  <si>
    <t xml:space="preserve">3kdlzh12031c01                            </t>
  </si>
  <si>
    <t xml:space="preserve">卡丹路组合12031C01                                                                                                                                                                            </t>
  </si>
  <si>
    <t xml:space="preserve">3kdlzh12032c01                            </t>
  </si>
  <si>
    <t xml:space="preserve">卡丹路组合12032C01                                                                                                                                                                            </t>
  </si>
  <si>
    <t xml:space="preserve">3kdlzh12036c03                            </t>
  </si>
  <si>
    <t xml:space="preserve">卡丹路组合12036C03                                                                                                                                                                            </t>
  </si>
  <si>
    <t xml:space="preserve">3kdlzh12036c1                             </t>
  </si>
  <si>
    <t xml:space="preserve">卡丹路组合12036C1                                                                                                                                                                             </t>
  </si>
  <si>
    <t xml:space="preserve">3kdlzh12051c01                            </t>
  </si>
  <si>
    <t xml:space="preserve">卡丹路组合12051C01                                                                                                                                                                            </t>
  </si>
  <si>
    <t xml:space="preserve">3kdlzh12051c03                            </t>
  </si>
  <si>
    <t xml:space="preserve">卡丹路组合12051C03                                                                                                                                                                            </t>
  </si>
  <si>
    <t xml:space="preserve">3kdlzh12053c03                            </t>
  </si>
  <si>
    <t xml:space="preserve">卡丹路组合12053C03                                                                                                                                                                            </t>
  </si>
  <si>
    <t xml:space="preserve">3kdlzh12053c04                            </t>
  </si>
  <si>
    <t xml:space="preserve">卡丹路组合12053C04                                                                                                                                                                            </t>
  </si>
  <si>
    <t xml:space="preserve">3kdlzh12057c01                            </t>
  </si>
  <si>
    <t xml:space="preserve">卡丹路组合12057C01                                                                                                                                                                            </t>
  </si>
  <si>
    <t xml:space="preserve">3kdlzh13004c03                            </t>
  </si>
  <si>
    <t xml:space="preserve">卡丹路组合13004C03                                                                                                                                                                            </t>
  </si>
  <si>
    <t xml:space="preserve">3kdlzh13005c02                            </t>
  </si>
  <si>
    <t xml:space="preserve">卡丹路组合13005C02                                                                                                                                                                            </t>
  </si>
  <si>
    <t xml:space="preserve">3kdlzh13005c03                            </t>
  </si>
  <si>
    <t xml:space="preserve">卡丹路组合13005C03                                                                                                                                                                            </t>
  </si>
  <si>
    <t xml:space="preserve">3kdlzh13005c04                            </t>
  </si>
  <si>
    <t xml:space="preserve">卡丹路组合13005C04                                                                                                                                                                            </t>
  </si>
  <si>
    <t xml:space="preserve">3kdlzh13006c02                            </t>
  </si>
  <si>
    <t xml:space="preserve">卡丹路组合13006C02                                                                                                                                                                            </t>
  </si>
  <si>
    <t xml:space="preserve">3kdlzh13007c01                            </t>
  </si>
  <si>
    <t xml:space="preserve">卡丹路组合13007C01                                                                                                                                                                            </t>
  </si>
  <si>
    <t xml:space="preserve">3kdlzh13008c03                            </t>
  </si>
  <si>
    <t xml:space="preserve">卡丹路组合13008C03                                                                                                                                                                            </t>
  </si>
  <si>
    <t xml:space="preserve">3kdlzh13009c02                            </t>
  </si>
  <si>
    <t xml:space="preserve">卡丹路组合13009C02                                                                                                                                                                            </t>
  </si>
  <si>
    <t xml:space="preserve">3kdlzh13009c03                            </t>
  </si>
  <si>
    <t xml:space="preserve">卡丹路组合13009C03                                                                                                                                                                            </t>
  </si>
  <si>
    <t xml:space="preserve">3kdlzh13010c01                            </t>
  </si>
  <si>
    <t xml:space="preserve">卡丹路组合13010C01                                                                                                                                                                            </t>
  </si>
  <si>
    <t xml:space="preserve">3kdlzh13011c01                            </t>
  </si>
  <si>
    <t xml:space="preserve">卡丹路组合13011C01                                                                                                                                                                            </t>
  </si>
  <si>
    <t xml:space="preserve">3kdlzh13011c04                            </t>
  </si>
  <si>
    <t xml:space="preserve">卡丹路组合13011C04                                                                                                                                                                            </t>
  </si>
  <si>
    <t xml:space="preserve">3kdlzh13012c02                            </t>
  </si>
  <si>
    <t xml:space="preserve">卡丹路组合13012C02                                                                                                                                                                            </t>
  </si>
  <si>
    <t xml:space="preserve">3kdlzh13012c1                             </t>
  </si>
  <si>
    <t xml:space="preserve">卡丹路组合13012C1                                                                                                                                                                             </t>
  </si>
  <si>
    <t xml:space="preserve">3kdlzh13013c02                            </t>
  </si>
  <si>
    <t xml:space="preserve">卡丹路组合13013C02                                                                                                                                                                            </t>
  </si>
  <si>
    <t xml:space="preserve">3kdlzh13013c03                            </t>
  </si>
  <si>
    <t xml:space="preserve">卡丹路组合13013C03                                                                                                                                                                            </t>
  </si>
  <si>
    <t xml:space="preserve">3kdlzh13013c4                             </t>
  </si>
  <si>
    <t xml:space="preserve">卡丹路组合13013C4                                                                                                                                                                             </t>
  </si>
  <si>
    <t xml:space="preserve">3kdlzh13014c01                            </t>
  </si>
  <si>
    <t xml:space="preserve">卡丹路组合13014C01                                                                                                                                                                            </t>
  </si>
  <si>
    <t xml:space="preserve">3kdlzh13014c02                            </t>
  </si>
  <si>
    <t xml:space="preserve">卡丹路组合13014C02                                                                                                                                                                            </t>
  </si>
  <si>
    <t xml:space="preserve">3kdlzh13014c03                            </t>
  </si>
  <si>
    <t xml:space="preserve">卡丹路组合13014C03                                                                                                                                                                            </t>
  </si>
  <si>
    <t xml:space="preserve">3kdlzh13015c02                            </t>
  </si>
  <si>
    <t xml:space="preserve">卡丹路组合13015C02                                                                                                                                                                            </t>
  </si>
  <si>
    <t xml:space="preserve">3kdlzh13015c04                            </t>
  </si>
  <si>
    <t xml:space="preserve">卡丹路组合13015C04                                                                                                                                                                            </t>
  </si>
  <si>
    <t xml:space="preserve">3kdlzh4011c01                             </t>
  </si>
  <si>
    <t xml:space="preserve">卡丹路组合4011C01                                                                                                                                                                             </t>
  </si>
  <si>
    <t xml:space="preserve">3kenajj                                   </t>
  </si>
  <si>
    <t xml:space="preserve">KENA镜架                                                                                                                                                                                      </t>
  </si>
  <si>
    <t xml:space="preserve">KENA                          </t>
  </si>
  <si>
    <t xml:space="preserve">                                                     </t>
  </si>
  <si>
    <t xml:space="preserve">3kenatr001c1                              </t>
  </si>
  <si>
    <t xml:space="preserve">KENATR001C1                                                                                                                                                                                   </t>
  </si>
  <si>
    <t xml:space="preserve">3kenatr001c10                             </t>
  </si>
  <si>
    <t xml:space="preserve">KENATR001C10                                                                                                                                                                                  </t>
  </si>
  <si>
    <t xml:space="preserve">3kenatr001c2                              </t>
  </si>
  <si>
    <t xml:space="preserve">KENATR001C2                                                                                                                                                                                   </t>
  </si>
  <si>
    <t xml:space="preserve">3kenatr001c3                              </t>
  </si>
  <si>
    <t xml:space="preserve">KENATR001C3                                                                                                                                                                                   </t>
  </si>
  <si>
    <t xml:space="preserve">3kenatr001c4                              </t>
  </si>
  <si>
    <t xml:space="preserve">KENATR001C4                                                                                                                                                                                   </t>
  </si>
  <si>
    <t xml:space="preserve">3kenatr001c5                              </t>
  </si>
  <si>
    <t xml:space="preserve">KENATR001C5                                                                                                                                                                                   </t>
  </si>
  <si>
    <t xml:space="preserve">3kenatr001c6                              </t>
  </si>
  <si>
    <t xml:space="preserve">KENATR001C6                                                                                                                                                                                   </t>
  </si>
  <si>
    <t xml:space="preserve">3kenatr001c8                              </t>
  </si>
  <si>
    <t xml:space="preserve">KENATR001C8                                                                                                                                                                                   </t>
  </si>
  <si>
    <t xml:space="preserve">3kenatr001c9                              </t>
  </si>
  <si>
    <t xml:space="preserve">KENATR001C9                                                                                                                                                                                   </t>
  </si>
  <si>
    <t xml:space="preserve">3kenatr002c1                              </t>
  </si>
  <si>
    <t xml:space="preserve">KENATR002C1                                                                                                                                                                                   </t>
  </si>
  <si>
    <t xml:space="preserve">3kenatr002c10                             </t>
  </si>
  <si>
    <t xml:space="preserve">KENATR002C10                                                                                                                                                                                  </t>
  </si>
  <si>
    <t xml:space="preserve">3kenatr002c3                              </t>
  </si>
  <si>
    <t xml:space="preserve">KENATR002C3                                                                                                                                                                                   </t>
  </si>
  <si>
    <t xml:space="preserve">3kenatr002c4                              </t>
  </si>
  <si>
    <t xml:space="preserve">KENATR002C4                                                                                                                                                                                   </t>
  </si>
  <si>
    <t xml:space="preserve">3kenatr002c5                              </t>
  </si>
  <si>
    <t xml:space="preserve">KENATR002C5                                                                                                                                                                                   </t>
  </si>
  <si>
    <t xml:space="preserve">3kenatr002c7                              </t>
  </si>
  <si>
    <t xml:space="preserve">KENATR002C7                                                                                                                                                                                   </t>
  </si>
  <si>
    <t xml:space="preserve">3kenatr002c8                              </t>
  </si>
  <si>
    <t xml:space="preserve">KENATR002C8                                                                                                                                                                                   </t>
  </si>
  <si>
    <t xml:space="preserve">3kenatr003c1                              </t>
  </si>
  <si>
    <t xml:space="preserve">KENATR003C1                                                                                                                                                                                   </t>
  </si>
  <si>
    <t xml:space="preserve">3kenatr003c2                              </t>
  </si>
  <si>
    <t xml:space="preserve">KENATR003C2                                                                                                                                                                                   </t>
  </si>
  <si>
    <t xml:space="preserve">3kenatr003c3                              </t>
  </si>
  <si>
    <t xml:space="preserve">KENATR003C3                                                                                                                                                                                   </t>
  </si>
  <si>
    <t xml:space="preserve">3kenatr003c4                              </t>
  </si>
  <si>
    <t xml:space="preserve">KENATR003C4                                                                                                                                                                                   </t>
  </si>
  <si>
    <t xml:space="preserve">3kenatr003c5                              </t>
  </si>
  <si>
    <t xml:space="preserve">KENATR003C5                                                                                                                                                                                   </t>
  </si>
  <si>
    <t xml:space="preserve">3kenatr003c6                              </t>
  </si>
  <si>
    <t xml:space="preserve">KENATR003C6                                                                                                                                                                                   </t>
  </si>
  <si>
    <t xml:space="preserve">3kenatr005c1                              </t>
  </si>
  <si>
    <t xml:space="preserve">KENATR005C1                                                                                                                                                                                   </t>
  </si>
  <si>
    <t xml:space="preserve">3kenatr005c10                             </t>
  </si>
  <si>
    <t xml:space="preserve">KENATR005C10                                                                                                                                                                                  </t>
  </si>
  <si>
    <t xml:space="preserve">3kenatr005c2                              </t>
  </si>
  <si>
    <t xml:space="preserve">KENATR005C2                                                                                                                                                                                   </t>
  </si>
  <si>
    <t xml:space="preserve">3kenatr005c3                              </t>
  </si>
  <si>
    <t xml:space="preserve">KENATR005C3                                                                                                                                                                                   </t>
  </si>
  <si>
    <t xml:space="preserve">3kenatr005c4                              </t>
  </si>
  <si>
    <t xml:space="preserve">KENATR005C4                                                                                                                                                                                   </t>
  </si>
  <si>
    <t xml:space="preserve">3kenatr005c5                              </t>
  </si>
  <si>
    <t xml:space="preserve">KENATR005C5                                                                                                                                                                                   </t>
  </si>
  <si>
    <t xml:space="preserve">3kenatr005c8                              </t>
  </si>
  <si>
    <t xml:space="preserve">KENATR005C8                                                                                                                                                                                   </t>
  </si>
  <si>
    <t xml:space="preserve">3kenatr006c1                              </t>
  </si>
  <si>
    <t xml:space="preserve">KENATR006C1                                                                                                                                                                                   </t>
  </si>
  <si>
    <t xml:space="preserve">3kenatr006c10                             </t>
  </si>
  <si>
    <t xml:space="preserve">KENATR006C10                                                                                                                                                                                  </t>
  </si>
  <si>
    <t xml:space="preserve">3kenatr006c2                              </t>
  </si>
  <si>
    <t xml:space="preserve">KENATR006C2                                                                                                                                                                                   </t>
  </si>
  <si>
    <t xml:space="preserve">3kenatr006c3                              </t>
  </si>
  <si>
    <t xml:space="preserve">KENATR006C3                                                                                                                                                                                   </t>
  </si>
  <si>
    <t xml:space="preserve">3kenatr006c4                              </t>
  </si>
  <si>
    <t xml:space="preserve">KENATR006C4                                                                                                                                                                                   </t>
  </si>
  <si>
    <t xml:space="preserve">3kenatr006c5                              </t>
  </si>
  <si>
    <t xml:space="preserve">KENATR006C5                                                                                                                                                                                   </t>
  </si>
  <si>
    <t xml:space="preserve">3kenatr006c6                              </t>
  </si>
  <si>
    <t xml:space="preserve">KENATR006C6                                                                                                                                                                                   </t>
  </si>
  <si>
    <t xml:space="preserve">3kenatr006c7                              </t>
  </si>
  <si>
    <t xml:space="preserve">KENATR006C7                                                                                                                                                                                   </t>
  </si>
  <si>
    <t xml:space="preserve">3kenatr006c8                              </t>
  </si>
  <si>
    <t xml:space="preserve">KENATR006C8                                                                                                                                                                                   </t>
  </si>
  <si>
    <t xml:space="preserve">3kenatr007c1                              </t>
  </si>
  <si>
    <t xml:space="preserve">KENATR007C1                                                                                                                                                                                   </t>
  </si>
  <si>
    <t xml:space="preserve">3kenatr008c1                              </t>
  </si>
  <si>
    <t xml:space="preserve">KENATR008C1                                                                                                                                                                                   </t>
  </si>
  <si>
    <t xml:space="preserve">3kenatr008c2                              </t>
  </si>
  <si>
    <t xml:space="preserve">KENATR008C2                                                                                                                                                                                   </t>
  </si>
  <si>
    <t xml:space="preserve">3kenatr008c3                              </t>
  </si>
  <si>
    <t xml:space="preserve">KENATR008C3                                                                                                                                                                                   </t>
  </si>
  <si>
    <t xml:space="preserve">3kenatr008c4                              </t>
  </si>
  <si>
    <t xml:space="preserve">KENATR008C4                                                                                                                                                                                   </t>
  </si>
  <si>
    <t xml:space="preserve">3kenatr008c5                              </t>
  </si>
  <si>
    <t xml:space="preserve">KENATR008C5                                                                                                                                                                                   </t>
  </si>
  <si>
    <t xml:space="preserve">3kenatr008c6                              </t>
  </si>
  <si>
    <t xml:space="preserve">KENATR008C6                                                                                                                                                                                   </t>
  </si>
  <si>
    <t xml:space="preserve">3kenatr008c7                              </t>
  </si>
  <si>
    <t xml:space="preserve">KENATR008C7                                                                                                                                                                                   </t>
  </si>
  <si>
    <t xml:space="preserve">3kenatr008c8                              </t>
  </si>
  <si>
    <t xml:space="preserve">KENATR008C8                                                                                                                                                                                   </t>
  </si>
  <si>
    <t xml:space="preserve">3kenatr008c9                              </t>
  </si>
  <si>
    <t xml:space="preserve">KENATR008C9                                                                                                                                                                                   </t>
  </si>
  <si>
    <t xml:space="preserve">3kenatr009                                </t>
  </si>
  <si>
    <t xml:space="preserve">KENATR009                                                                                                                                                                                     </t>
  </si>
  <si>
    <t xml:space="preserve">3kenatr009c1                              </t>
  </si>
  <si>
    <t xml:space="preserve">KENATR009C1                                                                                                                                                                                   </t>
  </si>
  <si>
    <t xml:space="preserve">3kenatr009c10                             </t>
  </si>
  <si>
    <t xml:space="preserve">KENATR009C10                                                                                                                                                                                  </t>
  </si>
  <si>
    <t xml:space="preserve">3kenatr009c2                              </t>
  </si>
  <si>
    <t xml:space="preserve">KENATR009C2                                                                                                                                                                                   </t>
  </si>
  <si>
    <t xml:space="preserve">3kenatr009c3                              </t>
  </si>
  <si>
    <t xml:space="preserve">KENATR009C3                                                                                                                                                                                   </t>
  </si>
  <si>
    <t xml:space="preserve">3kenatr009c4                              </t>
  </si>
  <si>
    <t xml:space="preserve">KENATR009C4                                                                                                                                                                                   </t>
  </si>
  <si>
    <t xml:space="preserve">3kenatr009c4-1                            </t>
  </si>
  <si>
    <t xml:space="preserve">KENATR009C4-1                                                                                                                                                                                 </t>
  </si>
  <si>
    <t xml:space="preserve">3kenatr009c5                              </t>
  </si>
  <si>
    <t xml:space="preserve">KENATR009C5                                                                                                                                                                                   </t>
  </si>
  <si>
    <t xml:space="preserve">3kenatr009c6                              </t>
  </si>
  <si>
    <t xml:space="preserve">KENATR009C6                                                                                                                                                                                   </t>
  </si>
  <si>
    <t xml:space="preserve">3kenatr009c8                              </t>
  </si>
  <si>
    <t xml:space="preserve">KENATR009C8                                                                                                                                                                                   </t>
  </si>
  <si>
    <t xml:space="preserve">3kenatr009c9                              </t>
  </si>
  <si>
    <t xml:space="preserve">KENATR009C9                                                                                                                                                                                   </t>
  </si>
  <si>
    <t xml:space="preserve">3kenatr011c1                              </t>
  </si>
  <si>
    <t xml:space="preserve">KENATR011C1                                                                                                                                                                                   </t>
  </si>
  <si>
    <t xml:space="preserve">3kenatr011c2                              </t>
  </si>
  <si>
    <t xml:space="preserve">KENATR011C2                                                                                                                                                                                   </t>
  </si>
  <si>
    <t xml:space="preserve">3kenatr011c3                              </t>
  </si>
  <si>
    <t xml:space="preserve">KENATR011C3                                                                                                                                                                                   </t>
  </si>
  <si>
    <t xml:space="preserve">3kenatr011c4                              </t>
  </si>
  <si>
    <t xml:space="preserve">KENATR011C4                                                                                                                                                                                   </t>
  </si>
  <si>
    <t xml:space="preserve">3kenatr011c5                              </t>
  </si>
  <si>
    <t xml:space="preserve">KENATR011C5                                                                                                                                                                                   </t>
  </si>
  <si>
    <t xml:space="preserve">3kenatr011c6                              </t>
  </si>
  <si>
    <t xml:space="preserve">KENATR011C6                                                                                                                                                                                   </t>
  </si>
  <si>
    <t xml:space="preserve">3kenatr011c9                              </t>
  </si>
  <si>
    <t xml:space="preserve">KENATR011C9                                                                                                                                                                                   </t>
  </si>
  <si>
    <t xml:space="preserve">3kenatr012c1                              </t>
  </si>
  <si>
    <t xml:space="preserve">KENATR012C1                                                                                                                                                                                   </t>
  </si>
  <si>
    <t xml:space="preserve">3kenatr012c2                              </t>
  </si>
  <si>
    <t xml:space="preserve">KENATR012C2                                                                                                                                                                                   </t>
  </si>
  <si>
    <t xml:space="preserve">3kenatr012c5                              </t>
  </si>
  <si>
    <t xml:space="preserve">KENATR012C5                                                                                                                                                                                   </t>
  </si>
  <si>
    <t xml:space="preserve">3kenatr012c6                              </t>
  </si>
  <si>
    <t xml:space="preserve">KENATR012C6                                                                                                                                                                                   </t>
  </si>
  <si>
    <t xml:space="preserve">3kenatr012c8                              </t>
  </si>
  <si>
    <t xml:space="preserve">KENATR012C8                                                                                                                                                                                   </t>
  </si>
  <si>
    <t xml:space="preserve">3kenatr012c9                              </t>
  </si>
  <si>
    <t xml:space="preserve">KENATR012C9                                                                                                                                                                                   </t>
  </si>
  <si>
    <t xml:space="preserve">3kenatr015c4                              </t>
  </si>
  <si>
    <t xml:space="preserve">KENATR015C4                                                                                                                                                                                   </t>
  </si>
  <si>
    <t xml:space="preserve">3kenatr016c1                              </t>
  </si>
  <si>
    <t xml:space="preserve">KENATR016C1                                                                                                                                                                                   </t>
  </si>
  <si>
    <t xml:space="preserve">3kenatr016c10                             </t>
  </si>
  <si>
    <t xml:space="preserve">KENATR016C10                                                                                                                                                                                  </t>
  </si>
  <si>
    <t xml:space="preserve">3kenatr016c2                              </t>
  </si>
  <si>
    <t xml:space="preserve">KENATR016C2                                                                                                                                                                                   </t>
  </si>
  <si>
    <t xml:space="preserve">3kenatr016c7                              </t>
  </si>
  <si>
    <t xml:space="preserve">KENATR016C7                                                                                                                                                                                   </t>
  </si>
  <si>
    <t xml:space="preserve">3kenatr016c8                              </t>
  </si>
  <si>
    <t xml:space="preserve">KENATR016C8                                                                                                                                                                                   </t>
  </si>
  <si>
    <t xml:space="preserve">3kenatr017c1                              </t>
  </si>
  <si>
    <t xml:space="preserve">KENATR017C1                                                                                                                                                                                   </t>
  </si>
  <si>
    <t xml:space="preserve">3kenatr017c10                             </t>
  </si>
  <si>
    <t xml:space="preserve">KENATR017C10                                                                                                                                                                                  </t>
  </si>
  <si>
    <t xml:space="preserve">3kenatr017c2                              </t>
  </si>
  <si>
    <t xml:space="preserve">KENATR017C2                                                                                                                                                                                   </t>
  </si>
  <si>
    <t xml:space="preserve">3kenatr017c3                              </t>
  </si>
  <si>
    <t xml:space="preserve">KENATR017C3                                                                                                                                                                                   </t>
  </si>
  <si>
    <t xml:space="preserve">3kenatr017c4                              </t>
  </si>
  <si>
    <t xml:space="preserve">KENATR017C4                                                                                                                                                                                   </t>
  </si>
  <si>
    <t xml:space="preserve">3kenatr017c5                              </t>
  </si>
  <si>
    <t xml:space="preserve">KENATR017C5                                                                                                                                                                                   </t>
  </si>
  <si>
    <t xml:space="preserve">3kenatr017c9                              </t>
  </si>
  <si>
    <t xml:space="preserve">KENATR017C9                                                                                                                                                                                   </t>
  </si>
  <si>
    <t xml:space="preserve">3kenatr018c3                              </t>
  </si>
  <si>
    <t xml:space="preserve">KENATR018C3                                                                                                                                                                                   </t>
  </si>
  <si>
    <t xml:space="preserve">3kenatr018c5                              </t>
  </si>
  <si>
    <t xml:space="preserve">KENATR018C5                                                                                                                                                                                   </t>
  </si>
  <si>
    <t xml:space="preserve">3kenatr018c7                              </t>
  </si>
  <si>
    <t xml:space="preserve">KENATR018C7                                                                                                                                                                                   </t>
  </si>
  <si>
    <t xml:space="preserve">3kenatr018c8                              </t>
  </si>
  <si>
    <t xml:space="preserve">KENATR018C8                                                                                                                                                                                   </t>
  </si>
  <si>
    <t xml:space="preserve">3kenatr018c9                              </t>
  </si>
  <si>
    <t xml:space="preserve">KENATR018C9                                                                                                                                                                                   </t>
  </si>
  <si>
    <t xml:space="preserve">3kenatr019c1                              </t>
  </si>
  <si>
    <t xml:space="preserve">KENATR019C1                                                                                                                                                                                   </t>
  </si>
  <si>
    <t xml:space="preserve">3kenatr019c10                             </t>
  </si>
  <si>
    <t xml:space="preserve">KENATR019C10                                                                                                                                                                                  </t>
  </si>
  <si>
    <t xml:space="preserve">3kenatr019c5                              </t>
  </si>
  <si>
    <t xml:space="preserve">KENATR019C5                                                                                                                                                                                   </t>
  </si>
  <si>
    <t xml:space="preserve">3kenatr019c6                              </t>
  </si>
  <si>
    <t xml:space="preserve">KENATR019C6                                                                                                                                                                                   </t>
  </si>
  <si>
    <t xml:space="preserve">3kenatr019c7                              </t>
  </si>
  <si>
    <t xml:space="preserve">KENATR019C7                                                                                                                                                                                   </t>
  </si>
  <si>
    <t xml:space="preserve">3kenatr019c8                              </t>
  </si>
  <si>
    <t xml:space="preserve">KENATR019C8                                                                                                                                                                                   </t>
  </si>
  <si>
    <t xml:space="preserve">3kenatr020c1                              </t>
  </si>
  <si>
    <t xml:space="preserve">KENATR020C1                                                                                                                                                                                   </t>
  </si>
  <si>
    <t xml:space="preserve">3kenatr020c10                             </t>
  </si>
  <si>
    <t xml:space="preserve">KENATR020C10                                                                                                                                                                                  </t>
  </si>
  <si>
    <t xml:space="preserve">3kenatr020c2                              </t>
  </si>
  <si>
    <t xml:space="preserve">KENATR020C2                                                                                                                                                                                   </t>
  </si>
  <si>
    <t xml:space="preserve">3kenatr020c3                              </t>
  </si>
  <si>
    <t xml:space="preserve">KENATR020C3                                                                                                                                                                                   </t>
  </si>
  <si>
    <t xml:space="preserve">3kenatr020c5                              </t>
  </si>
  <si>
    <t xml:space="preserve">KENATR020C5                                                                                                                                                                                   </t>
  </si>
  <si>
    <t xml:space="preserve">3kenatr020c7                              </t>
  </si>
  <si>
    <t xml:space="preserve">KENATR020C7                                                                                                                                                                                   </t>
  </si>
  <si>
    <t xml:space="preserve">3kenatr020c8                              </t>
  </si>
  <si>
    <t xml:space="preserve">KENATR020C8                                                                                                                                                                                   </t>
  </si>
  <si>
    <t xml:space="preserve">3kenatr020c9                              </t>
  </si>
  <si>
    <t xml:space="preserve">KENATR020C9                                                                                                                                                                                   </t>
  </si>
  <si>
    <t xml:space="preserve">3kenatr021c3                              </t>
  </si>
  <si>
    <t xml:space="preserve">KENATR021C3                                                                                                                                                                                   </t>
  </si>
  <si>
    <t xml:space="preserve">3kenatr021c4                              </t>
  </si>
  <si>
    <t xml:space="preserve">KENATR021C4                                                                                                                                                                                   </t>
  </si>
  <si>
    <t xml:space="preserve">3kenatr021c6                              </t>
  </si>
  <si>
    <t xml:space="preserve">KENATR021C6                                                                                                                                                                                   </t>
  </si>
  <si>
    <t xml:space="preserve">3kenatr021c8                              </t>
  </si>
  <si>
    <t xml:space="preserve">KENATR021C8                                                                                                                                                                                   </t>
  </si>
  <si>
    <t xml:space="preserve">3kenatr021c9                              </t>
  </si>
  <si>
    <t xml:space="preserve">KENATR021C9                                                                                                                                                                                   </t>
  </si>
  <si>
    <t xml:space="preserve">3kenatr022c1                              </t>
  </si>
  <si>
    <t xml:space="preserve">KENATR022C1                                                                                                                                                                                   </t>
  </si>
  <si>
    <t xml:space="preserve">3kenatr022c10                             </t>
  </si>
  <si>
    <t xml:space="preserve">KENATR022C10                                                                                                                                                                                  </t>
  </si>
  <si>
    <t xml:space="preserve">3kenatr022c2                              </t>
  </si>
  <si>
    <t xml:space="preserve">KENATR022C2                                                                                                                                                                                   </t>
  </si>
  <si>
    <t xml:space="preserve">3kenatr022c3                              </t>
  </si>
  <si>
    <t xml:space="preserve">KENATR022C3                                                                                                                                                                                   </t>
  </si>
  <si>
    <t xml:space="preserve">3kenatr022c4                              </t>
  </si>
  <si>
    <t xml:space="preserve">KENATR022C4                                                                                                                                                                                   </t>
  </si>
  <si>
    <t xml:space="preserve">3kenatr022c5                              </t>
  </si>
  <si>
    <t xml:space="preserve">KENATR022C5                                                                                                                                                                                   </t>
  </si>
  <si>
    <t xml:space="preserve">3kenatr023c2                              </t>
  </si>
  <si>
    <t xml:space="preserve">KENATR023C2                                                                                                                                                                                   </t>
  </si>
  <si>
    <t xml:space="preserve">3kenatr023c3                              </t>
  </si>
  <si>
    <t xml:space="preserve">KENATR023C3                                                                                                                                                                                   </t>
  </si>
  <si>
    <t xml:space="preserve">3kenatr023c5                              </t>
  </si>
  <si>
    <t xml:space="preserve">KENATR023C5                                                                                                                                                                                   </t>
  </si>
  <si>
    <t xml:space="preserve">3kenatr023c6                              </t>
  </si>
  <si>
    <t xml:space="preserve">KENATR023C6                                                                                                                                                                                   </t>
  </si>
  <si>
    <t xml:space="preserve">3kenatr023c7                              </t>
  </si>
  <si>
    <t xml:space="preserve">KENATR023C7                                                                                                                                                                                   </t>
  </si>
  <si>
    <t xml:space="preserve">3kenatr023c8                              </t>
  </si>
  <si>
    <t xml:space="preserve">KENATR023C8                                                                                                                                                                                   </t>
  </si>
  <si>
    <t xml:space="preserve">3kenatr024c10                             </t>
  </si>
  <si>
    <t xml:space="preserve">KENATR024C10                                                                                                                                                                                  </t>
  </si>
  <si>
    <t xml:space="preserve">3kenatr024c2                              </t>
  </si>
  <si>
    <t xml:space="preserve">KENATR024C2                                                                                                                                                                                   </t>
  </si>
  <si>
    <t xml:space="preserve">3kenatr024c3                              </t>
  </si>
  <si>
    <t xml:space="preserve">KENATR024C3                                                                                                                                                                                   </t>
  </si>
  <si>
    <t xml:space="preserve">3kenatr024c4                              </t>
  </si>
  <si>
    <t xml:space="preserve">KENATR024C4                                                                                                                                                                                   </t>
  </si>
  <si>
    <t xml:space="preserve">3kenatr024c5                              </t>
  </si>
  <si>
    <t xml:space="preserve">KENATR024C5                                                                                                                                                                                   </t>
  </si>
  <si>
    <t xml:space="preserve">3kenatr024c6                              </t>
  </si>
  <si>
    <t xml:space="preserve">KENATR024C6                                                                                                                                                                                   </t>
  </si>
  <si>
    <t xml:space="preserve">3kenatr025                                </t>
  </si>
  <si>
    <t xml:space="preserve">KENATR025                                                                                                                                                                                     </t>
  </si>
  <si>
    <t xml:space="preserve">3kenatr025c1                              </t>
  </si>
  <si>
    <t xml:space="preserve">KENATR025C1                                                                                                                                                                                   </t>
  </si>
  <si>
    <t xml:space="preserve">3kenatr025c2                              </t>
  </si>
  <si>
    <t xml:space="preserve">KENATR025C2                                                                                                                                                                                   </t>
  </si>
  <si>
    <t xml:space="preserve">3kenatr025c4                              </t>
  </si>
  <si>
    <t xml:space="preserve">KENATR025C4                                                                                                                                                                                   </t>
  </si>
  <si>
    <t xml:space="preserve">3kenatr025c5                              </t>
  </si>
  <si>
    <t xml:space="preserve">KENATR025C5                                                                                                                                                                                   </t>
  </si>
  <si>
    <t xml:space="preserve">3kenatr025c6                              </t>
  </si>
  <si>
    <t xml:space="preserve">KENATR025C6                                                                                                                                                                                   </t>
  </si>
  <si>
    <t xml:space="preserve">3kenatr025c7                              </t>
  </si>
  <si>
    <t xml:space="preserve">KENATR025C7                                                                                                                                                                                   </t>
  </si>
  <si>
    <t xml:space="preserve">3kenatr026c1                              </t>
  </si>
  <si>
    <t xml:space="preserve">KENATR026C1                                                                                                                                                                                   </t>
  </si>
  <si>
    <t xml:space="preserve">3kenatr026c2                              </t>
  </si>
  <si>
    <t xml:space="preserve">KENATR026C2                                                                                                                                                                                   </t>
  </si>
  <si>
    <t xml:space="preserve">3kenatr026c3                              </t>
  </si>
  <si>
    <t xml:space="preserve">KENATR026C3                                                                                                                                                                                   </t>
  </si>
  <si>
    <t xml:space="preserve">3kenatr026c8                              </t>
  </si>
  <si>
    <t xml:space="preserve">KENATR026C8                                                                                                                                                                                   </t>
  </si>
  <si>
    <t xml:space="preserve">3kenatr027c2                              </t>
  </si>
  <si>
    <t xml:space="preserve">KENATR027C2                                                                                                                                                                                   </t>
  </si>
  <si>
    <t xml:space="preserve">3kenatr027c5                              </t>
  </si>
  <si>
    <t xml:space="preserve">KENATR027C5                                                                                                                                                                                   </t>
  </si>
  <si>
    <t xml:space="preserve">3kenatr028c3                              </t>
  </si>
  <si>
    <t xml:space="preserve">KENATR028C3                                                                                                                                                                                   </t>
  </si>
  <si>
    <t xml:space="preserve">3kenatr028c6                              </t>
  </si>
  <si>
    <t xml:space="preserve">KENATR028C6                                                                                                                                                                                   </t>
  </si>
  <si>
    <t xml:space="preserve">3kenatr029c1                              </t>
  </si>
  <si>
    <t xml:space="preserve">KENATR029C1                                                                                                                                                                                   </t>
  </si>
  <si>
    <t xml:space="preserve">3kenatr029c10                             </t>
  </si>
  <si>
    <t xml:space="preserve">KENATR029C10                                                                                                                                                                                  </t>
  </si>
  <si>
    <t xml:space="preserve">3kenatr029c2                              </t>
  </si>
  <si>
    <t xml:space="preserve">KENATR029C2                                                                                                                                                                                   </t>
  </si>
  <si>
    <t xml:space="preserve">3kenatr029c5                              </t>
  </si>
  <si>
    <t xml:space="preserve">KENATR029C5                                                                                                                                                                                   </t>
  </si>
  <si>
    <t xml:space="preserve">3kenatr029c9                              </t>
  </si>
  <si>
    <t xml:space="preserve">KENATR029C9                                                                                                                                                                                   </t>
  </si>
  <si>
    <t xml:space="preserve">3kenatr031c7                              </t>
  </si>
  <si>
    <t xml:space="preserve">KENATR031C7                                                                                                                                                                                   </t>
  </si>
  <si>
    <t xml:space="preserve">3kenatr032c3                              </t>
  </si>
  <si>
    <t xml:space="preserve">KENATR032C3                                                                                                                                                                                   </t>
  </si>
  <si>
    <t xml:space="preserve">3kenatr032c6                              </t>
  </si>
  <si>
    <t xml:space="preserve">KENATR032C6                                                                                                                                                                                   </t>
  </si>
  <si>
    <t xml:space="preserve">3kenatr033c1                              </t>
  </si>
  <si>
    <t xml:space="preserve">KENATR033C1                                                                                                                                                                                   </t>
  </si>
  <si>
    <t xml:space="preserve">3kenatr033c4                              </t>
  </si>
  <si>
    <t xml:space="preserve">KENATR033C4                                                                                                                                                                                   </t>
  </si>
  <si>
    <t xml:space="preserve">3kenatr033c5                              </t>
  </si>
  <si>
    <t xml:space="preserve">KENATR033C5                                                                                                                                                                                   </t>
  </si>
  <si>
    <t xml:space="preserve">3kenatr033c7                              </t>
  </si>
  <si>
    <t xml:space="preserve">KENATR033C7                                                                                                                                                                                   </t>
  </si>
  <si>
    <t xml:space="preserve">3kenatr034c1                              </t>
  </si>
  <si>
    <t xml:space="preserve">KENATR034C1                                                                                                                                                                                   </t>
  </si>
  <si>
    <t xml:space="preserve">3kenatr035c1                              </t>
  </si>
  <si>
    <t xml:space="preserve">KENATR035C1                                                                                                                                                                                   </t>
  </si>
  <si>
    <t xml:space="preserve">3kenatr035c6                              </t>
  </si>
  <si>
    <t xml:space="preserve">KENATR035C6                                                                                                                                                                                   </t>
  </si>
  <si>
    <t xml:space="preserve">3kenatr035c7                              </t>
  </si>
  <si>
    <t xml:space="preserve">KENATR035C7                                                                                                                                                                                   </t>
  </si>
  <si>
    <t xml:space="preserve">3kenatr036c1                              </t>
  </si>
  <si>
    <t xml:space="preserve">KENATR036C1                                                                                                                                                                                   </t>
  </si>
  <si>
    <t xml:space="preserve">3kenatr036c4                              </t>
  </si>
  <si>
    <t xml:space="preserve">KENATR036C4                                                                                                                                                                                   </t>
  </si>
  <si>
    <t xml:space="preserve">3kenatr036c5                              </t>
  </si>
  <si>
    <t xml:space="preserve">KENATR036C5                                                                                                                                                                                   </t>
  </si>
  <si>
    <t xml:space="preserve">3kenatr036c7                              </t>
  </si>
  <si>
    <t xml:space="preserve">KENATR036C7                                                                                                                                                                                   </t>
  </si>
  <si>
    <t xml:space="preserve">3kenatr037c1                              </t>
  </si>
  <si>
    <t xml:space="preserve">KENATR037C1                                                                                                                                                                                   </t>
  </si>
  <si>
    <t xml:space="preserve">3kenatr038c1                              </t>
  </si>
  <si>
    <t xml:space="preserve">KENATR038C1                                                                                                                                                                                   </t>
  </si>
  <si>
    <t xml:space="preserve">3kenatr038c2                              </t>
  </si>
  <si>
    <t xml:space="preserve">KENATR038C2                                                                                                                                                                                   </t>
  </si>
  <si>
    <t xml:space="preserve">3kenatr038c5                              </t>
  </si>
  <si>
    <t xml:space="preserve">KENATR038C5                                                                                                                                                                                   </t>
  </si>
  <si>
    <t xml:space="preserve">3kenatr039c1                              </t>
  </si>
  <si>
    <t xml:space="preserve">KENATR039C1                                                                                                                                                                                   </t>
  </si>
  <si>
    <t xml:space="preserve">3kenatr039c3                              </t>
  </si>
  <si>
    <t xml:space="preserve">KENATR039C3                                                                                                                                                                                   </t>
  </si>
  <si>
    <t xml:space="preserve">3kenatr039c4                              </t>
  </si>
  <si>
    <t xml:space="preserve">KENATR039C4                                                                                                                                                                                   </t>
  </si>
  <si>
    <t xml:space="preserve">3kenatr039c5                              </t>
  </si>
  <si>
    <t xml:space="preserve">KENATR039C5                                                                                                                                                                                   </t>
  </si>
  <si>
    <t xml:space="preserve">3kenatr040c1                              </t>
  </si>
  <si>
    <t xml:space="preserve">KENATR040C1                                                                                                                                                                                   </t>
  </si>
  <si>
    <t xml:space="preserve">3kenatr040c2                              </t>
  </si>
  <si>
    <t xml:space="preserve">KENATR040C2                                                                                                                                                                                   </t>
  </si>
  <si>
    <t xml:space="preserve">3kenatr040c3                              </t>
  </si>
  <si>
    <t xml:space="preserve">KENATR040C3                                                                                                                                                                                   </t>
  </si>
  <si>
    <t xml:space="preserve">3kenatr040c4                              </t>
  </si>
  <si>
    <t xml:space="preserve">KENATR040C4                                                                                                                                                                                   </t>
  </si>
  <si>
    <t xml:space="preserve">3kenatr040c5                              </t>
  </si>
  <si>
    <t xml:space="preserve">KENATR040C5                                                                                                                                                                                   </t>
  </si>
  <si>
    <t xml:space="preserve">3kenatr040c7                              </t>
  </si>
  <si>
    <t xml:space="preserve">KENATR040C7                                                                                                                                                                                   </t>
  </si>
  <si>
    <t xml:space="preserve">3kenatr041c2                              </t>
  </si>
  <si>
    <t xml:space="preserve">KENATR041C2                                                                                                                                                                                   </t>
  </si>
  <si>
    <t xml:space="preserve">3kenatr041c6                              </t>
  </si>
  <si>
    <t xml:space="preserve">KENATR041C6                                                                                                                                                                                   </t>
  </si>
  <si>
    <t xml:space="preserve">3kenatr042c1                              </t>
  </si>
  <si>
    <t xml:space="preserve">KENATR042C1                                                                                                                                                                                   </t>
  </si>
  <si>
    <t xml:space="preserve">3kenatr042c2                              </t>
  </si>
  <si>
    <t xml:space="preserve">KENATR042C2                                                                                                                                                                                   </t>
  </si>
  <si>
    <t xml:space="preserve">3kenatr042c3                              </t>
  </si>
  <si>
    <t xml:space="preserve">KENATR042C3                                                                                                                                                                                   </t>
  </si>
  <si>
    <t xml:space="preserve">3kenatr042c5                              </t>
  </si>
  <si>
    <t xml:space="preserve">KENATR042C5                                                                                                                                                                                   </t>
  </si>
  <si>
    <t xml:space="preserve">3kenatr043c1                              </t>
  </si>
  <si>
    <t xml:space="preserve">KENATR043C1                                                                                                                                                                                   </t>
  </si>
  <si>
    <t xml:space="preserve">3kenatr043c2                              </t>
  </si>
  <si>
    <t xml:space="preserve">KENATR043C2                                                                                                                                                                                   </t>
  </si>
  <si>
    <t xml:space="preserve">3kenatr043c7                              </t>
  </si>
  <si>
    <t xml:space="preserve">KENATR043C7                                                                                                                                                                                   </t>
  </si>
  <si>
    <t xml:space="preserve">3kenatr044c1                              </t>
  </si>
  <si>
    <t xml:space="preserve">KENATR044C1                                                                                                                                                                                   </t>
  </si>
  <si>
    <t xml:space="preserve">3kenatr044c7                              </t>
  </si>
  <si>
    <t xml:space="preserve">KENATR044C7                                                                                                                                                                                   </t>
  </si>
  <si>
    <t xml:space="preserve">3kenatr045c7                              </t>
  </si>
  <si>
    <t xml:space="preserve">KENATR045C7                                                                                                                                                                                   </t>
  </si>
  <si>
    <t xml:space="preserve">3kenatr046c1                              </t>
  </si>
  <si>
    <t xml:space="preserve">KENATR046C1                                                                                                                                                                                   </t>
  </si>
  <si>
    <t xml:space="preserve">3kenatr046c4                              </t>
  </si>
  <si>
    <t xml:space="preserve">KENATR046C4                                                                                                                                                                                   </t>
  </si>
  <si>
    <t xml:space="preserve">3kenatr046c5                              </t>
  </si>
  <si>
    <t xml:space="preserve">KENATR046C5                                                                                                                                                                                   </t>
  </si>
  <si>
    <t xml:space="preserve">3kenatr046c7                              </t>
  </si>
  <si>
    <t xml:space="preserve">KENATR046C7                                                                                                                                                                                   </t>
  </si>
  <si>
    <t xml:space="preserve">3kenatr048c1                              </t>
  </si>
  <si>
    <t xml:space="preserve">KENATR048C1                                                                                                                                                                                   </t>
  </si>
  <si>
    <t xml:space="preserve">3kenatr048c3                              </t>
  </si>
  <si>
    <t xml:space="preserve">KENATR048C3                                                                                                                                                                                   </t>
  </si>
  <si>
    <t xml:space="preserve">3kenatr048c4                              </t>
  </si>
  <si>
    <t xml:space="preserve">KENATR048C4                                                                                                                                                                                   </t>
  </si>
  <si>
    <t xml:space="preserve">3kenatr049c1                              </t>
  </si>
  <si>
    <t xml:space="preserve">KENATR049C1                                                                                                                                                                                   </t>
  </si>
  <si>
    <t xml:space="preserve">3kenatr049c2                              </t>
  </si>
  <si>
    <t xml:space="preserve">KENATR049C2                                                                                                                                                                                   </t>
  </si>
  <si>
    <t xml:space="preserve">3kenatr049c3                              </t>
  </si>
  <si>
    <t xml:space="preserve">KENATR049C3                                                                                                                                                                                   </t>
  </si>
  <si>
    <t xml:space="preserve">3kenatr049c4                              </t>
  </si>
  <si>
    <t xml:space="preserve">KENATR049C4                                                                                                                                                                                   </t>
  </si>
  <si>
    <t xml:space="preserve">3kenatr049c5                              </t>
  </si>
  <si>
    <t xml:space="preserve">KENATR049C5                                                                                                                                                                                   </t>
  </si>
  <si>
    <t xml:space="preserve">3kenatr049c6                              </t>
  </si>
  <si>
    <t xml:space="preserve">KENATR049C6                                                                                                                                                                                   </t>
  </si>
  <si>
    <t xml:space="preserve">3kenatr049c7                              </t>
  </si>
  <si>
    <t xml:space="preserve">KENATR049C7                                                                                                                                                                                   </t>
  </si>
  <si>
    <t xml:space="preserve">3kenatr050c1                              </t>
  </si>
  <si>
    <t xml:space="preserve">KENATR050C1                                                                                                                                                                                   </t>
  </si>
  <si>
    <t xml:space="preserve">3kenatr051c1                              </t>
  </si>
  <si>
    <t xml:space="preserve">KENATR051C1                                                                                                                                                                                   </t>
  </si>
  <si>
    <t xml:space="preserve">3kenatr051c5                              </t>
  </si>
  <si>
    <t xml:space="preserve">KENATR051C5                                                                                                                                                                                   </t>
  </si>
  <si>
    <t xml:space="preserve">3kenatr051c6                              </t>
  </si>
  <si>
    <t xml:space="preserve">KENATR051C6                                                                                                                                                                                   </t>
  </si>
  <si>
    <t xml:space="preserve">3kenatr054c2                              </t>
  </si>
  <si>
    <t xml:space="preserve">KENATR054C2                                                                                                                                                                                   </t>
  </si>
  <si>
    <t xml:space="preserve">3kenatr054c4                              </t>
  </si>
  <si>
    <t xml:space="preserve">KENATR054C4                                                                                                                                                                                   </t>
  </si>
  <si>
    <t xml:space="preserve">3kenatr054c7                              </t>
  </si>
  <si>
    <t xml:space="preserve">KENATR054C7                                                                                                                                                                                   </t>
  </si>
  <si>
    <t xml:space="preserve">3kenatr055c1                              </t>
  </si>
  <si>
    <t xml:space="preserve">KENATR055C1                                                                                                                                                                                   </t>
  </si>
  <si>
    <t xml:space="preserve">3kenatr055c2                              </t>
  </si>
  <si>
    <t xml:space="preserve">KENATR055C2                                                                                                                                                                                   </t>
  </si>
  <si>
    <t xml:space="preserve">3kenatr055c3                              </t>
  </si>
  <si>
    <t xml:space="preserve">KENATR055C3                                                                                                                                                                                   </t>
  </si>
  <si>
    <t xml:space="preserve">3kenatr055c4                              </t>
  </si>
  <si>
    <t xml:space="preserve">KENATR055C4                                                                                                                                                                                   </t>
  </si>
  <si>
    <t xml:space="preserve">3kenatr056c1                              </t>
  </si>
  <si>
    <t xml:space="preserve">KENATR056C1                                                                                                                                                                                   </t>
  </si>
  <si>
    <t xml:space="preserve">3kenatr056c3                              </t>
  </si>
  <si>
    <t xml:space="preserve">KENATR056C3                                                                                                                                                                                   </t>
  </si>
  <si>
    <t xml:space="preserve">3kenatr056c4                              </t>
  </si>
  <si>
    <t xml:space="preserve">KENATR056C4                                                                                                                                                                                   </t>
  </si>
  <si>
    <t xml:space="preserve">3kenatr056c5                              </t>
  </si>
  <si>
    <t xml:space="preserve">KENATR056C5                                                                                                                                                                                   </t>
  </si>
  <si>
    <t xml:space="preserve">3kenatr057c1                              </t>
  </si>
  <si>
    <t xml:space="preserve">KENATR057C1                                                                                                                                                                                   </t>
  </si>
  <si>
    <t xml:space="preserve">3kenatr057c3                              </t>
  </si>
  <si>
    <t xml:space="preserve">KENATR057C3                                                                                                                                                                                   </t>
  </si>
  <si>
    <t xml:space="preserve">3kenatr057c6                              </t>
  </si>
  <si>
    <t xml:space="preserve">KENATR057C6                                                                                                                                                                                   </t>
  </si>
  <si>
    <t xml:space="preserve">3kenatr058c1                              </t>
  </si>
  <si>
    <t xml:space="preserve">KENATR058C1                                                                                                                                                                                   </t>
  </si>
  <si>
    <t xml:space="preserve">3kenatr058c2                              </t>
  </si>
  <si>
    <t xml:space="preserve">KENATR058C2                                                                                                                                                                                   </t>
  </si>
  <si>
    <t xml:space="preserve">3kenatr058c3                              </t>
  </si>
  <si>
    <t xml:space="preserve">KENATR058C3                                                                                                                                                                                   </t>
  </si>
  <si>
    <t xml:space="preserve">3kenatr058c4                              </t>
  </si>
  <si>
    <t xml:space="preserve">KENATR058C4                                                                                                                                                                                   </t>
  </si>
  <si>
    <t xml:space="preserve">3kenatr058c5                              </t>
  </si>
  <si>
    <t xml:space="preserve">KENATR058C5                                                                                                                                                                                   </t>
  </si>
  <si>
    <t xml:space="preserve">3kenatr058c6                              </t>
  </si>
  <si>
    <t xml:space="preserve">KENATR058C6                                                                                                                                                                                   </t>
  </si>
  <si>
    <t xml:space="preserve">3kenatr058c7                              </t>
  </si>
  <si>
    <t xml:space="preserve">KENATR058C7                                                                                                                                                                                   </t>
  </si>
  <si>
    <t xml:space="preserve">3kenatr059c1                              </t>
  </si>
  <si>
    <t xml:space="preserve">KENATR059C1                                                                                                                                                                                   </t>
  </si>
  <si>
    <t xml:space="preserve">3kenatr059c2                              </t>
  </si>
  <si>
    <t xml:space="preserve">KENATR059C2                                                                                                                                                                                   </t>
  </si>
  <si>
    <t xml:space="preserve">3kenatr059c3                              </t>
  </si>
  <si>
    <t xml:space="preserve">KENATR059C3                                                                                                                                                                                   </t>
  </si>
  <si>
    <t xml:space="preserve">3kenatr059c4                              </t>
  </si>
  <si>
    <t xml:space="preserve">KENATR059C4                                                                                                                                                                                   </t>
  </si>
  <si>
    <t xml:space="preserve">3kenatr059c6                              </t>
  </si>
  <si>
    <t xml:space="preserve">KENATR059C6                                                                                                                                                                                   </t>
  </si>
  <si>
    <t xml:space="preserve">3kenatr059c7                              </t>
  </si>
  <si>
    <t xml:space="preserve">KENATR059C7                                                                                                                                                                                   </t>
  </si>
  <si>
    <t xml:space="preserve">3kenatr061c1                              </t>
  </si>
  <si>
    <t xml:space="preserve">KENATR061C1                                                                                                                                                                                   </t>
  </si>
  <si>
    <t xml:space="preserve">3kenatr061c2                              </t>
  </si>
  <si>
    <t xml:space="preserve">KENATR061C2                                                                                                                                                                                   </t>
  </si>
  <si>
    <t xml:space="preserve">3kenatr061c3                              </t>
  </si>
  <si>
    <t xml:space="preserve">KENATR061C3                                                                                                                                                                                   </t>
  </si>
  <si>
    <t xml:space="preserve">3kenatr061c4                              </t>
  </si>
  <si>
    <t xml:space="preserve">KENATR061C4                                                                                                                                                                                   </t>
  </si>
  <si>
    <t xml:space="preserve">3kenatr062c1                              </t>
  </si>
  <si>
    <t xml:space="preserve">KENATR062C1                                                                                                                                                                                   </t>
  </si>
  <si>
    <t xml:space="preserve">3kenatr062c2                              </t>
  </si>
  <si>
    <t xml:space="preserve">KENATR062C2                                                                                                                                                                                   </t>
  </si>
  <si>
    <t xml:space="preserve">3kenatr062c6                              </t>
  </si>
  <si>
    <t xml:space="preserve">KENATR062C6                                                                                                                                                                                   </t>
  </si>
  <si>
    <t xml:space="preserve">3kenatr064c1                              </t>
  </si>
  <si>
    <t xml:space="preserve">KENATR064C1                                                                                                                                                                                   </t>
  </si>
  <si>
    <t xml:space="preserve">3kenatr064c3                              </t>
  </si>
  <si>
    <t xml:space="preserve">KENATR064C3                                                                                                                                                                                   </t>
  </si>
  <si>
    <t xml:space="preserve">3kenatr064c4                              </t>
  </si>
  <si>
    <t xml:space="preserve">KENATR064C4                                                                                                                                                                                   </t>
  </si>
  <si>
    <t xml:space="preserve">3kenatr064c5                              </t>
  </si>
  <si>
    <t xml:space="preserve">KENATR064C5                                                                                                                                                                                   </t>
  </si>
  <si>
    <t xml:space="preserve">3kenatr064c6                              </t>
  </si>
  <si>
    <t xml:space="preserve">KENATR064C6                                                                                                                                                                                   </t>
  </si>
  <si>
    <t xml:space="preserve">3kenatr064c7                              </t>
  </si>
  <si>
    <t xml:space="preserve">KENATR064C7                                                                                                                                                                                   </t>
  </si>
  <si>
    <t xml:space="preserve">3kenatr065c1                              </t>
  </si>
  <si>
    <t xml:space="preserve">KENATR065C1                                                                                                                                                                                   </t>
  </si>
  <si>
    <t xml:space="preserve">3kenatr065c2                              </t>
  </si>
  <si>
    <t xml:space="preserve">KENATR065C2                                                                                                                                                                                   </t>
  </si>
  <si>
    <t xml:space="preserve">3kenatr065c6                              </t>
  </si>
  <si>
    <t xml:space="preserve">KENATR065C6                                                                                                                                                                                   </t>
  </si>
  <si>
    <t xml:space="preserve">3kenatr066c1                              </t>
  </si>
  <si>
    <t xml:space="preserve">KENATR066C1                                                                                                                                                                                   </t>
  </si>
  <si>
    <t xml:space="preserve">3kenatr066c2                              </t>
  </si>
  <si>
    <t xml:space="preserve">KENATR066C2                                                                                                                                                                                   </t>
  </si>
  <si>
    <t xml:space="preserve">3kenatr066c3                              </t>
  </si>
  <si>
    <t xml:space="preserve">KENATR066C3                                                                                                                                                                                   </t>
  </si>
  <si>
    <t xml:space="preserve">3kenatr066c4                              </t>
  </si>
  <si>
    <t xml:space="preserve">KENATR066C4                                                                                                                                                                                   </t>
  </si>
  <si>
    <t xml:space="preserve">3kenatr067c2                              </t>
  </si>
  <si>
    <t xml:space="preserve">KENATR067C2                                                                                                                                                                                   </t>
  </si>
  <si>
    <t xml:space="preserve">3kenatr067c3                              </t>
  </si>
  <si>
    <t xml:space="preserve">KENATR067C3                                                                                                                                                                                   </t>
  </si>
  <si>
    <t xml:space="preserve">3kenatr067c4                              </t>
  </si>
  <si>
    <t xml:space="preserve">KENATR067C4                                                                                                                                                                                   </t>
  </si>
  <si>
    <t xml:space="preserve">3kenatr067c5                              </t>
  </si>
  <si>
    <t xml:space="preserve">KENATR067C5                                                                                                                                                                                   </t>
  </si>
  <si>
    <t xml:space="preserve">3kenatr069c1                              </t>
  </si>
  <si>
    <t xml:space="preserve">KENATR069C1                                                                                                                                                                                   </t>
  </si>
  <si>
    <t xml:space="preserve">3kenatr069c2                              </t>
  </si>
  <si>
    <t xml:space="preserve">KENATR069C2                                                                                                                                                                                   </t>
  </si>
  <si>
    <t xml:space="preserve">3kenatr069c4                              </t>
  </si>
  <si>
    <t xml:space="preserve">KENATR069C4                                                                                                                                                                                   </t>
  </si>
  <si>
    <t xml:space="preserve">3kenatr069c6                              </t>
  </si>
  <si>
    <t xml:space="preserve">KENATR069C6                                                                                                                                                                                   </t>
  </si>
  <si>
    <t xml:space="preserve">3kenatr069c7                              </t>
  </si>
  <si>
    <t xml:space="preserve">KENATR069C7                                                                                                                                                                                   </t>
  </si>
  <si>
    <t xml:space="preserve">3kenatr069c8                              </t>
  </si>
  <si>
    <t xml:space="preserve">KENATR069C8                                                                                                                                                                                   </t>
  </si>
  <si>
    <t xml:space="preserve">3kenatr070c1                              </t>
  </si>
  <si>
    <t xml:space="preserve">KENATR070C1                                                                                                                                                                                   </t>
  </si>
  <si>
    <t xml:space="preserve">3kenatr070c2                              </t>
  </si>
  <si>
    <t xml:space="preserve">KENATR070C2                                                                                                                                                                                   </t>
  </si>
  <si>
    <t xml:space="preserve">3kenatr070c3                              </t>
  </si>
  <si>
    <t xml:space="preserve">KENATR070C3                                                                                                                                                                                   </t>
  </si>
  <si>
    <t xml:space="preserve">3kenatr070c4                              </t>
  </si>
  <si>
    <t xml:space="preserve">KENATR070C4                                                                                                                                                                                   </t>
  </si>
  <si>
    <t xml:space="preserve">3kenatr070c5                              </t>
  </si>
  <si>
    <t xml:space="preserve">KENATR070C5                                                                                                                                                                                   </t>
  </si>
  <si>
    <t xml:space="preserve">3kenatr070c6                              </t>
  </si>
  <si>
    <t xml:space="preserve">KENATR070C6                                                                                                                                                                                   </t>
  </si>
  <si>
    <t xml:space="preserve">3kenatr073c2                              </t>
  </si>
  <si>
    <t xml:space="preserve">KENATR073C2                                                                                                                                                                                   </t>
  </si>
  <si>
    <t xml:space="preserve">3kenatr1001c1                             </t>
  </si>
  <si>
    <t xml:space="preserve">KENATR1001C1                                                                                                                                                                                  </t>
  </si>
  <si>
    <t xml:space="preserve">3kenatr1001c2                             </t>
  </si>
  <si>
    <t xml:space="preserve">KENATR1001C2                                                                                                                                                                                  </t>
  </si>
  <si>
    <t xml:space="preserve">3kenatr1001c3                             </t>
  </si>
  <si>
    <t xml:space="preserve">KENATR1001C3                                                                                                                                                                                  </t>
  </si>
  <si>
    <t xml:space="preserve">3kenatr1001c4                             </t>
  </si>
  <si>
    <t xml:space="preserve">KENATR1001C4                                                                                                                                                                                  </t>
  </si>
  <si>
    <t xml:space="preserve">3kenatr1001c5                             </t>
  </si>
  <si>
    <t xml:space="preserve">KENATR1001C5                                                                                                                                                                                  </t>
  </si>
  <si>
    <t xml:space="preserve">3kenatr1002c1                             </t>
  </si>
  <si>
    <t xml:space="preserve">KENATR1002C1                                                                                                                                                                                  </t>
  </si>
  <si>
    <t xml:space="preserve">3kenatr1002c2                             </t>
  </si>
  <si>
    <t xml:space="preserve">KENATR1002C2                                                                                                                                                                                  </t>
  </si>
  <si>
    <t xml:space="preserve">3kenatr1002c4                             </t>
  </si>
  <si>
    <t xml:space="preserve">KENATR1002C4                                                                                                                                                                                  </t>
  </si>
  <si>
    <t xml:space="preserve">3kenatr1002c4-1                           </t>
  </si>
  <si>
    <t xml:space="preserve">KENATR1002C4-1                                                                                                                                                                                </t>
  </si>
  <si>
    <t xml:space="preserve">3kenatr1002c5                             </t>
  </si>
  <si>
    <t xml:space="preserve">KENATR1002C5                                                                                                                                                                                  </t>
  </si>
  <si>
    <t xml:space="preserve">3kenatr1003c1                             </t>
  </si>
  <si>
    <t xml:space="preserve">KENATR1003C1                                                                                                                                                                                  </t>
  </si>
  <si>
    <t xml:space="preserve">3kenatr1003c2                             </t>
  </si>
  <si>
    <t xml:space="preserve">KENATR1003C2                                                                                                                                                                                  </t>
  </si>
  <si>
    <t xml:space="preserve">3kenatr1003c3                             </t>
  </si>
  <si>
    <t xml:space="preserve">KENATR1003C3                                                                                                                                                                                  </t>
  </si>
  <si>
    <t xml:space="preserve">3kenatr1003c5                             </t>
  </si>
  <si>
    <t xml:space="preserve">KENATR1003C5                                                                                                                                                                                  </t>
  </si>
  <si>
    <t xml:space="preserve">3kenatr1004c1                             </t>
  </si>
  <si>
    <t xml:space="preserve">KENATR1004C1                                                                                                                                                                                  </t>
  </si>
  <si>
    <t xml:space="preserve">3kenatr1004c2                             </t>
  </si>
  <si>
    <t xml:space="preserve">KENATR1004C2                                                                                                                                                                                  </t>
  </si>
  <si>
    <t xml:space="preserve">3kenatr1004c3                             </t>
  </si>
  <si>
    <t xml:space="preserve">KENATR1004C3                                                                                                                                                                                  </t>
  </si>
  <si>
    <t xml:space="preserve">3kenatr1004c4                             </t>
  </si>
  <si>
    <t xml:space="preserve">KENATR1004C4                                                                                                                                                                                  </t>
  </si>
  <si>
    <t xml:space="preserve">3kenatr1004c5                             </t>
  </si>
  <si>
    <t xml:space="preserve">KENATR1004C5                                                                                                                                                                                  </t>
  </si>
  <si>
    <t xml:space="preserve">3kenatr1005c1                             </t>
  </si>
  <si>
    <t xml:space="preserve">KENATR1005C1                                                                                                                                                                                  </t>
  </si>
  <si>
    <t xml:space="preserve">3kenatr1005c2                             </t>
  </si>
  <si>
    <t xml:space="preserve">KENATR1005C2                                                                                                                                                                                  </t>
  </si>
  <si>
    <t xml:space="preserve">3kenatr1005c3                             </t>
  </si>
  <si>
    <t xml:space="preserve">KENATR1005C3                                                                                                                                                                                  </t>
  </si>
  <si>
    <t xml:space="preserve">3kenatr1005c4                             </t>
  </si>
  <si>
    <t xml:space="preserve">KENATR1005C4                                                                                                                                                                                  </t>
  </si>
  <si>
    <t xml:space="preserve">3kenatr1005c5                             </t>
  </si>
  <si>
    <t xml:space="preserve">KENATR1005C5                                                                                                                                                                                  </t>
  </si>
  <si>
    <t xml:space="preserve">3kenatr1006c1                             </t>
  </si>
  <si>
    <t xml:space="preserve">KENATR1006C1                                                                                                                                                                                  </t>
  </si>
  <si>
    <t xml:space="preserve">3kenatr1006c2                             </t>
  </si>
  <si>
    <t xml:space="preserve">KENATR1006C2                                                                                                                                                                                  </t>
  </si>
  <si>
    <t xml:space="preserve">3kenatr1006c4                             </t>
  </si>
  <si>
    <t xml:space="preserve">KENATR1006C4                                                                                                                                                                                  </t>
  </si>
  <si>
    <t xml:space="preserve">3kenatr1006c5                             </t>
  </si>
  <si>
    <t xml:space="preserve">KENATR1006C5                                                                                                                                                                                  </t>
  </si>
  <si>
    <t xml:space="preserve">3kenatr1007c1                             </t>
  </si>
  <si>
    <t xml:space="preserve">KENATR1007C1                                                                                                                                                                                  </t>
  </si>
  <si>
    <t xml:space="preserve">3kenatr1007c2                             </t>
  </si>
  <si>
    <t xml:space="preserve">KENATR1007C2                                                                                                                                                                                  </t>
  </si>
  <si>
    <t xml:space="preserve">3kenatr1007c3                             </t>
  </si>
  <si>
    <t xml:space="preserve">KENATR1007C3                                                                                                                                                                                  </t>
  </si>
  <si>
    <t xml:space="preserve">3kenatr1007c5                             </t>
  </si>
  <si>
    <t xml:space="preserve">KENATR1007C5                                                                                                                                                                                  </t>
  </si>
  <si>
    <t xml:space="preserve">3kenatr1007nc1                            </t>
  </si>
  <si>
    <t xml:space="preserve">KENATR1007NC1                                                                                                                                                                                 </t>
  </si>
  <si>
    <t xml:space="preserve">3kenatr1008c1                             </t>
  </si>
  <si>
    <t xml:space="preserve">KENATR1008C1                                                                                                                                                                                  </t>
  </si>
  <si>
    <t xml:space="preserve">3kenatr1008c2                             </t>
  </si>
  <si>
    <t xml:space="preserve">KENATR1008C2                                                                                                                                                                                  </t>
  </si>
  <si>
    <t xml:space="preserve">3kenatr1008c3                             </t>
  </si>
  <si>
    <t xml:space="preserve">KENATR1008C3                                                                                                                                                                                  </t>
  </si>
  <si>
    <t xml:space="preserve">3kenatr1008c4                             </t>
  </si>
  <si>
    <t xml:space="preserve">KENATR1008C4                                                                                                                                                                                  </t>
  </si>
  <si>
    <t xml:space="preserve">3kenatr1008c5                             </t>
  </si>
  <si>
    <t xml:space="preserve">KENATR1008C5                                                                                                                                                                                  </t>
  </si>
  <si>
    <t xml:space="preserve">3kenatr1009c1                             </t>
  </si>
  <si>
    <t xml:space="preserve">KENATR1009C1                                                                                                                                                                                  </t>
  </si>
  <si>
    <t xml:space="preserve">3kenatr1009c3                             </t>
  </si>
  <si>
    <t xml:space="preserve">KENATR1009C3                                                                                                                                                                                  </t>
  </si>
  <si>
    <t xml:space="preserve">3kenatr1009c4                             </t>
  </si>
  <si>
    <t xml:space="preserve">KENATR1009C4                                                                                                                                                                                  </t>
  </si>
  <si>
    <t xml:space="preserve">3kenatr1010c1                             </t>
  </si>
  <si>
    <t xml:space="preserve">KENATR1010C1                                                                                                                                                                                  </t>
  </si>
  <si>
    <t xml:space="preserve">3kenatr1010c2                             </t>
  </si>
  <si>
    <t xml:space="preserve">KENATR1010C2                                                                                                                                                                                  </t>
  </si>
  <si>
    <t xml:space="preserve">3kenatr1010c3                             </t>
  </si>
  <si>
    <t xml:space="preserve">KENATR1010C3                                                                                                                                                                                  </t>
  </si>
  <si>
    <t xml:space="preserve">3kenatr1010c4                             </t>
  </si>
  <si>
    <t xml:space="preserve">KENATR1010C4                                                                                                                                                                                  </t>
  </si>
  <si>
    <t xml:space="preserve">3kenatr1010c5                             </t>
  </si>
  <si>
    <t xml:space="preserve">KENATR1010C5                                                                                                                                                                                  </t>
  </si>
  <si>
    <t xml:space="preserve">3kenatr1012c1                             </t>
  </si>
  <si>
    <t xml:space="preserve">KENATR1012C1                                                                                                                                                                                  </t>
  </si>
  <si>
    <t xml:space="preserve">3kenatr1012c3                             </t>
  </si>
  <si>
    <t xml:space="preserve">KENATR1012C3                                                                                                                                                                                  </t>
  </si>
  <si>
    <t xml:space="preserve">3kenatr1014c5                             </t>
  </si>
  <si>
    <t xml:space="preserve">KENATR1014C5                                                                                                                                                                                  </t>
  </si>
  <si>
    <t xml:space="preserve">3kenatr1015c1                             </t>
  </si>
  <si>
    <t xml:space="preserve">KENATR1015C1                                                                                                                                                                                  </t>
  </si>
  <si>
    <t xml:space="preserve">3kenatr1015c2                             </t>
  </si>
  <si>
    <t xml:space="preserve">KENATR1015C2                                                                                                                                                                                  </t>
  </si>
  <si>
    <t xml:space="preserve">3kenatr1016c1                             </t>
  </si>
  <si>
    <t xml:space="preserve">KENATR1016C1                                                                                                                                                                                  </t>
  </si>
  <si>
    <t xml:space="preserve">3kenatr1016c2                             </t>
  </si>
  <si>
    <t xml:space="preserve">KENATR1016C2                                                                                                                                                                                  </t>
  </si>
  <si>
    <t xml:space="preserve">3kenatr1024c1                             </t>
  </si>
  <si>
    <t xml:space="preserve">KENATR1024C1                                                                                                                                                                                  </t>
  </si>
  <si>
    <t xml:space="preserve">3kenatr1030c4                             </t>
  </si>
  <si>
    <t xml:space="preserve">KENATR1030C4                                                                                                                                                                                  </t>
  </si>
  <si>
    <t xml:space="preserve">3kenatr1031c1                             </t>
  </si>
  <si>
    <t xml:space="preserve">KENATR1031C1                                                                                                                                                                                  </t>
  </si>
  <si>
    <t xml:space="preserve">3kenatr1031c2                             </t>
  </si>
  <si>
    <t xml:space="preserve">KENATR1031C2                                                                                                                                                                                  </t>
  </si>
  <si>
    <t xml:space="preserve">3kenatr1031c3                             </t>
  </si>
  <si>
    <t xml:space="preserve">KENATR1031C3                                                                                                                                                                                  </t>
  </si>
  <si>
    <t xml:space="preserve">3kenatr1031c5                             </t>
  </si>
  <si>
    <t xml:space="preserve">KENATR1031C5                                                                                                                                                                                  </t>
  </si>
  <si>
    <t xml:space="preserve">3kenatr1032c1                             </t>
  </si>
  <si>
    <t xml:space="preserve">KENATR1032C1                                                                                                                                                                                  </t>
  </si>
  <si>
    <t xml:space="preserve">3kenatr1032c4                             </t>
  </si>
  <si>
    <t xml:space="preserve">KENATR1032C4                                                                                                                                                                                  </t>
  </si>
  <si>
    <t xml:space="preserve">3kenatr1032c5                             </t>
  </si>
  <si>
    <t xml:space="preserve">KENATR1032C5                                                                                                                                                                                  </t>
  </si>
  <si>
    <t xml:space="preserve">3kenatr1033c1                             </t>
  </si>
  <si>
    <t xml:space="preserve">KENATR1033C1                                                                                                                                                                                  </t>
  </si>
  <si>
    <t xml:space="preserve">3kenatr1033c2                             </t>
  </si>
  <si>
    <t xml:space="preserve">KENATR1033C2                                                                                                                                                                                  </t>
  </si>
  <si>
    <t xml:space="preserve">3kenatr1033c3                             </t>
  </si>
  <si>
    <t xml:space="preserve">KENATR1033C3                                                                                                                                                                                  </t>
  </si>
  <si>
    <t xml:space="preserve">3kenatr1033c4                             </t>
  </si>
  <si>
    <t xml:space="preserve">KENATR1033C4                                                                                                                                                                                  </t>
  </si>
  <si>
    <t xml:space="preserve">3kenatr1033c5                             </t>
  </si>
  <si>
    <t xml:space="preserve">KENATR1033C5                                                                                                                                                                                  </t>
  </si>
  <si>
    <t xml:space="preserve">3kenatr1036c1                             </t>
  </si>
  <si>
    <t xml:space="preserve">KENATR1036C1                                                                                                                                                                                  </t>
  </si>
  <si>
    <t xml:space="preserve">3kenatr1036c2                             </t>
  </si>
  <si>
    <t xml:space="preserve">KENATR1036C2                                                                                                                                                                                  </t>
  </si>
  <si>
    <t xml:space="preserve">3kenatr1036c3                             </t>
  </si>
  <si>
    <t xml:space="preserve">KENATR1036C3                                                                                                                                                                                  </t>
  </si>
  <si>
    <t xml:space="preserve">3kenatr1036c4                             </t>
  </si>
  <si>
    <t xml:space="preserve">KENATR1036C4                                                                                                                                                                                  </t>
  </si>
  <si>
    <t xml:space="preserve">3kenatr1037c1                             </t>
  </si>
  <si>
    <t xml:space="preserve">KENATR1037C1                                                                                                                                                                                  </t>
  </si>
  <si>
    <t xml:space="preserve">3kenatr1038c1                             </t>
  </si>
  <si>
    <t xml:space="preserve">KENATR1038C1                                                                                                                                                                                  </t>
  </si>
  <si>
    <t xml:space="preserve">3kenatr1038c4                             </t>
  </si>
  <si>
    <t xml:space="preserve">KENATR1038C4                                                                                                                                                                                  </t>
  </si>
  <si>
    <t xml:space="preserve">3kenatr1039c1                             </t>
  </si>
  <si>
    <t xml:space="preserve">KENATR1039C1                                                                                                                                                                                  </t>
  </si>
  <si>
    <t xml:space="preserve">3kenatr1041c1                             </t>
  </si>
  <si>
    <t xml:space="preserve">KENATR1041C1                                                                                                                                                                                  </t>
  </si>
  <si>
    <t xml:space="preserve">3kenatr1041c2                             </t>
  </si>
  <si>
    <t xml:space="preserve">KENATR1041C2                                                                                                                                                                                  </t>
  </si>
  <si>
    <t xml:space="preserve">3kenatr1041c3                             </t>
  </si>
  <si>
    <t xml:space="preserve">KENATR1041C3                                                                                                                                                                                  </t>
  </si>
  <si>
    <t xml:space="preserve">3kenatr1042c1                             </t>
  </si>
  <si>
    <t xml:space="preserve">KENATR1042C1                                                                                                                                                                                  </t>
  </si>
  <si>
    <t xml:space="preserve">3kenatr1043c1                             </t>
  </si>
  <si>
    <t xml:space="preserve">KENATR1043C1                                                                                                                                                                                  </t>
  </si>
  <si>
    <t xml:space="preserve">3kenatr1043c3                             </t>
  </si>
  <si>
    <t xml:space="preserve">KENATR1043C3                                                                                                                                                                                  </t>
  </si>
  <si>
    <t xml:space="preserve">3kenatr1043c4                             </t>
  </si>
  <si>
    <t xml:space="preserve">KENATR1043C4                                                                                                                                                                                  </t>
  </si>
  <si>
    <t xml:space="preserve">3kenatr1043c5                             </t>
  </si>
  <si>
    <t xml:space="preserve">KENATR1043C5                                                                                                                                                                                  </t>
  </si>
  <si>
    <t xml:space="preserve">3kenatr1044c1                             </t>
  </si>
  <si>
    <t xml:space="preserve">KENATR1044C1                                                                                                                                                                                  </t>
  </si>
  <si>
    <t xml:space="preserve">3kenatr1044c2                             </t>
  </si>
  <si>
    <t xml:space="preserve">KENATR1044C2                                                                                                                                                                                  </t>
  </si>
  <si>
    <t xml:space="preserve">3kenatr1044c3                             </t>
  </si>
  <si>
    <t xml:space="preserve">KENATR1044C3                                                                                                                                                                                  </t>
  </si>
  <si>
    <t xml:space="preserve">3kenatr1044c4                             </t>
  </si>
  <si>
    <t xml:space="preserve">KENATR1044C4                                                                                                                                                                                  </t>
  </si>
  <si>
    <t xml:space="preserve">3kenatr1044c5                             </t>
  </si>
  <si>
    <t xml:space="preserve">KENATR1044C5                                                                                                                                                                                  </t>
  </si>
  <si>
    <t xml:space="preserve">3kenatr1046c1                             </t>
  </si>
  <si>
    <t xml:space="preserve">KENATR1046C1                                                                                                                                                                                  </t>
  </si>
  <si>
    <t xml:space="preserve">3kenatr1046c2                             </t>
  </si>
  <si>
    <t xml:space="preserve">KENATR1046C2                                                                                                                                                                                  </t>
  </si>
  <si>
    <t xml:space="preserve">3kenatr1046c3                             </t>
  </si>
  <si>
    <t xml:space="preserve">KENATR1046C3                                                                                                                                                                                  </t>
  </si>
  <si>
    <t xml:space="preserve">3kenatr1046c4                             </t>
  </si>
  <si>
    <t xml:space="preserve">KENATR1046C4                                                                                                                                                                                  </t>
  </si>
  <si>
    <t xml:space="preserve">3kenatr1046c5                             </t>
  </si>
  <si>
    <t xml:space="preserve">KENATR1046C5                                                                                                                                                                                  </t>
  </si>
  <si>
    <t xml:space="preserve">3kenatr1203c1                             </t>
  </si>
  <si>
    <t xml:space="preserve">KENATR1203C1                                                                                                                                                                                  </t>
  </si>
  <si>
    <t xml:space="preserve">3kenatr1204c1                             </t>
  </si>
  <si>
    <t xml:space="preserve">KENATR1204C1                                                                                                                                                                                  </t>
  </si>
  <si>
    <t xml:space="preserve">3kenatr1204c3                             </t>
  </si>
  <si>
    <t xml:space="preserve">KENATR1204C3                                                                                                                                                                                  </t>
  </si>
  <si>
    <t xml:space="preserve">3kenatr1204c4                             </t>
  </si>
  <si>
    <t xml:space="preserve">KENATR1204C4                                                                                                                                                                                  </t>
  </si>
  <si>
    <t xml:space="preserve">3kenatr1205c1                             </t>
  </si>
  <si>
    <t xml:space="preserve">KENATR1205C1                                                                                                                                                                                  </t>
  </si>
  <si>
    <t xml:space="preserve">3kenatr1205c2                             </t>
  </si>
  <si>
    <t xml:space="preserve">KENATR1205C2                                                                                                                                                                                  </t>
  </si>
  <si>
    <t xml:space="preserve">3kenatr1205c5                             </t>
  </si>
  <si>
    <t xml:space="preserve">KENATR1205C5                                                                                                                                                                                  </t>
  </si>
  <si>
    <t xml:space="preserve">3kenatr1206c1                             </t>
  </si>
  <si>
    <t xml:space="preserve">KENATR1206C1                                                                                                                                                                                  </t>
  </si>
  <si>
    <t xml:space="preserve">3kenatr1206c3                             </t>
  </si>
  <si>
    <t xml:space="preserve">KENATR1206C3                                                                                                                                                                                  </t>
  </si>
  <si>
    <t xml:space="preserve">3kenatr1207c1                             </t>
  </si>
  <si>
    <t xml:space="preserve">KENATR1207C1                                                                                                                                                                                  </t>
  </si>
  <si>
    <t xml:space="preserve">3kenatr1207c2                             </t>
  </si>
  <si>
    <t xml:space="preserve">KENATR1207C2                                                                                                                                                                                  </t>
  </si>
  <si>
    <t xml:space="preserve">3kenatr1207c4                             </t>
  </si>
  <si>
    <t xml:space="preserve">KENATR1207C4                                                                                                                                                                                  </t>
  </si>
  <si>
    <t xml:space="preserve">3kenatr1208c1                             </t>
  </si>
  <si>
    <t xml:space="preserve">KENATR1208C1                                                                                                                                                                                  </t>
  </si>
  <si>
    <t xml:space="preserve">3kenatr1208c4                             </t>
  </si>
  <si>
    <t xml:space="preserve">KENATR1208C4                                                                                                                                                                                  </t>
  </si>
  <si>
    <t xml:space="preserve">3kenaxpt002c2                             </t>
  </si>
  <si>
    <t xml:space="preserve">KENA橡胶钛002C2                                                                                                                                                                               </t>
  </si>
  <si>
    <t xml:space="preserve">橡胶钛                                                      </t>
  </si>
  <si>
    <t xml:space="preserve">3kenaxpt002c3                             </t>
  </si>
  <si>
    <t xml:space="preserve">KENA橡胶钛002C3                                                                                                                                                                               </t>
  </si>
  <si>
    <t xml:space="preserve">3kenaxpt003c1                             </t>
  </si>
  <si>
    <t xml:space="preserve">KENA橡胶钛003C1                                                                                                                                                                               </t>
  </si>
  <si>
    <t xml:space="preserve">3kenaxpt003c3                             </t>
  </si>
  <si>
    <t xml:space="preserve">KENA橡胶钛003C3                                                                                                                                                                               </t>
  </si>
  <si>
    <t xml:space="preserve">3kenaxpt005c1                             </t>
  </si>
  <si>
    <t xml:space="preserve">KENA橡胶钛005C1                                                                                                                                                                               </t>
  </si>
  <si>
    <t xml:space="preserve">3kenaxpt005c4                             </t>
  </si>
  <si>
    <t xml:space="preserve">KENA橡胶钛005C4                                                                                                                                                                               </t>
  </si>
  <si>
    <t xml:space="preserve">3kenaxpt006c2                             </t>
  </si>
  <si>
    <t xml:space="preserve">KENA橡胶钛006C2                                                                                                                                                                               </t>
  </si>
  <si>
    <t xml:space="preserve">3kenaxpt006c3                             </t>
  </si>
  <si>
    <t xml:space="preserve">KENA橡胶钛006C3                                                                                                                                                                               </t>
  </si>
  <si>
    <t xml:space="preserve">3kenaxpt006c4                             </t>
  </si>
  <si>
    <t xml:space="preserve">KENA橡胶钛006C4                                                                                                                                                                               </t>
  </si>
  <si>
    <t xml:space="preserve">3kenaxpt006c5                             </t>
  </si>
  <si>
    <t xml:space="preserve">KENA橡胶钛006C5                                                                                                                                                                               </t>
  </si>
  <si>
    <t xml:space="preserve">3kenaxpt007c7                             </t>
  </si>
  <si>
    <t xml:space="preserve">KENA橡胶钛007C7                                                                                                                                                                               </t>
  </si>
  <si>
    <t xml:space="preserve">3kenaxpt008c1                             </t>
  </si>
  <si>
    <t xml:space="preserve">KENA橡胶钛008C1                                                                                                                                                                               </t>
  </si>
  <si>
    <t xml:space="preserve">3kenaxpt008c2                             </t>
  </si>
  <si>
    <t xml:space="preserve">KENA橡胶钛008C2                                                                                                                                                                               </t>
  </si>
  <si>
    <t xml:space="preserve">3kenaxpt008c3                             </t>
  </si>
  <si>
    <t xml:space="preserve">KENA橡胶钛008C3                                                                                                                                                                               </t>
  </si>
  <si>
    <t xml:space="preserve">3kenaxpt008c4                             </t>
  </si>
  <si>
    <t xml:space="preserve">KENA橡胶钛008C4                                                                                                                                                                               </t>
  </si>
  <si>
    <t xml:space="preserve">3kenaxpt008c5                             </t>
  </si>
  <si>
    <t xml:space="preserve">KENA橡胶钛008C5                                                                                                                                                                               </t>
  </si>
  <si>
    <t xml:space="preserve">3kenaxpt009c2                             </t>
  </si>
  <si>
    <t xml:space="preserve">KENA橡胶钛009C2                                                                                                                                                                               </t>
  </si>
  <si>
    <t xml:space="preserve">3kenaxpt009c3                             </t>
  </si>
  <si>
    <t xml:space="preserve">KENA橡胶钛009C3                                                                                                                                                                               </t>
  </si>
  <si>
    <t xml:space="preserve">3kenaxpt009c4                             </t>
  </si>
  <si>
    <t xml:space="preserve">KENA橡胶钛009C4                                                                                                                                                                               </t>
  </si>
  <si>
    <t xml:space="preserve">3kenaxpt009c5                             </t>
  </si>
  <si>
    <t xml:space="preserve">KENA橡胶钛009C5                                                                                                                                                                               </t>
  </si>
  <si>
    <t xml:space="preserve">3kenaxpt010c1                             </t>
  </si>
  <si>
    <t xml:space="preserve">KENA橡胶钛010C1                                                                                                                                                                               </t>
  </si>
  <si>
    <t xml:space="preserve">3kenaxpt010c2                             </t>
  </si>
  <si>
    <t xml:space="preserve">KENA橡胶钛010C2                                                                                                                                                                               </t>
  </si>
  <si>
    <t xml:space="preserve">3kenaxpt010c3                             </t>
  </si>
  <si>
    <t xml:space="preserve">KENA橡胶钛010C3                                                                                                                                                                               </t>
  </si>
  <si>
    <t xml:space="preserve">3kenaxpt010c4                             </t>
  </si>
  <si>
    <t xml:space="preserve">KENA橡胶钛010C4                                                                                                                                                                               </t>
  </si>
  <si>
    <t xml:space="preserve">3kenaxpt010c5                             </t>
  </si>
  <si>
    <t xml:space="preserve">KENA橡胶钛010C5                                                                                                                                                                               </t>
  </si>
  <si>
    <t xml:space="preserve">3kenaxpt011c1                             </t>
  </si>
  <si>
    <t xml:space="preserve">KENA橡胶钛011C1                                                                                                                                                                               </t>
  </si>
  <si>
    <t xml:space="preserve">3kenaxpt011c2                             </t>
  </si>
  <si>
    <t xml:space="preserve">KENA橡胶钛011C2                                                                                                                                                                               </t>
  </si>
  <si>
    <t xml:space="preserve">3kenaxpt011c3                             </t>
  </si>
  <si>
    <t xml:space="preserve">KENA橡胶钛011C3                                                                                                                                                                               </t>
  </si>
  <si>
    <t xml:space="preserve">3kenaxpt011c4                             </t>
  </si>
  <si>
    <t xml:space="preserve">KENA橡胶钛011C4                                                                                                                                                                               </t>
  </si>
  <si>
    <t xml:space="preserve">3kenaxpt011c5                             </t>
  </si>
  <si>
    <t xml:space="preserve">KENA橡胶钛011C5                                                                                                                                                                               </t>
  </si>
  <si>
    <t xml:space="preserve">3kenaxpt012c1                             </t>
  </si>
  <si>
    <t xml:space="preserve">KENA橡胶钛012C1                                                                                                                                                                               </t>
  </si>
  <si>
    <t xml:space="preserve">3kenaxpt012c2                             </t>
  </si>
  <si>
    <t xml:space="preserve">KENA橡胶钛012C2                                                                                                                                                                               </t>
  </si>
  <si>
    <t xml:space="preserve">3kenaxpt012c3                             </t>
  </si>
  <si>
    <t xml:space="preserve">KENA橡胶钛012C3                                                                                                                                                                               </t>
  </si>
  <si>
    <t xml:space="preserve">3kenaxpt012c4                             </t>
  </si>
  <si>
    <t xml:space="preserve">KENA橡胶钛012C4                                                                                                                                                                               </t>
  </si>
  <si>
    <t xml:space="preserve">3kenaxpt012c5                             </t>
  </si>
  <si>
    <t xml:space="preserve">KENA橡胶钛012C5                                                                                                                                                                               </t>
  </si>
  <si>
    <t xml:space="preserve">3kenaxpt013c1                             </t>
  </si>
  <si>
    <t xml:space="preserve">KENA橡胶钛013C1                                                                                                                                                                               </t>
  </si>
  <si>
    <t xml:space="preserve">3kenaxpt013c2                             </t>
  </si>
  <si>
    <t xml:space="preserve">KENA橡胶钛013C2                                                                                                                                                                               </t>
  </si>
  <si>
    <t xml:space="preserve">3kenaxpt013c3                             </t>
  </si>
  <si>
    <t xml:space="preserve">KENA橡胶钛013C3                                                                                                                                                                               </t>
  </si>
  <si>
    <t xml:space="preserve">3kenaxpt013c4                             </t>
  </si>
  <si>
    <t xml:space="preserve">KENA橡胶钛013C4                                                                                                                                                                               </t>
  </si>
  <si>
    <t xml:space="preserve">3kenaxpt014c1                             </t>
  </si>
  <si>
    <t xml:space="preserve">KENA橡胶钛014C1                                                                                                                                                                               </t>
  </si>
  <si>
    <t xml:space="preserve">3kenaxpt014c2                             </t>
  </si>
  <si>
    <t xml:space="preserve">KENA橡胶钛014C2                                                                                                                                                                               </t>
  </si>
  <si>
    <t xml:space="preserve">3kenaxpt014c3                             </t>
  </si>
  <si>
    <t xml:space="preserve">KENA橡胶钛014C3                                                                                                                                                                               </t>
  </si>
  <si>
    <t xml:space="preserve">3kenaxpt014c4                             </t>
  </si>
  <si>
    <t xml:space="preserve">KENA橡胶钛014C4                                                                                                                                                                               </t>
  </si>
  <si>
    <t xml:space="preserve">3kenaxpt014c5                             </t>
  </si>
  <si>
    <t xml:space="preserve">KENA橡胶钛014C5                                                                                                                                                                               </t>
  </si>
  <si>
    <t xml:space="preserve">3kenaxpt015c1                             </t>
  </si>
  <si>
    <t xml:space="preserve">KENA橡胶钛015C1                                                                                                                                                                               </t>
  </si>
  <si>
    <t xml:space="preserve">3kenaxpt015c2                             </t>
  </si>
  <si>
    <t xml:space="preserve">KENA橡胶钛015C2                                                                                                                                                                               </t>
  </si>
  <si>
    <t xml:space="preserve">3kenaxpt015c3                             </t>
  </si>
  <si>
    <t xml:space="preserve">KENA橡胶钛015C3                                                                                                                                                                               </t>
  </si>
  <si>
    <t xml:space="preserve">3kenaxpt015c4                             </t>
  </si>
  <si>
    <t xml:space="preserve">KENA橡胶钛015C4                                                                                                                                                                               </t>
  </si>
  <si>
    <t xml:space="preserve">3kenaxpt015c5                             </t>
  </si>
  <si>
    <t xml:space="preserve">KENA橡胶钛015C5                                                                                                                                                                               </t>
  </si>
  <si>
    <t xml:space="preserve">3kenaxpt016c1                             </t>
  </si>
  <si>
    <t xml:space="preserve">KENA橡胶钛016C1                                                                                                                                                                               </t>
  </si>
  <si>
    <t xml:space="preserve">3kenaxpt016c2                             </t>
  </si>
  <si>
    <t xml:space="preserve">KENA橡胶钛016C2                                                                                                                                                                               </t>
  </si>
  <si>
    <t xml:space="preserve">3kenaxpt016c4                             </t>
  </si>
  <si>
    <t xml:space="preserve">KENA橡胶钛016C4                                                                                                                                                                               </t>
  </si>
  <si>
    <t xml:space="preserve">3kenaxpt016c5                             </t>
  </si>
  <si>
    <t xml:space="preserve">KENA橡胶钛016C5                                                                                                                                                                               </t>
  </si>
  <si>
    <t xml:space="preserve">3kenaxpt017c1                             </t>
  </si>
  <si>
    <t xml:space="preserve">KENA橡胶钛017C1                                                                                                                                                                               </t>
  </si>
  <si>
    <t xml:space="preserve">3kenaxpt017c2                             </t>
  </si>
  <si>
    <t xml:space="preserve">KENA橡胶钛017C2                                                                                                                                                                               </t>
  </si>
  <si>
    <t xml:space="preserve">3kenaxpt017c3                             </t>
  </si>
  <si>
    <t xml:space="preserve">KENA橡胶钛017C3                                                                                                                                                                               </t>
  </si>
  <si>
    <t xml:space="preserve">3kenaxpt017c4                             </t>
  </si>
  <si>
    <t xml:space="preserve">KENA橡胶钛017C4                                                                                                                                                                               </t>
  </si>
  <si>
    <t xml:space="preserve">3kenaxpt017c5                             </t>
  </si>
  <si>
    <t xml:space="preserve">KENA橡胶钛017C5                                                                                                                                                                               </t>
  </si>
  <si>
    <t xml:space="preserve">3kenaxpt018c1                             </t>
  </si>
  <si>
    <t xml:space="preserve">KENA橡胶钛018C1                                                                                                                                                                               </t>
  </si>
  <si>
    <t xml:space="preserve">3kenaxpt018c2                             </t>
  </si>
  <si>
    <t xml:space="preserve">KENA橡胶钛018C2                                                                                                                                                                               </t>
  </si>
  <si>
    <t xml:space="preserve">3kenaxpt018c3                             </t>
  </si>
  <si>
    <t xml:space="preserve">KENA橡胶钛018C3                                                                                                                                                                               </t>
  </si>
  <si>
    <t xml:space="preserve">3kenaxpt018c5                             </t>
  </si>
  <si>
    <t xml:space="preserve">KENA橡胶钛018C5                                                                                                                                                                               </t>
  </si>
  <si>
    <t xml:space="preserve">3kenaxpt019c1                             </t>
  </si>
  <si>
    <t xml:space="preserve">KENA橡胶钛019C1                                                                                                                                                                               </t>
  </si>
  <si>
    <t xml:space="preserve">3kenaxpt019c2                             </t>
  </si>
  <si>
    <t xml:space="preserve">KENA橡胶钛019C2                                                                                                                                                                               </t>
  </si>
  <si>
    <t xml:space="preserve">3kenaxpt019c3                             </t>
  </si>
  <si>
    <t xml:space="preserve">KENA橡胶钛019C3                                                                                                                                                                               </t>
  </si>
  <si>
    <t xml:space="preserve">3kenaxpt019c4                             </t>
  </si>
  <si>
    <t xml:space="preserve">KENA橡胶钛019C4                                                                                                                                                                               </t>
  </si>
  <si>
    <t xml:space="preserve">3kenaxpt019c5                             </t>
  </si>
  <si>
    <t xml:space="preserve">KENA橡胶钛019C5                                                                                                                                                                               </t>
  </si>
  <si>
    <t xml:space="preserve">3kenaxpt020c1                             </t>
  </si>
  <si>
    <t xml:space="preserve">KENA橡胶钛020C1                                                                                                                                                                               </t>
  </si>
  <si>
    <t xml:space="preserve">3kenaxpt020c2                             </t>
  </si>
  <si>
    <t xml:space="preserve">KENA橡胶钛020C2                                                                                                                                                                               </t>
  </si>
  <si>
    <t xml:space="preserve">3kenaxpt020c3                             </t>
  </si>
  <si>
    <t xml:space="preserve">KENA橡胶钛020C3                                                                                                                                                                               </t>
  </si>
  <si>
    <t xml:space="preserve">3kenaxpt020c5                             </t>
  </si>
  <si>
    <t xml:space="preserve">KENA橡胶钛020C5                                                                                                                                                                               </t>
  </si>
  <si>
    <t xml:space="preserve">3kenaxpt021c1                             </t>
  </si>
  <si>
    <t xml:space="preserve">KENA橡胶钛021C1                                                                                                                                                                               </t>
  </si>
  <si>
    <t xml:space="preserve">3kenaxpt021c3                             </t>
  </si>
  <si>
    <t xml:space="preserve">KENA橡胶钛021C3                                                                                                                                                                               </t>
  </si>
  <si>
    <t xml:space="preserve">3kenaxpt021c4                             </t>
  </si>
  <si>
    <t xml:space="preserve">KENA橡胶钛021C4                                                                                                                                                                               </t>
  </si>
  <si>
    <t xml:space="preserve">3kenaxpt021c5                             </t>
  </si>
  <si>
    <t xml:space="preserve">KENA橡胶钛021C5                                                                                                                                                                               </t>
  </si>
  <si>
    <t xml:space="preserve">3kenaxpt2001c1                            </t>
  </si>
  <si>
    <t xml:space="preserve">KENA橡胶钛2001C1                                                                                                                                                                              </t>
  </si>
  <si>
    <t xml:space="preserve">3kenaxpt2001c2                            </t>
  </si>
  <si>
    <t xml:space="preserve">KENA橡胶钛2001C2                                                                                                                                                                              </t>
  </si>
  <si>
    <t xml:space="preserve">3kenaxpt2001c3                            </t>
  </si>
  <si>
    <t xml:space="preserve">KENA橡胶钛2001C3                                                                                                                                                                              </t>
  </si>
  <si>
    <t xml:space="preserve">3kenaxpt2001c4                            </t>
  </si>
  <si>
    <t xml:space="preserve">KENA橡胶钛2001C4                                                                                                                                                                              </t>
  </si>
  <si>
    <t xml:space="preserve">3kenaxpt2002c1                            </t>
  </si>
  <si>
    <t xml:space="preserve">KENA橡胶钛2002C1                                                                                                                                                                              </t>
  </si>
  <si>
    <t xml:space="preserve">3kenaxpt2002c2                            </t>
  </si>
  <si>
    <t xml:space="preserve">KENA橡胶钛2002C2                                                                                                                                                                              </t>
  </si>
  <si>
    <t xml:space="preserve">3kenaxpt2002c3                            </t>
  </si>
  <si>
    <t xml:space="preserve">KENA橡胶钛2002C3                                                                                                                                                                              </t>
  </si>
  <si>
    <t xml:space="preserve">3kenaxpt2002c4                            </t>
  </si>
  <si>
    <t xml:space="preserve">KENA橡胶钛2002C4                                                                                                                                                                              </t>
  </si>
  <si>
    <t xml:space="preserve">3kenaxpt2003c1                            </t>
  </si>
  <si>
    <t xml:space="preserve">KENA橡胶钛2003C1                                                                                                                                                                              </t>
  </si>
  <si>
    <t xml:space="preserve">3kenaxpt2003c3                            </t>
  </si>
  <si>
    <t xml:space="preserve">KENA橡胶钛2003C3                                                                                                                                                                              </t>
  </si>
  <si>
    <t xml:space="preserve">3kenaxpt2003c4                            </t>
  </si>
  <si>
    <t xml:space="preserve">KENA橡胶钛2003C4                                                                                                                                                                              </t>
  </si>
  <si>
    <t xml:space="preserve">3kenaxpt2004c1                            </t>
  </si>
  <si>
    <t xml:space="preserve">KENA橡胶钛2004C1                                                                                                                                                                              </t>
  </si>
  <si>
    <t xml:space="preserve">3kenaxpt2004c2                            </t>
  </si>
  <si>
    <t xml:space="preserve">KENA橡胶钛2004C2                                                                                                                                                                              </t>
  </si>
  <si>
    <t xml:space="preserve">3kenaxpt2004c3                            </t>
  </si>
  <si>
    <t xml:space="preserve">KENA橡胶钛2004C3                                                                                                                                                                              </t>
  </si>
  <si>
    <t xml:space="preserve">3kenaxpt2004c4                            </t>
  </si>
  <si>
    <t xml:space="preserve">KENA橡胶钛2004C4                                                                                                                                                                              </t>
  </si>
  <si>
    <t xml:space="preserve">3kenaxpt2009c4                            </t>
  </si>
  <si>
    <t xml:space="preserve">KENA橡胶钛2009C4                                                                                                                                                                              </t>
  </si>
  <si>
    <t xml:space="preserve">3kenaxpt2012c1                            </t>
  </si>
  <si>
    <t xml:space="preserve">KENA橡胶钛2012C1                                                                                                                                                                              </t>
  </si>
  <si>
    <t xml:space="preserve">3kenaxpt2012c2                            </t>
  </si>
  <si>
    <t xml:space="preserve">KENA橡胶钛2012C2                                                                                                                                                                              </t>
  </si>
  <si>
    <t xml:space="preserve">3kenaxpt2012c3                            </t>
  </si>
  <si>
    <t xml:space="preserve">KENA橡胶钛2012C3                                                                                                                                                                              </t>
  </si>
  <si>
    <t xml:space="preserve">3kenaxpt2012c4                            </t>
  </si>
  <si>
    <t xml:space="preserve">KENA橡胶钛2012C4                                                                                                                                                                              </t>
  </si>
  <si>
    <t xml:space="preserve">3kenaxpt2013c1                            </t>
  </si>
  <si>
    <t xml:space="preserve">KENA橡胶钛2013C1                                                                                                                                                                              </t>
  </si>
  <si>
    <t xml:space="preserve">3kenaxpt2013c2                            </t>
  </si>
  <si>
    <t xml:space="preserve">KENA橡胶钛2013C2                                                                                                                                                                              </t>
  </si>
  <si>
    <t xml:space="preserve">3kenaxpt2013c3                            </t>
  </si>
  <si>
    <t xml:space="preserve">KENA橡胶钛2013C3                                                                                                                                                                              </t>
  </si>
  <si>
    <t xml:space="preserve">3kenaxpt2013c4                            </t>
  </si>
  <si>
    <t xml:space="preserve">KENA橡胶钛2013C4                                                                                                                                                                              </t>
  </si>
  <si>
    <t xml:space="preserve">3kenaxpt2014c1                            </t>
  </si>
  <si>
    <t xml:space="preserve">KENA橡胶钛2014C1                                                                                                                                                                              </t>
  </si>
  <si>
    <t xml:space="preserve">3kenaxpt2014c2                            </t>
  </si>
  <si>
    <t xml:space="preserve">KENA橡胶钛2014C2                                                                                                                                                                              </t>
  </si>
  <si>
    <t xml:space="preserve">3kenaxpt2014c3                            </t>
  </si>
  <si>
    <t xml:space="preserve">KENA橡胶钛2014C3                                                                                                                                                                              </t>
  </si>
  <si>
    <t xml:space="preserve">3kenaxpt2014c4                            </t>
  </si>
  <si>
    <t xml:space="preserve">KENA橡胶钛2014C4                                                                                                                                                                              </t>
  </si>
  <si>
    <t xml:space="preserve">3kenaxpt2015c1                            </t>
  </si>
  <si>
    <t xml:space="preserve">KENA橡胶钛2015C1                                                                                                                                                                              </t>
  </si>
  <si>
    <t xml:space="preserve">3kenaxpt2015c2                            </t>
  </si>
  <si>
    <t xml:space="preserve">KENA橡胶钛2015C2                                                                                                                                                                              </t>
  </si>
  <si>
    <t xml:space="preserve">3kenaxpt2015c3                            </t>
  </si>
  <si>
    <t xml:space="preserve">KENA橡胶钛2015C3                                                                                                                                                                              </t>
  </si>
  <si>
    <t xml:space="preserve">3kenaxpt2015c4                            </t>
  </si>
  <si>
    <t xml:space="preserve">KENA橡胶钛2015C4                                                                                                                                                                              </t>
  </si>
  <si>
    <t xml:space="preserve">3kenaxpt2016c1                            </t>
  </si>
  <si>
    <t xml:space="preserve">KENA橡胶钛2016C1                                                                                                                                                                              </t>
  </si>
  <si>
    <t xml:space="preserve">3kenaxpt2016c2                            </t>
  </si>
  <si>
    <t xml:space="preserve">KENA橡胶钛2016C2                                                                                                                                                                              </t>
  </si>
  <si>
    <t xml:space="preserve">3kenaxpt2016c3                            </t>
  </si>
  <si>
    <t xml:space="preserve">KENA橡胶钛2016C3                                                                                                                                                                              </t>
  </si>
  <si>
    <t xml:space="preserve">3kenaxpt2016c4                            </t>
  </si>
  <si>
    <t xml:space="preserve">KENA橡胶钛2016C4                                                                                                                                                                              </t>
  </si>
  <si>
    <t xml:space="preserve">3kenaxpt2020c1                            </t>
  </si>
  <si>
    <t xml:space="preserve">KENA橡胶钛2020C1                                                                                                                                                                              </t>
  </si>
  <si>
    <t xml:space="preserve">3kenaxpt2020c2                            </t>
  </si>
  <si>
    <t xml:space="preserve">KENA橡胶钛2020C2                                                                                                                                                                              </t>
  </si>
  <si>
    <t xml:space="preserve">3kenaxpt2020c3                            </t>
  </si>
  <si>
    <t xml:space="preserve">KENA橡胶钛2020C3                                                                                                                                                                              </t>
  </si>
  <si>
    <t xml:space="preserve">3kenaxpt2020c4                            </t>
  </si>
  <si>
    <t xml:space="preserve">KENA橡胶钛2020C4                                                                                                                                                                              </t>
  </si>
  <si>
    <t xml:space="preserve">3kkbqsngj010c18                           </t>
  </si>
  <si>
    <t xml:space="preserve">咔咔咘青少年硅胶010C18                                                                                                                                                                        </t>
  </si>
  <si>
    <t xml:space="preserve">咔咔咘                        </t>
  </si>
  <si>
    <t xml:space="preserve">青少年硅胶                                                  </t>
  </si>
  <si>
    <t xml:space="preserve">3kkbqsngj010c2                            </t>
  </si>
  <si>
    <t xml:space="preserve">咔咔咘青少年硅胶010C2                                                                                                                                                                         </t>
  </si>
  <si>
    <t xml:space="preserve">3kkbqsngj013c17                           </t>
  </si>
  <si>
    <t xml:space="preserve">咔咔咘青少年硅胶013C17                                                                                                                                                                        </t>
  </si>
  <si>
    <t xml:space="preserve">3kkbqsngj013c2                            </t>
  </si>
  <si>
    <t xml:space="preserve">咔咔咘青少年硅胶013C2                                                                                                                                                                         </t>
  </si>
  <si>
    <t xml:space="preserve">3kkbqsngj013c63                           </t>
  </si>
  <si>
    <t xml:space="preserve">咔咔咘青少年硅胶013C63                                                                                                                                                                        </t>
  </si>
  <si>
    <t xml:space="preserve">3kkbqsngj013q8                            </t>
  </si>
  <si>
    <t xml:space="preserve">咔咔咘青少年硅胶013Q8                                                                                                                                                                         </t>
  </si>
  <si>
    <t xml:space="preserve">3kkbqsngj101c16                           </t>
  </si>
  <si>
    <t xml:space="preserve">咔咔咘青少年硅胶101C16                                                                                                                                                                        </t>
  </si>
  <si>
    <t xml:space="preserve">3kkbqsngj101c65                           </t>
  </si>
  <si>
    <t xml:space="preserve">咔咔咘青少年硅胶101C65                                                                                                                                                                        </t>
  </si>
  <si>
    <t xml:space="preserve">3kkbqsngj101c66                           </t>
  </si>
  <si>
    <t xml:space="preserve">咔咔咘青少年硅胶101C66                                                                                                                                                                        </t>
  </si>
  <si>
    <t xml:space="preserve">3kkbqsngj102c17                           </t>
  </si>
  <si>
    <t xml:space="preserve">咔咔咘青少年硅胶102C17                                                                                                                                                                        </t>
  </si>
  <si>
    <t xml:space="preserve">3kkbqsngj102c25                           </t>
  </si>
  <si>
    <t xml:space="preserve">咔咔咘青少年硅胶102C25                                                                                                                                                                        </t>
  </si>
  <si>
    <t xml:space="preserve">3kkbqsngj102c28                           </t>
  </si>
  <si>
    <t xml:space="preserve">咔咔咘青少年硅胶102C28                                                                                                                                                                        </t>
  </si>
  <si>
    <t xml:space="preserve">3kkbqsngj103c23                           </t>
  </si>
  <si>
    <t xml:space="preserve">咔咔咘青少年硅胶103C23                                                                                                                                                                        </t>
  </si>
  <si>
    <t xml:space="preserve">3kkbqsngj103c26                           </t>
  </si>
  <si>
    <t xml:space="preserve">咔咔咘青少年硅胶103C26                                                                                                                                                                        </t>
  </si>
  <si>
    <t xml:space="preserve">3kkbqsngj103c64                           </t>
  </si>
  <si>
    <t xml:space="preserve">咔咔咘青少年硅胶103C64                                                                                                                                                                        </t>
  </si>
  <si>
    <t xml:space="preserve">3kkbqsngj105c24                           </t>
  </si>
  <si>
    <t xml:space="preserve">咔咔咘青少年硅胶105C24                                                                                                                                                                        </t>
  </si>
  <si>
    <t xml:space="preserve">3kkbqsngj105c61                           </t>
  </si>
  <si>
    <t xml:space="preserve">咔咔咘青少年硅胶105C61                                                                                                                                                                        </t>
  </si>
  <si>
    <t xml:space="preserve">3kkbqsngj105c62                           </t>
  </si>
  <si>
    <t xml:space="preserve">咔咔咘青少年硅胶105C62                                                                                                                                                                        </t>
  </si>
  <si>
    <t xml:space="preserve">3kkbqsngj105c82                           </t>
  </si>
  <si>
    <t xml:space="preserve">咔咔咘青少年硅胶105C82                                                                                                                                                                        </t>
  </si>
  <si>
    <t xml:space="preserve">3kkbqsngj106c14                           </t>
  </si>
  <si>
    <t xml:space="preserve">咔咔咘青少年硅胶106C14                                                                                                                                                                        </t>
  </si>
  <si>
    <t xml:space="preserve">3kkbqsngj106c3                            </t>
  </si>
  <si>
    <t xml:space="preserve">咔咔咘青少年硅胶106C3                                                                                                                                                                         </t>
  </si>
  <si>
    <t xml:space="preserve">3kkbqsngj106c52                           </t>
  </si>
  <si>
    <t xml:space="preserve">咔咔咘青少年硅胶106C52                                                                                                                                                                        </t>
  </si>
  <si>
    <t xml:space="preserve">3kkbqsngj106c54                           </t>
  </si>
  <si>
    <t xml:space="preserve">咔咔咘青少年硅胶106C54                                                                                                                                                                        </t>
  </si>
  <si>
    <t xml:space="preserve">3kkbqsngj107c17                           </t>
  </si>
  <si>
    <t xml:space="preserve">咔咔咘青少年硅胶107C17                                                                                                                                                                        </t>
  </si>
  <si>
    <t xml:space="preserve">3kkbqsngj107c23                           </t>
  </si>
  <si>
    <t xml:space="preserve">咔咔咘青少年硅胶107C23                                                                                                                                                                        </t>
  </si>
  <si>
    <t xml:space="preserve">3kkbqsngj107c25                           </t>
  </si>
  <si>
    <t xml:space="preserve">咔咔咘青少年硅胶107C25                                                                                                                                                                        </t>
  </si>
  <si>
    <t xml:space="preserve">3kkbqsngj107c41                           </t>
  </si>
  <si>
    <t xml:space="preserve">咔咔咘青少年硅胶107C41                                                                                                                                                                        </t>
  </si>
  <si>
    <t xml:space="preserve">3kkbqsngj108c1                            </t>
  </si>
  <si>
    <t xml:space="preserve">咔咔咘青少年硅胶108C1                                                                                                                                                                         </t>
  </si>
  <si>
    <t xml:space="preserve">3kkbqsngj108c15                           </t>
  </si>
  <si>
    <t xml:space="preserve">咔咔咘青少年硅胶108C15                                                                                                                                                                        </t>
  </si>
  <si>
    <t xml:space="preserve">3kkbqsngj108c17                           </t>
  </si>
  <si>
    <t xml:space="preserve">咔咔咘青少年硅胶108C17                                                                                                                                                                        </t>
  </si>
  <si>
    <t xml:space="preserve">3kkbqsngj108c63                           </t>
  </si>
  <si>
    <t xml:space="preserve">咔咔咘青少年硅胶108C63                                                                                                                                                                        </t>
  </si>
  <si>
    <t xml:space="preserve">3kkbqsngj109c181                          </t>
  </si>
  <si>
    <t xml:space="preserve">咔咔咘青少年硅胶109C181                                                                                                                                                                       </t>
  </si>
  <si>
    <t xml:space="preserve">3kkbqsngj109c463                          </t>
  </si>
  <si>
    <t xml:space="preserve">咔咔咘青少年硅胶109C463                                                                                                                                                                       </t>
  </si>
  <si>
    <t xml:space="preserve">3kkbqsngj109c478                          </t>
  </si>
  <si>
    <t xml:space="preserve">咔咔咘青少年硅胶109C478                                                                                                                                                                       </t>
  </si>
  <si>
    <t xml:space="preserve">3kkbqsngj109c504                          </t>
  </si>
  <si>
    <t xml:space="preserve">咔咔咘青少年硅胶109C504                                                                                                                                                                       </t>
  </si>
  <si>
    <t xml:space="preserve">3kkbqsngj110c226                          </t>
  </si>
  <si>
    <t xml:space="preserve">咔咔咘青少年硅胶110C226                                                                                                                                                                       </t>
  </si>
  <si>
    <t xml:space="preserve">3kkbqsngj110c455                          </t>
  </si>
  <si>
    <t xml:space="preserve">咔咔咘青少年硅胶110C455                                                                                                                                                                       </t>
  </si>
  <si>
    <t xml:space="preserve">3kkbqsngj112c3                            </t>
  </si>
  <si>
    <t xml:space="preserve">咔咔咘青少年硅胶112C3                                                                                                                                                                         </t>
  </si>
  <si>
    <t xml:space="preserve">3kkbqsngj112c82                           </t>
  </si>
  <si>
    <t xml:space="preserve">咔咔咘青少年硅胶112C82                                                                                                                                                                        </t>
  </si>
  <si>
    <t xml:space="preserve">3kkbqsngj6001c01                          </t>
  </si>
  <si>
    <t xml:space="preserve">咔咔咘青少年硅胶6001C01                                                                                                                                                                       </t>
  </si>
  <si>
    <t xml:space="preserve">3kkbqsngj6001c02                          </t>
  </si>
  <si>
    <t xml:space="preserve">咔咔咘青少年硅胶6001C02                                                                                                                                                                       </t>
  </si>
  <si>
    <t xml:space="preserve">3kkbqsngj6001c03                          </t>
  </si>
  <si>
    <t xml:space="preserve">咔咔咘青少年硅胶6001C03                                                                                                                                                                       </t>
  </si>
  <si>
    <t xml:space="preserve">3kkbqsngj6001c04                          </t>
  </si>
  <si>
    <t xml:space="preserve">咔咔咘青少年硅胶6001C04                                                                                                                                                                       </t>
  </si>
  <si>
    <t xml:space="preserve">3kkbqsngj6001c05                          </t>
  </si>
  <si>
    <t xml:space="preserve">咔咔咘青少年硅胶6001C05                                                                                                                                                                       </t>
  </si>
  <si>
    <t xml:space="preserve">3kkbqsngj6001c06                          </t>
  </si>
  <si>
    <t xml:space="preserve">咔咔咘青少年硅胶6001C06                                                                                                                                                                       </t>
  </si>
  <si>
    <t xml:space="preserve">3kkbqsngj6002c01                          </t>
  </si>
  <si>
    <t xml:space="preserve">咔咔咘青少年硅胶6002C01                                                                                                                                                                       </t>
  </si>
  <si>
    <t xml:space="preserve">3kkbqsngj6002c02                          </t>
  </si>
  <si>
    <t xml:space="preserve">咔咔咘青少年硅胶6002C02                                                                                                                                                                       </t>
  </si>
  <si>
    <t xml:space="preserve">3kkbqsngj6002c03                          </t>
  </si>
  <si>
    <t xml:space="preserve">咔咔咘青少年硅胶6002C03                                                                                                                                                                       </t>
  </si>
  <si>
    <t xml:space="preserve">3kkbqsngj6002c04                          </t>
  </si>
  <si>
    <t xml:space="preserve">咔咔咘青少年硅胶6002C04                                                                                                                                                                       </t>
  </si>
  <si>
    <t xml:space="preserve">3kkbqsngj6002c05                          </t>
  </si>
  <si>
    <t xml:space="preserve">咔咔咘青少年硅胶6002C05                                                                                                                                                                       </t>
  </si>
  <si>
    <t xml:space="preserve">3kkbqsngj6002c06                          </t>
  </si>
  <si>
    <t xml:space="preserve">咔咔咘青少年硅胶6002C06                                                                                                                                                                       </t>
  </si>
  <si>
    <t xml:space="preserve">3kkbqsngj6003c01                          </t>
  </si>
  <si>
    <t xml:space="preserve">咔咔咘青少年硅胶6003C01                                                                                                                                                                       </t>
  </si>
  <si>
    <t xml:space="preserve">3kkbqsngj6003c02                          </t>
  </si>
  <si>
    <t xml:space="preserve">咔咔咘青少年硅胶6003C02                                                                                                                                                                       </t>
  </si>
  <si>
    <t xml:space="preserve">3kkbqsngj6003c03                          </t>
  </si>
  <si>
    <t xml:space="preserve">咔咔咘青少年硅胶6003C03                                                                                                                                                                       </t>
  </si>
  <si>
    <t xml:space="preserve">3kkbqsngj6003c04                          </t>
  </si>
  <si>
    <t xml:space="preserve">咔咔咘青少年硅胶6003C04                                                                                                                                                                       </t>
  </si>
  <si>
    <t xml:space="preserve">3kkbqsngj6003c05                          </t>
  </si>
  <si>
    <t xml:space="preserve">咔咔咘青少年硅胶6003C05                                                                                                                                                                       </t>
  </si>
  <si>
    <t xml:space="preserve">3kkbqsngj6003c06                          </t>
  </si>
  <si>
    <t xml:space="preserve">咔咔咘青少年硅胶6003C06                                                                                                                                                                       </t>
  </si>
  <si>
    <t xml:space="preserve">3kkbqsngj6004c01                          </t>
  </si>
  <si>
    <t xml:space="preserve">咔咔咘青少年硅胶6004C01                                                                                                                                                                       </t>
  </si>
  <si>
    <t xml:space="preserve">3kkbqsngj6004c02                          </t>
  </si>
  <si>
    <t xml:space="preserve">咔咔咘青少年硅胶6004C02                                                                                                                                                                       </t>
  </si>
  <si>
    <t xml:space="preserve">3kkbqsngj6004c03                          </t>
  </si>
  <si>
    <t xml:space="preserve">咔咔咘青少年硅胶6004C03                                                                                                                                                                       </t>
  </si>
  <si>
    <t xml:space="preserve">3kkbqsngj6004c04                          </t>
  </si>
  <si>
    <t xml:space="preserve">咔咔咘青少年硅胶6004C04                                                                                                                                                                       </t>
  </si>
  <si>
    <t xml:space="preserve">3kkbqsngj6004c05                          </t>
  </si>
  <si>
    <t xml:space="preserve">咔咔咘青少年硅胶6004C05                                                                                                                                                                       </t>
  </si>
  <si>
    <t xml:space="preserve">3kkbqsngj6004c06                          </t>
  </si>
  <si>
    <t xml:space="preserve">咔咔咘青少年硅胶6004C06                                                                                                                                                                       </t>
  </si>
  <si>
    <t xml:space="preserve">3kkbqsngj6004c07                          </t>
  </si>
  <si>
    <t xml:space="preserve">咔咔咘青少年硅胶6004C07                                                                                                                                                                       </t>
  </si>
  <si>
    <t xml:space="preserve">3kkbqsngj6004c08                          </t>
  </si>
  <si>
    <t xml:space="preserve">咔咔咘青少年硅胶6004C08                                                                                                                                                                       </t>
  </si>
  <si>
    <t xml:space="preserve">3kkbqsngj6005c01                          </t>
  </si>
  <si>
    <t xml:space="preserve">咔咔咘青少年硅胶6005C01                                                                                                                                                                       </t>
  </si>
  <si>
    <t xml:space="preserve">3kkbqsngj6005c02                          </t>
  </si>
  <si>
    <t xml:space="preserve">咔咔咘青少年硅胶6005C02                                                                                                                                                                       </t>
  </si>
  <si>
    <t xml:space="preserve">3kkbqsngj6005c03                          </t>
  </si>
  <si>
    <t xml:space="preserve">咔咔咘青少年硅胶6005C03                                                                                                                                                                       </t>
  </si>
  <si>
    <t xml:space="preserve">3kkbqsngj6005c04                          </t>
  </si>
  <si>
    <t xml:space="preserve">咔咔咘青少年硅胶6005C04                                                                                                                                                                       </t>
  </si>
  <si>
    <t xml:space="preserve">3kkbqsngj6005c05                          </t>
  </si>
  <si>
    <t xml:space="preserve">咔咔咘青少年硅胶6005C05                                                                                                                                                                       </t>
  </si>
  <si>
    <t xml:space="preserve">3kkbqsngj6005c06                          </t>
  </si>
  <si>
    <t xml:space="preserve">咔咔咘青少年硅胶6005C06                                                                                                                                                                       </t>
  </si>
  <si>
    <t xml:space="preserve">3kkbqsngj6006c01                          </t>
  </si>
  <si>
    <t xml:space="preserve">咔咔咘青少年硅胶6006C01                                                                                                                                                                       </t>
  </si>
  <si>
    <t xml:space="preserve">3kkbqsngj6006c03                          </t>
  </si>
  <si>
    <t xml:space="preserve">咔咔咘青少年硅胶6006C03                                                                                                                                                                       </t>
  </si>
  <si>
    <t xml:space="preserve">3kkbqsngj6006c04                          </t>
  </si>
  <si>
    <t xml:space="preserve">咔咔咘青少年硅胶6006C04                                                                                                                                                                       </t>
  </si>
  <si>
    <t xml:space="preserve">3kkbqsngj6006c05                          </t>
  </si>
  <si>
    <t xml:space="preserve">咔咔咘青少年硅胶6006C05                                                                                                                                                                       </t>
  </si>
  <si>
    <t xml:space="preserve">3kkbqsngj6006c06                          </t>
  </si>
  <si>
    <t xml:space="preserve">咔咔咘青少年硅胶6006C06                                                                                                                                                                       </t>
  </si>
  <si>
    <t xml:space="preserve">3kkbqsngj6006c07                          </t>
  </si>
  <si>
    <t xml:space="preserve">咔咔咘青少年硅胶6006C07                                                                                                                                                                       </t>
  </si>
  <si>
    <t xml:space="preserve">3kkbqsngj6006c08                          </t>
  </si>
  <si>
    <t xml:space="preserve">咔咔咘青少年硅胶6006C08                                                                                                                                                                       </t>
  </si>
  <si>
    <t xml:space="preserve">3kkbqsngj6007c01                          </t>
  </si>
  <si>
    <t xml:space="preserve">咔咔咘青少年硅胶6007C01                                                                                                                                                                       </t>
  </si>
  <si>
    <t xml:space="preserve">3kkbqsngj6007c02                          </t>
  </si>
  <si>
    <t xml:space="preserve">咔咔咘青少年硅胶6007C02                                                                                                                                                                       </t>
  </si>
  <si>
    <t xml:space="preserve">3kkbqsngj6007c03                          </t>
  </si>
  <si>
    <t xml:space="preserve">咔咔咘青少年硅胶6007C03                                                                                                                                                                       </t>
  </si>
  <si>
    <t xml:space="preserve">3kkbqsngj6007c04                          </t>
  </si>
  <si>
    <t xml:space="preserve">咔咔咘青少年硅胶6007C04                                                                                                                                                                       </t>
  </si>
  <si>
    <t xml:space="preserve">3kkbqsngj6007c05                          </t>
  </si>
  <si>
    <t xml:space="preserve">咔咔咘青少年硅胶6007C05                                                                                                                                                                       </t>
  </si>
  <si>
    <t xml:space="preserve">3kkbqsngj6008c02                          </t>
  </si>
  <si>
    <t xml:space="preserve">咔咔咘青少年硅胶6008C02                                                                                                                                                                       </t>
  </si>
  <si>
    <t xml:space="preserve">3kkbqsngj6008c03                          </t>
  </si>
  <si>
    <t xml:space="preserve">咔咔咘青少年硅胶6008C03                                                                                                                                                                       </t>
  </si>
  <si>
    <t xml:space="preserve">3kkbqsngj6008c04                          </t>
  </si>
  <si>
    <t xml:space="preserve">咔咔咘青少年硅胶6008C04                                                                                                                                                                       </t>
  </si>
  <si>
    <t xml:space="preserve">3kkbqsngj6008c05                          </t>
  </si>
  <si>
    <t xml:space="preserve">咔咔咘青少年硅胶6008C05                                                                                                                                                                       </t>
  </si>
  <si>
    <t xml:space="preserve">3kkbqsngj6008c06                          </t>
  </si>
  <si>
    <t xml:space="preserve">咔咔咘青少年硅胶6008C06                                                                                                                                                                       </t>
  </si>
  <si>
    <t xml:space="preserve">3kkbqsngj6009c01                          </t>
  </si>
  <si>
    <t xml:space="preserve">咔咔咘青少年硅胶6009C01                                                                                                                                                                       </t>
  </si>
  <si>
    <t xml:space="preserve">3kkbqsngj6009c02                          </t>
  </si>
  <si>
    <t xml:space="preserve">咔咔咘青少年硅胶6009C02                                                                                                                                                                       </t>
  </si>
  <si>
    <t xml:space="preserve">3kkbqsngj6009c03                          </t>
  </si>
  <si>
    <t xml:space="preserve">咔咔咘青少年硅胶6009C03                                                                                                                                                                       </t>
  </si>
  <si>
    <t xml:space="preserve">3kkbqsngj6009c04                          </t>
  </si>
  <si>
    <t xml:space="preserve">咔咔咘青少年硅胶6009C04                                                                                                                                                                       </t>
  </si>
  <si>
    <t xml:space="preserve">3kkbqsngj6009c05                          </t>
  </si>
  <si>
    <t xml:space="preserve">咔咔咘青少年硅胶6009C05                                                                                                                                                                       </t>
  </si>
  <si>
    <t xml:space="preserve">3kkbqsngj6010c01                          </t>
  </si>
  <si>
    <t xml:space="preserve">咔咔咘青少年硅胶6010C01                                                                                                                                                                       </t>
  </si>
  <si>
    <t xml:space="preserve">3kkbqsngj6010c02                          </t>
  </si>
  <si>
    <t xml:space="preserve">咔咔咘青少年硅胶6010C02                                                                                                                                                                       </t>
  </si>
  <si>
    <t xml:space="preserve">3kkbqsngj6010c03                          </t>
  </si>
  <si>
    <t xml:space="preserve">咔咔咘青少年硅胶6010C03                                                                                                                                                                       </t>
  </si>
  <si>
    <t xml:space="preserve">3kkbqsngj6010c04                          </t>
  </si>
  <si>
    <t xml:space="preserve">咔咔咘青少年硅胶6010C04                                                                                                                                                                       </t>
  </si>
  <si>
    <t xml:space="preserve">3kkbqsngj6010c05                          </t>
  </si>
  <si>
    <t xml:space="preserve">咔咔咘青少年硅胶6010C05                                                                                                                                                                       </t>
  </si>
  <si>
    <t xml:space="preserve">3kkbqsngj6011c01                          </t>
  </si>
  <si>
    <t xml:space="preserve">咔咔咘青少年硅胶6011C01                                                                                                                                                                       </t>
  </si>
  <si>
    <t xml:space="preserve">3kkbqsngj6011c02                          </t>
  </si>
  <si>
    <t xml:space="preserve">咔咔咘青少年硅胶6011C02                                                                                                                                                                       </t>
  </si>
  <si>
    <t xml:space="preserve">3kkbqsngj6011c03                          </t>
  </si>
  <si>
    <t xml:space="preserve">咔咔咘青少年硅胶6011C03                                                                                                                                                                       </t>
  </si>
  <si>
    <t xml:space="preserve">3kkbqsngj6011c04                          </t>
  </si>
  <si>
    <t xml:space="preserve">咔咔咘青少年硅胶6011C04                                                                                                                                                                       </t>
  </si>
  <si>
    <t xml:space="preserve">3kkbqsngj6011c05                          </t>
  </si>
  <si>
    <t xml:space="preserve">咔咔咘青少年硅胶6011C05                                                                                                                                                                       </t>
  </si>
  <si>
    <t xml:space="preserve">3kkbqsngj6011c06                          </t>
  </si>
  <si>
    <t xml:space="preserve">咔咔咘青少年硅胶6011C06                                                                                                                                                                       </t>
  </si>
  <si>
    <t xml:space="preserve">3kkbqsngj6012c01                          </t>
  </si>
  <si>
    <t xml:space="preserve">咔咔咘青少年硅胶6012C01                                                                                                                                                                       </t>
  </si>
  <si>
    <t xml:space="preserve">3kkbqsngj6012c02                          </t>
  </si>
  <si>
    <t xml:space="preserve">咔咔咘青少年硅胶6012C02                                                                                                                                                                       </t>
  </si>
  <si>
    <t xml:space="preserve">3kkbqsngj6012c03                          </t>
  </si>
  <si>
    <t xml:space="preserve">咔咔咘青少年硅胶6012C03                                                                                                                                                                       </t>
  </si>
  <si>
    <t xml:space="preserve">3kkbqsngj6012c04                          </t>
  </si>
  <si>
    <t xml:space="preserve">咔咔咘青少年硅胶6012C04                                                                                                                                                                       </t>
  </si>
  <si>
    <t xml:space="preserve">3kkbqsngj6013c01                          </t>
  </si>
  <si>
    <t xml:space="preserve">咔咔咘青少年硅胶6013C01                                                                                                                                                                       </t>
  </si>
  <si>
    <t xml:space="preserve">3kkbqsngj6101c01                          </t>
  </si>
  <si>
    <t xml:space="preserve">咔咔咘青少年硅胶6101C01                                                                                                                                                                       </t>
  </si>
  <si>
    <t xml:space="preserve">3kkbqsngj6101c02                          </t>
  </si>
  <si>
    <t xml:space="preserve">咔咔咘青少年硅胶6101C02                                                                                                                                                                       </t>
  </si>
  <si>
    <t xml:space="preserve">3kkbqsngj6101c03                          </t>
  </si>
  <si>
    <t xml:space="preserve">咔咔咘青少年硅胶6101C03                                                                                                                                                                       </t>
  </si>
  <si>
    <t xml:space="preserve">3kkbqsngj6101c04                          </t>
  </si>
  <si>
    <t xml:space="preserve">咔咔咘青少年硅胶6101C04                                                                                                                                                                       </t>
  </si>
  <si>
    <t xml:space="preserve">3kkbqsngj6102c01                          </t>
  </si>
  <si>
    <t xml:space="preserve">咔咔咘青少年硅胶6102C01                                                                                                                                                                       </t>
  </si>
  <si>
    <t xml:space="preserve">3kkbqsngj6102c02                          </t>
  </si>
  <si>
    <t xml:space="preserve">咔咔咘青少年硅胶6102C02                                                                                                                                                                       </t>
  </si>
  <si>
    <t xml:space="preserve">3kkbqsngj6102c03                          </t>
  </si>
  <si>
    <t xml:space="preserve">咔咔咘青少年硅胶6102C03                                                                                                                                                                       </t>
  </si>
  <si>
    <t xml:space="preserve">3kkbqsngj6102c04                          </t>
  </si>
  <si>
    <t xml:space="preserve">咔咔咘青少年硅胶6102C04                                                                                                                                                                       </t>
  </si>
  <si>
    <t xml:space="preserve">3kkbqsngj6103c01                          </t>
  </si>
  <si>
    <t xml:space="preserve">咔咔咘青少年硅胶6103C01                                                                                                                                                                       </t>
  </si>
  <si>
    <t xml:space="preserve">3kkbqsngj6103c02                          </t>
  </si>
  <si>
    <t xml:space="preserve">咔咔咘青少年硅胶6103C02                                                                                                                                                                       </t>
  </si>
  <si>
    <t xml:space="preserve">3kkbqsngj6103c03                          </t>
  </si>
  <si>
    <t xml:space="preserve">咔咔咘青少年硅胶6103C03                                                                                                                                                                       </t>
  </si>
  <si>
    <t xml:space="preserve">3kkbqsngj6103c04                          </t>
  </si>
  <si>
    <t xml:space="preserve">咔咔咘青少年硅胶6103C04                                                                                                                                                                       </t>
  </si>
  <si>
    <t xml:space="preserve">3kkbqsngj6105c01                          </t>
  </si>
  <si>
    <t xml:space="preserve">咔咔咘青少年硅胶6105C01                                                                                                                                                                       </t>
  </si>
  <si>
    <t xml:space="preserve">3kkbqsngj6105c02                          </t>
  </si>
  <si>
    <t xml:space="preserve">咔咔咘青少年硅胶6105C02                                                                                                                                                                       </t>
  </si>
  <si>
    <t xml:space="preserve">3kkbqsngj6105c03                          </t>
  </si>
  <si>
    <t xml:space="preserve">咔咔咘青少年硅胶6105C03                                                                                                                                                                       </t>
  </si>
  <si>
    <t xml:space="preserve">3kkbqsngj6105c04                          </t>
  </si>
  <si>
    <t xml:space="preserve">咔咔咘青少年硅胶6105C04                                                                                                                                                                       </t>
  </si>
  <si>
    <t xml:space="preserve">3kkbqsngj6106c01                          </t>
  </si>
  <si>
    <t xml:space="preserve">咔咔咘青少年硅胶6106C01                                                                                                                                                                       </t>
  </si>
  <si>
    <t xml:space="preserve">3kkbqsngj6106c02                          </t>
  </si>
  <si>
    <t xml:space="preserve">咔咔咘青少年硅胶6106C02                                                                                                                                                                       </t>
  </si>
  <si>
    <t xml:space="preserve">3kkbqsngj6106c03                          </t>
  </si>
  <si>
    <t xml:space="preserve">咔咔咘青少年硅胶6106C03                                                                                                                                                                       </t>
  </si>
  <si>
    <t xml:space="preserve">3kkbqsngj6106c04                          </t>
  </si>
  <si>
    <t xml:space="preserve">咔咔咘青少年硅胶6106C04                                                                                                                                                                       </t>
  </si>
  <si>
    <t xml:space="preserve">3kkbqsngj6107c01                          </t>
  </si>
  <si>
    <t xml:space="preserve">咔咔咘青少年硅胶6107C01                                                                                                                                                                       </t>
  </si>
  <si>
    <t xml:space="preserve">3kkbqsngj6107c02                          </t>
  </si>
  <si>
    <t xml:space="preserve">咔咔咘青少年硅胶6107C02                                                                                                                                                                       </t>
  </si>
  <si>
    <t xml:space="preserve">3kkbqsngj6107c03                          </t>
  </si>
  <si>
    <t xml:space="preserve">咔咔咘青少年硅胶6107C03                                                                                                                                                                       </t>
  </si>
  <si>
    <t xml:space="preserve">3kkbqsngj6107c04                          </t>
  </si>
  <si>
    <t xml:space="preserve">咔咔咘青少年硅胶6107C04                                                                                                                                                                       </t>
  </si>
  <si>
    <t xml:space="preserve">3kkbqsngj6108c01                          </t>
  </si>
  <si>
    <t xml:space="preserve">咔咔咘青少年硅胶6108C01                                                                                                                                                                       </t>
  </si>
  <si>
    <t xml:space="preserve">3kkbqsngj6108c02                          </t>
  </si>
  <si>
    <t xml:space="preserve">咔咔咘青少年硅胶6108C02                                                                                                                                                                       </t>
  </si>
  <si>
    <t xml:space="preserve">3kkbqsngj6108c03                          </t>
  </si>
  <si>
    <t xml:space="preserve">咔咔咘青少年硅胶6108C03                                                                                                                                                                       </t>
  </si>
  <si>
    <t xml:space="preserve">3kkbqsngj6108c04                          </t>
  </si>
  <si>
    <t xml:space="preserve">咔咔咘青少年硅胶6108C04                                                                                                                                                                       </t>
  </si>
  <si>
    <t xml:space="preserve">3kkbqsngj6109c01                          </t>
  </si>
  <si>
    <t xml:space="preserve">咔咔咘青少年硅胶6109C01                                                                                                                                                                       </t>
  </si>
  <si>
    <t xml:space="preserve">3kkbqsngj6109c02                          </t>
  </si>
  <si>
    <t xml:space="preserve">咔咔咘青少年硅胶6109C02                                                                                                                                                                       </t>
  </si>
  <si>
    <t xml:space="preserve">3kkbqsngj6109c03                          </t>
  </si>
  <si>
    <t xml:space="preserve">咔咔咘青少年硅胶6109C03                                                                                                                                                                       </t>
  </si>
  <si>
    <t xml:space="preserve">3kkbqsngj6109c04                          </t>
  </si>
  <si>
    <t xml:space="preserve">咔咔咘青少年硅胶6109C04                                                                                                                                                                       </t>
  </si>
  <si>
    <t xml:space="preserve">3kkbqsngj7001c01                          </t>
  </si>
  <si>
    <t xml:space="preserve">咔咔咘青少年硅胶7001C01                                                                                                                                                                       </t>
  </si>
  <si>
    <t xml:space="preserve">3kkbqsngj7001c02                          </t>
  </si>
  <si>
    <t xml:space="preserve">咔咔咘青少年硅胶7001C02                                                                                                                                                                       </t>
  </si>
  <si>
    <t xml:space="preserve">3kkbqsngj7001c03                          </t>
  </si>
  <si>
    <t xml:space="preserve">咔咔咘青少年硅胶7001C03                                                                                                                                                                       </t>
  </si>
  <si>
    <t xml:space="preserve">3kkbqsngj7001c04                          </t>
  </si>
  <si>
    <t xml:space="preserve">咔咔咘青少年硅胶7001C04                                                                                                                                                                       </t>
  </si>
  <si>
    <t xml:space="preserve">3kkbqsngj7002c01                          </t>
  </si>
  <si>
    <t xml:space="preserve">咔咔咘青少年硅胶7002C01                                                                                                                                                                       </t>
  </si>
  <si>
    <t xml:space="preserve">3kkbqsngj7002c02                          </t>
  </si>
  <si>
    <t xml:space="preserve">咔咔咘青少年硅胶7002C02                                                                                                                                                                       </t>
  </si>
  <si>
    <t xml:space="preserve">3kkbqsngj7002c03                          </t>
  </si>
  <si>
    <t xml:space="preserve">咔咔咘青少年硅胶7002C03                                                                                                                                                                       </t>
  </si>
  <si>
    <t xml:space="preserve">3kkbqsngj7002c04                          </t>
  </si>
  <si>
    <t xml:space="preserve">咔咔咘青少年硅胶7002C04                                                                                                                                                                       </t>
  </si>
  <si>
    <t xml:space="preserve">3kkbqsngj7005c01                          </t>
  </si>
  <si>
    <t xml:space="preserve">咔咔咘青少年硅胶7005C01                                                                                                                                                                       </t>
  </si>
  <si>
    <t xml:space="preserve">3kkbqsngj7005c02                          </t>
  </si>
  <si>
    <t xml:space="preserve">咔咔咘青少年硅胶7005C02                                                                                                                                                                       </t>
  </si>
  <si>
    <t xml:space="preserve">3kkbqsngj7005c03                          </t>
  </si>
  <si>
    <t xml:space="preserve">咔咔咘青少年硅胶7005C03                                                                                                                                                                       </t>
  </si>
  <si>
    <t xml:space="preserve">3kkbqsngj7005c04                          </t>
  </si>
  <si>
    <t xml:space="preserve">咔咔咘青少年硅胶7005C04                                                                                                                                                                       </t>
  </si>
  <si>
    <t xml:space="preserve">3kkbqsngj7007c01                          </t>
  </si>
  <si>
    <t xml:space="preserve">咔咔咘青少年硅胶7007C01                                                                                                                                                                       </t>
  </si>
  <si>
    <t xml:space="preserve">3kkbqsngj7007c02                          </t>
  </si>
  <si>
    <t xml:space="preserve">咔咔咘青少年硅胶7007C02                                                                                                                                                                       </t>
  </si>
  <si>
    <t xml:space="preserve">3kkbqsngj7007c03                          </t>
  </si>
  <si>
    <t xml:space="preserve">咔咔咘青少年硅胶7007C03                                                                                                                                                                       </t>
  </si>
  <si>
    <t xml:space="preserve">3kkbqsngj7007c04                          </t>
  </si>
  <si>
    <t xml:space="preserve">咔咔咘青少年硅胶7007C04                                                                                                                                                                       </t>
  </si>
  <si>
    <t xml:space="preserve">3kkbqsngj7008c01                          </t>
  </si>
  <si>
    <t xml:space="preserve">咔咔咘青少年硅胶7008C01                                                                                                                                                                       </t>
  </si>
  <si>
    <t xml:space="preserve">3kkbqsngj7008c02                          </t>
  </si>
  <si>
    <t xml:space="preserve">咔咔咘青少年硅胶7008C02                                                                                                                                                                       </t>
  </si>
  <si>
    <t xml:space="preserve">3kkbqsngj7008c03                          </t>
  </si>
  <si>
    <t xml:space="preserve">咔咔咘青少年硅胶7008C03                                                                                                                                                                       </t>
  </si>
  <si>
    <t xml:space="preserve">3kkbqsngj7008c04                          </t>
  </si>
  <si>
    <t xml:space="preserve">咔咔咘青少年硅胶7008C04                                                                                                                                                                       </t>
  </si>
  <si>
    <t xml:space="preserve">3kkbqsngj8001a                            </t>
  </si>
  <si>
    <t xml:space="preserve">咔咔咘青少年硅胶8001A                                                                                                                                                                         </t>
  </si>
  <si>
    <t xml:space="preserve">3kkbqsngj8001b                            </t>
  </si>
  <si>
    <t xml:space="preserve">咔咔咘青少年硅胶8001B                                                                                                                                                                         </t>
  </si>
  <si>
    <t xml:space="preserve">3kkbqsngj8001c                            </t>
  </si>
  <si>
    <t xml:space="preserve">咔咔咘青少年硅胶8001C                                                                                                                                                                         </t>
  </si>
  <si>
    <t xml:space="preserve">3kkbqsngj8001e                            </t>
  </si>
  <si>
    <t xml:space="preserve">咔咔咘青少年硅胶8001E                                                                                                                                                                         </t>
  </si>
  <si>
    <t xml:space="preserve">3kkbqsngj8001q6                           </t>
  </si>
  <si>
    <t xml:space="preserve">咔咔咘青少年硅胶8001Q6                                                                                                                                                                        </t>
  </si>
  <si>
    <t xml:space="preserve">3kkbqsngj8002c271                         </t>
  </si>
  <si>
    <t xml:space="preserve">咔咔咘青少年硅胶8002C271                                                                                                                                                                      </t>
  </si>
  <si>
    <t xml:space="preserve">3kkbqsngj8002d                            </t>
  </si>
  <si>
    <t xml:space="preserve">咔咔咘青少年硅胶8002D                                                                                                                                                                         </t>
  </si>
  <si>
    <t xml:space="preserve">3kkbqsngj8002e                            </t>
  </si>
  <si>
    <t xml:space="preserve">咔咔咘青少年硅胶8002E                                                                                                                                                                         </t>
  </si>
  <si>
    <t xml:space="preserve">3kkbqsngj8002g                            </t>
  </si>
  <si>
    <t xml:space="preserve">咔咔咘青少年硅胶8002G                                                                                                                                                                         </t>
  </si>
  <si>
    <t xml:space="preserve">3kkbqsngj8002q6                           </t>
  </si>
  <si>
    <t xml:space="preserve">咔咔咘青少年硅胶8002Q6                                                                                                                                                                        </t>
  </si>
  <si>
    <t xml:space="preserve">3kkbqsngj8002q8                           </t>
  </si>
  <si>
    <t xml:space="preserve">咔咔咘青少年硅胶8002Q8                                                                                                                                                                        </t>
  </si>
  <si>
    <t xml:space="preserve">3kkbqsngj8003a                            </t>
  </si>
  <si>
    <t xml:space="preserve">咔咔咘青少年硅胶8003A                                                                                                                                                                         </t>
  </si>
  <si>
    <t xml:space="preserve">3kkbqsngj8003c                            </t>
  </si>
  <si>
    <t xml:space="preserve">咔咔咘青少年硅胶8003C                                                                                                                                                                         </t>
  </si>
  <si>
    <t xml:space="preserve">3kkbqsngj8003c17                          </t>
  </si>
  <si>
    <t xml:space="preserve">咔咔咘青少年硅胶8003C17                                                                                                                                                                       </t>
  </si>
  <si>
    <t xml:space="preserve">3kkbqsngj8003c184                         </t>
  </si>
  <si>
    <t xml:space="preserve">咔咔咘青少年硅胶8003C184                                                                                                                                                                      </t>
  </si>
  <si>
    <t xml:space="preserve">3kkbqsngj8003d                            </t>
  </si>
  <si>
    <t xml:space="preserve">咔咔咘青少年硅胶8003D                                                                                                                                                                         </t>
  </si>
  <si>
    <t xml:space="preserve">3kkbqsngj8003e                            </t>
  </si>
  <si>
    <t xml:space="preserve">咔咔咘青少年硅胶8003E                                                                                                                                                                         </t>
  </si>
  <si>
    <t xml:space="preserve">3kkbqsngj8003g                            </t>
  </si>
  <si>
    <t xml:space="preserve">咔咔咘青少年硅胶8003G                                                                                                                                                                         </t>
  </si>
  <si>
    <t xml:space="preserve">3kkbqsngj8003q2                           </t>
  </si>
  <si>
    <t xml:space="preserve">咔咔咘青少年硅胶8003Q2                                                                                                                                                                        </t>
  </si>
  <si>
    <t xml:space="preserve">3kkbqsngj8003q6                           </t>
  </si>
  <si>
    <t xml:space="preserve">咔咔咘青少年硅胶8003Q6                                                                                                                                                                        </t>
  </si>
  <si>
    <t xml:space="preserve">3kkbqsngj8003q8                           </t>
  </si>
  <si>
    <t xml:space="preserve">咔咔咘青少年硅胶8003Q8                                                                                                                                                                        </t>
  </si>
  <si>
    <t xml:space="preserve">3kkbqsngj8005a                            </t>
  </si>
  <si>
    <t xml:space="preserve">咔咔咘青少年硅胶8005A                                                                                                                                                                         </t>
  </si>
  <si>
    <t xml:space="preserve">3kkbqsngj8005c                            </t>
  </si>
  <si>
    <t xml:space="preserve">咔咔咘青少年硅胶8005C                                                                                                                                                                         </t>
  </si>
  <si>
    <t xml:space="preserve">3kkbqsngj8005c1                           </t>
  </si>
  <si>
    <t xml:space="preserve">咔咔咘青少年硅胶8005C1                                                                                                                                                                        </t>
  </si>
  <si>
    <t xml:space="preserve">3kkbqsngj8005c17                          </t>
  </si>
  <si>
    <t xml:space="preserve">咔咔咘青少年硅胶8005C17                                                                                                                                                                       </t>
  </si>
  <si>
    <t xml:space="preserve">3kkbqsngj8005e                            </t>
  </si>
  <si>
    <t xml:space="preserve">咔咔咘青少年硅胶8005E                                                                                                                                                                         </t>
  </si>
  <si>
    <t xml:space="preserve">3kkbqsngj8005g                            </t>
  </si>
  <si>
    <t xml:space="preserve">咔咔咘青少年硅胶8005G                                                                                                                                                                         </t>
  </si>
  <si>
    <t xml:space="preserve">3kkbqsngj8005q6                           </t>
  </si>
  <si>
    <t xml:space="preserve">咔咔咘青少年硅胶8005Q6                                                                                                                                                                        </t>
  </si>
  <si>
    <t xml:space="preserve">3kkbqsngj8005q8                           </t>
  </si>
  <si>
    <t xml:space="preserve">咔咔咘青少年硅胶8005Q8                                                                                                                                                                        </t>
  </si>
  <si>
    <t xml:space="preserve">3kkbqsngj8006c17                          </t>
  </si>
  <si>
    <t xml:space="preserve">咔咔咘青少年硅胶8006C17                                                                                                                                                                       </t>
  </si>
  <si>
    <t xml:space="preserve">3kkbqsngj8006c3                           </t>
  </si>
  <si>
    <t xml:space="preserve">咔咔咘青少年硅胶8006C3                                                                                                                                                                        </t>
  </si>
  <si>
    <t xml:space="preserve">3kkbqsngj8006d                            </t>
  </si>
  <si>
    <t xml:space="preserve">咔咔咘青少年硅胶8006D                                                                                                                                                                         </t>
  </si>
  <si>
    <t xml:space="preserve">3kkbqsngj8006e                            </t>
  </si>
  <si>
    <t xml:space="preserve">咔咔咘青少年硅胶8006E                                                                                                                                                                         </t>
  </si>
  <si>
    <t xml:space="preserve">3kkbqsngj8006f                            </t>
  </si>
  <si>
    <t xml:space="preserve">咔咔咘青少年硅胶8006F                                                                                                                                                                         </t>
  </si>
  <si>
    <t xml:space="preserve">3kkbqsngj8006g                            </t>
  </si>
  <si>
    <t xml:space="preserve">咔咔咘青少年硅胶8006G                                                                                                                                                                         </t>
  </si>
  <si>
    <t xml:space="preserve">3kkbqsngj8006q3                           </t>
  </si>
  <si>
    <t xml:space="preserve">咔咔咘青少年硅胶8006Q3                                                                                                                                                                        </t>
  </si>
  <si>
    <t xml:space="preserve">3kkbqsngj8006q6                           </t>
  </si>
  <si>
    <t xml:space="preserve">咔咔咘青少年硅胶8006Q6                                                                                                                                                                        </t>
  </si>
  <si>
    <t xml:space="preserve">3kkbqsngj8007e                            </t>
  </si>
  <si>
    <t xml:space="preserve">咔咔咘青少年硅胶8007E                                                                                                                                                                         </t>
  </si>
  <si>
    <t xml:space="preserve">3kkbqsngj8007q10                          </t>
  </si>
  <si>
    <t xml:space="preserve">咔咔咘青少年硅胶8007Q10                                                                                                                                                                       </t>
  </si>
  <si>
    <t xml:space="preserve">3kkbqsngj8007q7                           </t>
  </si>
  <si>
    <t xml:space="preserve">咔咔咘青少年硅胶8007Q7                                                                                                                                                                        </t>
  </si>
  <si>
    <t xml:space="preserve">3kkbqsngj8007q9                           </t>
  </si>
  <si>
    <t xml:space="preserve">咔咔咘青少年硅胶8007Q9                                                                                                                                                                        </t>
  </si>
  <si>
    <t xml:space="preserve">3kkbqsngj8008d                            </t>
  </si>
  <si>
    <t xml:space="preserve">咔咔咘青少年硅胶8008D                                                                                                                                                                         </t>
  </si>
  <si>
    <t xml:space="preserve">3kkbqsngj8008e                            </t>
  </si>
  <si>
    <t xml:space="preserve">咔咔咘青少年硅胶8008E                                                                                                                                                                         </t>
  </si>
  <si>
    <t xml:space="preserve">3kkbqsngj8008q11                          </t>
  </si>
  <si>
    <t xml:space="preserve">咔咔咘青少年硅胶8008Q11                                                                                                                                                                       </t>
  </si>
  <si>
    <t xml:space="preserve">3kkbqsngj8008q6                           </t>
  </si>
  <si>
    <t xml:space="preserve">咔咔咘青少年硅胶8008Q6                                                                                                                                                                        </t>
  </si>
  <si>
    <t xml:space="preserve">3kldkld                                   </t>
  </si>
  <si>
    <t xml:space="preserve">科莱多板材                                                                                                                                                                                    </t>
  </si>
  <si>
    <t xml:space="preserve">科莱多                        </t>
  </si>
  <si>
    <t xml:space="preserve">3klljj                                    </t>
  </si>
  <si>
    <t xml:space="preserve">凯洛琳镜架                                                                                                                                                                                    </t>
  </si>
  <si>
    <t xml:space="preserve">凯洛琳                        </t>
  </si>
  <si>
    <t xml:space="preserve">3klsjs                                    </t>
  </si>
  <si>
    <t xml:space="preserve">凯洛诗金属                                                                                                                                                                                    </t>
  </si>
  <si>
    <t xml:space="preserve">凯洛诗                        </t>
  </si>
  <si>
    <t xml:space="preserve">3kqejktr811c01b                           </t>
  </si>
  <si>
    <t xml:space="preserve">酷企鹅进口TR811C01B                                                                                                                                                                           </t>
  </si>
  <si>
    <t xml:space="preserve">酷企鹅                        </t>
  </si>
  <si>
    <t xml:space="preserve">3kqejktr812c01b                           </t>
  </si>
  <si>
    <t xml:space="preserve">酷企鹅进口TR812C01B                                                                                                                                                                           </t>
  </si>
  <si>
    <t xml:space="preserve">3kqejktr813c04                            </t>
  </si>
  <si>
    <t xml:space="preserve">酷企鹅进口TR813C04B                                                                                                                                                                           </t>
  </si>
  <si>
    <t xml:space="preserve">3kqejktr815c03b                           </t>
  </si>
  <si>
    <t xml:space="preserve">酷企鹅进口TR815C03B                                                                                                                                                                           </t>
  </si>
  <si>
    <t xml:space="preserve">3kqejktr815c04                            </t>
  </si>
  <si>
    <t xml:space="preserve">酷企鹅进口TR815C04B                                                                                                                                                                           </t>
  </si>
  <si>
    <t xml:space="preserve">3kqejktr815c11b                           </t>
  </si>
  <si>
    <t xml:space="preserve">酷企鹅进口TR815C11B                                                                                                                                                                           </t>
  </si>
  <si>
    <t xml:space="preserve">3kqejktr815c12b                           </t>
  </si>
  <si>
    <t xml:space="preserve">酷企鹅进口TR815C12B                                                                                                                                                                           </t>
  </si>
  <si>
    <t xml:space="preserve">3kqejktr816c03b                           </t>
  </si>
  <si>
    <t xml:space="preserve">酷企鹅进口TR816C03B                                                                                                                                                                           </t>
  </si>
  <si>
    <t xml:space="preserve">3kqejktr816c04b                           </t>
  </si>
  <si>
    <t xml:space="preserve">酷企鹅进口TR816C04B                                                                                                                                                                           </t>
  </si>
  <si>
    <t xml:space="preserve">3kqejktr817c09b                           </t>
  </si>
  <si>
    <t xml:space="preserve">酷企鹅进口TR817C09B                                                                                                                                                                           </t>
  </si>
  <si>
    <t xml:space="preserve">3kqejktr817c10b                           </t>
  </si>
  <si>
    <t xml:space="preserve">酷企鹅进口TR817C10B                                                                                                                                                                           </t>
  </si>
  <si>
    <t xml:space="preserve">3kqejktr819c01b                           </t>
  </si>
  <si>
    <t xml:space="preserve">酷企鹅进口TR819C01B                                                                                                                                                                           </t>
  </si>
  <si>
    <t xml:space="preserve">3kqejktr819c02b                           </t>
  </si>
  <si>
    <t xml:space="preserve">酷企鹅进口TR819C02B                                                                                                                                                                           </t>
  </si>
  <si>
    <t xml:space="preserve">3kqejktr819c03b                           </t>
  </si>
  <si>
    <t xml:space="preserve">酷企鹅进口TR819C03B                                                                                                                                                                           </t>
  </si>
  <si>
    <t xml:space="preserve">3kqejktr819c04b                           </t>
  </si>
  <si>
    <t xml:space="preserve">酷企鹅进口TR819C04B                                                                                                                                                                           </t>
  </si>
  <si>
    <t xml:space="preserve">3kqejktr820c03b                           </t>
  </si>
  <si>
    <t xml:space="preserve">酷企鹅进口TR820C03B                                                                                                                                                                           </t>
  </si>
  <si>
    <t xml:space="preserve">3kqejktr820c04b                            </t>
  </si>
  <si>
    <t xml:space="preserve">酷企鹅进口TR820C04B                                                                                                                                                                           </t>
  </si>
  <si>
    <t xml:space="preserve">3kqejktr906c04b                           </t>
  </si>
  <si>
    <t xml:space="preserve">酷企鹅进口TR906C04B                                                                                                                                                                           </t>
  </si>
  <si>
    <t xml:space="preserve">3kqejktr907c04b                           </t>
  </si>
  <si>
    <t xml:space="preserve">酷企鹅进口TR907C04B                                                                                                                                                                           </t>
  </si>
  <si>
    <t xml:space="preserve">3kqejktr909c03b                           </t>
  </si>
  <si>
    <t xml:space="preserve">酷企鹅进口TR909C03B                                                                                                                                                                           </t>
  </si>
  <si>
    <t xml:space="preserve">3kqejktr910c11b                           </t>
  </si>
  <si>
    <t xml:space="preserve">酷企鹅进口TR910C11B                                                                                                                                                                           </t>
  </si>
  <si>
    <t xml:space="preserve">3kqejktr910c12b                           </t>
  </si>
  <si>
    <t xml:space="preserve">酷企鹅进口TR910C12B                                                                                                                                                                           </t>
  </si>
  <si>
    <t xml:space="preserve">3kqejktr911c02b                           </t>
  </si>
  <si>
    <t xml:space="preserve">酷企鹅进口TR911C02B                                                                                                                                                                           </t>
  </si>
  <si>
    <t xml:space="preserve">3kqejktr911c03b                           </t>
  </si>
  <si>
    <t xml:space="preserve">酷企鹅进口TR911C03B                                                                                                                                                                           </t>
  </si>
  <si>
    <t xml:space="preserve">3kqejktrj05c03b                           </t>
  </si>
  <si>
    <t xml:space="preserve">酷企鹅进口TRJ05C03B                                                                                                                                                                           </t>
  </si>
  <si>
    <t xml:space="preserve">3kqejktrukb1c01                           </t>
  </si>
  <si>
    <t xml:space="preserve">酷企鹅进口TRUKB1C01                                                                                                                                                                           </t>
  </si>
  <si>
    <t xml:space="preserve">3kqejktrukb1c02                           </t>
  </si>
  <si>
    <t xml:space="preserve">酷企鹅进口TRUKB1C02                                                                                                                                                                           </t>
  </si>
  <si>
    <t xml:space="preserve">3kqejktrukb2c01                           </t>
  </si>
  <si>
    <t xml:space="preserve">酷企鹅进口TRUKB2C01                                                                                                                                                                           </t>
  </si>
  <si>
    <t xml:space="preserve">3kqejktrukb2c02                           </t>
  </si>
  <si>
    <t xml:space="preserve">酷企鹅进口TRUKB2C02                                                                                                                                                                           </t>
  </si>
  <si>
    <t xml:space="preserve">3kqejktrukb3c01                           </t>
  </si>
  <si>
    <t xml:space="preserve">酷企鹅进口TRUKB3C01                                                                                                                                                                           </t>
  </si>
  <si>
    <t xml:space="preserve">3kqejktrukb3c2                            </t>
  </si>
  <si>
    <t xml:space="preserve">酷企鹅进口TRUKB3C2                                                                                                                                                                            </t>
  </si>
  <si>
    <t xml:space="preserve">3kqejktrukb5c01                           </t>
  </si>
  <si>
    <t xml:space="preserve">酷企鹅进口TRUKB5C01                                                                                                                                                                           </t>
  </si>
  <si>
    <t xml:space="preserve">3kqejktrukb5c02                           </t>
  </si>
  <si>
    <t xml:space="preserve">酷企鹅进口TRUKB5C02                                                                                                                                                                           </t>
  </si>
  <si>
    <t xml:space="preserve">3kqejktrukb7c01                           </t>
  </si>
  <si>
    <t xml:space="preserve">酷企鹅进口TRUKB7C01                                                                                                                                                                           </t>
  </si>
  <si>
    <t xml:space="preserve">3kqejktrukb7c02                           </t>
  </si>
  <si>
    <t xml:space="preserve">酷企鹅进口TRUKB7C02                                                                                                                                                                           </t>
  </si>
  <si>
    <t xml:space="preserve">3kqejktrukb7c03                           </t>
  </si>
  <si>
    <t xml:space="preserve">酷企鹅进口TRUKB7C03                                                                                                                                                                           </t>
  </si>
  <si>
    <t xml:space="preserve">3kqejktrukb8c01                           </t>
  </si>
  <si>
    <t xml:space="preserve">酷企鹅进口TRUKB8C01                                                                                                                                                                           </t>
  </si>
  <si>
    <t xml:space="preserve">3kqejktrukb8c02                           </t>
  </si>
  <si>
    <t xml:space="preserve">酷企鹅进口TRUKB8C02                                                                                                                                                                           </t>
  </si>
  <si>
    <t xml:space="preserve">3kqejktrukb8c03                           </t>
  </si>
  <si>
    <t xml:space="preserve">酷企鹅进口TRUKB8C03                                                                                                                                                                           </t>
  </si>
  <si>
    <t xml:space="preserve">3kqejktrutb5c01                           </t>
  </si>
  <si>
    <t xml:space="preserve">酷企鹅进口TRUTB5C01                                                                                                                                                                           </t>
  </si>
  <si>
    <t xml:space="preserve">3kqejktrutb5c02                           </t>
  </si>
  <si>
    <t xml:space="preserve">酷企鹅进口TRUTB5C02                                                                                                                                                                           </t>
  </si>
  <si>
    <t xml:space="preserve">3kqejktrutb5c03                           </t>
  </si>
  <si>
    <t xml:space="preserve">酷企鹅进口TRUTB5C03                                                                                                                                                                           </t>
  </si>
  <si>
    <t xml:space="preserve">3kqejktrutb6c01                           </t>
  </si>
  <si>
    <t xml:space="preserve">酷企鹅进口TRUTB6C01                                                                                                                                                                           </t>
  </si>
  <si>
    <t xml:space="preserve">3kqejktrutb6c02                           </t>
  </si>
  <si>
    <t xml:space="preserve">酷企鹅进口TRUTB6C02                                                                                                                                                                           </t>
  </si>
  <si>
    <t xml:space="preserve">3kqejktrutb6c03                           </t>
  </si>
  <si>
    <t xml:space="preserve">酷企鹅进口TRUTB6C03                                                                                                                                                                           </t>
  </si>
  <si>
    <t xml:space="preserve">3kqetr3001c01                             </t>
  </si>
  <si>
    <t xml:space="preserve">酷企鹅TR3001C01                                                                                                                                                                               </t>
  </si>
  <si>
    <t xml:space="preserve">3kqetr3001c02                             </t>
  </si>
  <si>
    <t xml:space="preserve">酷企鹅TR3001C02                                                                                                                                                                               </t>
  </si>
  <si>
    <t xml:space="preserve">3kqetr3002c01                             </t>
  </si>
  <si>
    <t xml:space="preserve">酷企鹅TR3002C01                                                                                                                                                                               </t>
  </si>
  <si>
    <t xml:space="preserve">3kqetr3002c02                             </t>
  </si>
  <si>
    <t xml:space="preserve">酷企鹅TR3002C02                                                                                                                                                                               </t>
  </si>
  <si>
    <t xml:space="preserve">3kqetr5001c01                             </t>
  </si>
  <si>
    <t xml:space="preserve">酷企鹅TR5001C01                                                                                                                                                                               </t>
  </si>
  <si>
    <t xml:space="preserve">3kqetr5001c02                             </t>
  </si>
  <si>
    <t xml:space="preserve">酷企鹅TR5001C02                                                                                                                                                                               </t>
  </si>
  <si>
    <t xml:space="preserve">3kqetr5002c01                             </t>
  </si>
  <si>
    <t xml:space="preserve">酷企鹅TR5002C01                                                                                                                                                                               </t>
  </si>
  <si>
    <t xml:space="preserve">3kqetr5003c01                             </t>
  </si>
  <si>
    <t xml:space="preserve">酷企鹅TR5003C01                                                                                                                                                                               </t>
  </si>
  <si>
    <t xml:space="preserve">3kqetr5003c02                             </t>
  </si>
  <si>
    <t xml:space="preserve">酷企鹅TR5003C02                                                                                                                                                                               </t>
  </si>
  <si>
    <t xml:space="preserve">3kqetr5003c03                             </t>
  </si>
  <si>
    <t xml:space="preserve">酷企鹅TR5003C03                                                                                                                                                                               </t>
  </si>
  <si>
    <t xml:space="preserve">3kqetr5003c04                             </t>
  </si>
  <si>
    <t xml:space="preserve">酷企鹅TR5003C04                                                                                                                                                                               </t>
  </si>
  <si>
    <t xml:space="preserve">3lasportjj                                </t>
  </si>
  <si>
    <t xml:space="preserve">LASPORTIVE板材                                                                                                                                                                                </t>
  </si>
  <si>
    <t>lasportive</t>
  </si>
  <si>
    <t xml:space="preserve">LASPORTIVE                    </t>
  </si>
  <si>
    <t xml:space="preserve">3lbtjj                                    </t>
  </si>
  <si>
    <t xml:space="preserve">罗伯特镜架                                                                                                                                                                                    </t>
  </si>
  <si>
    <t xml:space="preserve">罗伯特                        </t>
  </si>
  <si>
    <t xml:space="preserve">3lhnjs                                    </t>
  </si>
  <si>
    <t xml:space="preserve">露华浓金属                                                                                                                                                                                    </t>
  </si>
  <si>
    <t xml:space="preserve">露华浓                        </t>
  </si>
  <si>
    <t xml:space="preserve">3ljltr                                    </t>
  </si>
  <si>
    <t xml:space="preserve">蓝精灵TR                                                                                                                                                                                      </t>
  </si>
  <si>
    <t xml:space="preserve">蓝精灵                        </t>
  </si>
  <si>
    <t xml:space="preserve">3lpbc                                     </t>
  </si>
  <si>
    <t xml:space="preserve">雷朋板材                                                                                                                                                                                      </t>
  </si>
  <si>
    <t xml:space="preserve">雷朋                          </t>
  </si>
  <si>
    <t xml:space="preserve">3lpjs                                     </t>
  </si>
  <si>
    <t xml:space="preserve">雷朋金属                                                                                                                                                                                      </t>
  </si>
  <si>
    <t xml:space="preserve">3lqjj                                     </t>
  </si>
  <si>
    <t xml:space="preserve">乐琦镜架                                                                                                                                                                                      </t>
  </si>
  <si>
    <t xml:space="preserve">乐琦                          </t>
  </si>
  <si>
    <t xml:space="preserve">3lsjj                                     </t>
  </si>
  <si>
    <t xml:space="preserve">乐事镜架                                                                                                                                                                                      </t>
  </si>
  <si>
    <t xml:space="preserve">乐事                          </t>
  </si>
  <si>
    <t xml:space="preserve">3ltwt360c03                               </t>
  </si>
  <si>
    <t xml:space="preserve">乐途钨钛360C03                                                                                                                                                                                </t>
  </si>
  <si>
    <t xml:space="preserve">乐途                          </t>
  </si>
  <si>
    <t xml:space="preserve">3ltwt360c04                               </t>
  </si>
  <si>
    <t xml:space="preserve">乐途钨钛360C04                                                                                                                                                                                </t>
  </si>
  <si>
    <t xml:space="preserve">3ltwt360c05                               </t>
  </si>
  <si>
    <t xml:space="preserve">乐途钨钛360C05                                                                                                                                                                                </t>
  </si>
  <si>
    <t xml:space="preserve">3ltwt360c06                               </t>
  </si>
  <si>
    <t xml:space="preserve">乐途钨钛360C06                                                                                                                                                                                </t>
  </si>
  <si>
    <t xml:space="preserve">3ltwt501c01                               </t>
  </si>
  <si>
    <t xml:space="preserve">乐途钨钛501C01                                                                                                                                                                                </t>
  </si>
  <si>
    <t xml:space="preserve">3ltwt501c05                               </t>
  </si>
  <si>
    <t xml:space="preserve">乐途钨钛501C05                                                                                                                                                                                </t>
  </si>
  <si>
    <t xml:space="preserve">3ltwt501c06                               </t>
  </si>
  <si>
    <t xml:space="preserve">乐途钨钛501C06                                                                                                                                                                                </t>
  </si>
  <si>
    <t xml:space="preserve">3ltwt601c01                               </t>
  </si>
  <si>
    <t xml:space="preserve">乐途钨钛601C01                                                                                                                                                                                </t>
  </si>
  <si>
    <t xml:space="preserve">3ltwt601c03                               </t>
  </si>
  <si>
    <t xml:space="preserve">乐途钨钛601C03                                                                                                                                                                                </t>
  </si>
  <si>
    <t xml:space="preserve">3ltwt602c02                               </t>
  </si>
  <si>
    <t xml:space="preserve">乐途钨钛602C02                                                                                                                                                                                </t>
  </si>
  <si>
    <t xml:space="preserve">3ltwt605c01                               </t>
  </si>
  <si>
    <t xml:space="preserve">乐途钨钛605C01                                                                                                                                                                                </t>
  </si>
  <si>
    <t xml:space="preserve">3ltwt605c03                               </t>
  </si>
  <si>
    <t xml:space="preserve">乐途钨钛605C03                                                                                                                                                                                </t>
  </si>
  <si>
    <t xml:space="preserve">3ltwt606c03                               </t>
  </si>
  <si>
    <t xml:space="preserve">乐途钨钛606C03                                                                                                                                                                                </t>
  </si>
  <si>
    <t xml:space="preserve">3ltwt608c01                               </t>
  </si>
  <si>
    <t xml:space="preserve">乐途钨钛608C01                                                                                                                                                                                </t>
  </si>
  <si>
    <t xml:space="preserve">3ltwt609c01                               </t>
  </si>
  <si>
    <t xml:space="preserve">乐途钨钛609C01                                                                                                                                                                                </t>
  </si>
  <si>
    <t xml:space="preserve">3ltwt609c02                               </t>
  </si>
  <si>
    <t xml:space="preserve">乐途钨钛609C02                                                                                                                                                                                </t>
  </si>
  <si>
    <t xml:space="preserve">3ltwt613c01                               </t>
  </si>
  <si>
    <t xml:space="preserve">乐途钨钛613C01                                                                                                                                                                                </t>
  </si>
  <si>
    <t xml:space="preserve">3ltwt613c02                               </t>
  </si>
  <si>
    <t xml:space="preserve">乐途钨钛613C02                                                                                                                                                                                </t>
  </si>
  <si>
    <t xml:space="preserve">3ltwt613c03                               </t>
  </si>
  <si>
    <t xml:space="preserve">乐途钨钛613C03                                                                                                                                                                                </t>
  </si>
  <si>
    <t xml:space="preserve">3ltwt615c5                                </t>
  </si>
  <si>
    <t xml:space="preserve">乐途钨钛615C5                                                                                                                                                                                 </t>
  </si>
  <si>
    <t xml:space="preserve">3ltwt616c01                               </t>
  </si>
  <si>
    <t xml:space="preserve">乐途钨钛616C01                                                                                                                                                                                </t>
  </si>
  <si>
    <t xml:space="preserve">3ltwt619c01                               </t>
  </si>
  <si>
    <t xml:space="preserve">乐途钨钛619C01                                                                                                                                                                                </t>
  </si>
  <si>
    <t xml:space="preserve">3ltwt621c01                               </t>
  </si>
  <si>
    <t xml:space="preserve">乐途钨钛621C01                                                                                                                                                                                </t>
  </si>
  <si>
    <t xml:space="preserve">3ltwt622c02                               </t>
  </si>
  <si>
    <t xml:space="preserve">乐途钨钛622C02                                                                                                                                                                                </t>
  </si>
  <si>
    <t xml:space="preserve">3ltwt622c1                                </t>
  </si>
  <si>
    <t xml:space="preserve">乐途钨钛622C1                                                                                                                                                                                 </t>
  </si>
  <si>
    <t xml:space="preserve">3ltwt623c02                               </t>
  </si>
  <si>
    <t xml:space="preserve">乐途钨钛623C02                                                                                                                                                                                </t>
  </si>
  <si>
    <t xml:space="preserve">3ltwt623c03                               </t>
  </si>
  <si>
    <t xml:space="preserve">乐途钨钛623C03                                                                                                                                                                                </t>
  </si>
  <si>
    <t xml:space="preserve">3lwpjj                                    </t>
  </si>
  <si>
    <t xml:space="preserve">利物浦镜架                                                                                                                                                                                    </t>
  </si>
  <si>
    <t xml:space="preserve">利物浦                        </t>
  </si>
  <si>
    <t xml:space="preserve">3mdjs3                                    </t>
  </si>
  <si>
    <t xml:space="preserve">米顿金属3                                                                                                                                                                                     </t>
  </si>
  <si>
    <t xml:space="preserve">米顿                          </t>
  </si>
  <si>
    <t>js3</t>
  </si>
  <si>
    <t xml:space="preserve">金属3                                                       </t>
  </si>
  <si>
    <t xml:space="preserve">3mdjs4                                    </t>
  </si>
  <si>
    <t xml:space="preserve">米顿金属4                                                                                                                                                                                     </t>
  </si>
  <si>
    <t>js4</t>
  </si>
  <si>
    <t xml:space="preserve">金属4                                                       </t>
  </si>
  <si>
    <t xml:space="preserve">3mdrsjs                                   </t>
  </si>
  <si>
    <t xml:space="preserve">摩登人生金属                                                                                                                                                                                  </t>
  </si>
  <si>
    <t xml:space="preserve">摩登人生                      </t>
  </si>
  <si>
    <t xml:space="preserve">3mklbc                                    </t>
  </si>
  <si>
    <t xml:space="preserve">美凯琳板材                                                                                                                                                                                    </t>
  </si>
  <si>
    <t xml:space="preserve">美凯琳                        </t>
  </si>
  <si>
    <t xml:space="preserve">3mllmljj                                  </t>
  </si>
  <si>
    <t xml:space="preserve">玛丽莲梦露镜架                                                                                                                                                                                </t>
  </si>
  <si>
    <t xml:space="preserve">玛丽莲梦露                    </t>
  </si>
  <si>
    <t xml:space="preserve">3mnjs                                     </t>
  </si>
  <si>
    <t xml:space="preserve">莫奈金属                                                                                                                                                                                      </t>
  </si>
  <si>
    <t xml:space="preserve">莫奈                          </t>
  </si>
  <si>
    <t xml:space="preserve">3mqbc                                     </t>
  </si>
  <si>
    <t xml:space="preserve">咪切板材                                                                                                                                                                                      </t>
  </si>
  <si>
    <t xml:space="preserve">咪切                          </t>
  </si>
  <si>
    <t xml:space="preserve">3mrhjs                                    </t>
  </si>
  <si>
    <t xml:space="preserve">迷人狐金属                                                                                                                                                                                    </t>
  </si>
  <si>
    <t xml:space="preserve">迷人狐                        </t>
  </si>
  <si>
    <t xml:space="preserve">3mtsbwbc                                  </t>
  </si>
  <si>
    <t xml:space="preserve">美特斯邦威板材                                                                                                                                                                                </t>
  </si>
  <si>
    <t xml:space="preserve">美特斯邦威                    </t>
  </si>
  <si>
    <t xml:space="preserve">3mxxbc                                    </t>
  </si>
  <si>
    <t xml:space="preserve">梦想秀板材                                                                                                                                                                                    </t>
  </si>
  <si>
    <t xml:space="preserve">梦想秀                        </t>
  </si>
  <si>
    <t xml:space="preserve">3omgjs                                    </t>
  </si>
  <si>
    <t xml:space="preserve">欧米格金属                                                                                                                                                                                    </t>
  </si>
  <si>
    <t xml:space="preserve">欧米格                        </t>
  </si>
  <si>
    <t xml:space="preserve">3omjt                                     </t>
  </si>
  <si>
    <t xml:space="preserve">欧米茄钛                                                                                                                                                                                      </t>
  </si>
  <si>
    <t xml:space="preserve">欧米茄                        </t>
  </si>
  <si>
    <t>t</t>
  </si>
  <si>
    <t xml:space="preserve">3openjj                                   </t>
  </si>
  <si>
    <t xml:space="preserve">OPENOOM板材                                                                                                                                                                                   </t>
  </si>
  <si>
    <t>openoom</t>
  </si>
  <si>
    <t xml:space="preserve">OPENOOM                       </t>
  </si>
  <si>
    <t xml:space="preserve">3oplbtb0010c1                             </t>
  </si>
  <si>
    <t xml:space="preserve">欧普洛β钛B0010C1                                                                                                                                                                             </t>
  </si>
  <si>
    <t xml:space="preserve">欧普洛                        </t>
  </si>
  <si>
    <t xml:space="preserve">3oplbtb0010c2                             </t>
  </si>
  <si>
    <t xml:space="preserve">欧普洛β钛B0010C2                                                                                                                                                                             </t>
  </si>
  <si>
    <t xml:space="preserve">3oplbtb0010c3                             </t>
  </si>
  <si>
    <t xml:space="preserve">欧普洛β钛B0010C3                                                                                                                                                                             </t>
  </si>
  <si>
    <t xml:space="preserve">3oplbtb0010c4                             </t>
  </si>
  <si>
    <t xml:space="preserve">欧普洛β钛B0010C4                                                                                                                                                                             </t>
  </si>
  <si>
    <t xml:space="preserve">3oplbtb0011c1                             </t>
  </si>
  <si>
    <t xml:space="preserve">欧普洛β钛B0011C1                                                                                                                                                                             </t>
  </si>
  <si>
    <t xml:space="preserve">3oplbtb0011c2                             </t>
  </si>
  <si>
    <t xml:space="preserve">欧普洛β钛B0011C2                                                                                                                                                                             </t>
  </si>
  <si>
    <t xml:space="preserve">3oplbtb0011c3                             </t>
  </si>
  <si>
    <t xml:space="preserve">欧普洛β钛B0011C3                                                                                                                                                                             </t>
  </si>
  <si>
    <t xml:space="preserve">3oplbtb0011c4                             </t>
  </si>
  <si>
    <t xml:space="preserve">欧普洛β钛B0011C4                                                                                                                                                                             </t>
  </si>
  <si>
    <t xml:space="preserve">3oplbtb0012c1                             </t>
  </si>
  <si>
    <t xml:space="preserve">欧普洛β钛B0012C1                                                                                                                                                                             </t>
  </si>
  <si>
    <t xml:space="preserve">3oplbtb0012c2                             </t>
  </si>
  <si>
    <t xml:space="preserve">欧普洛β钛B0012C2                                                                                                                                                                             </t>
  </si>
  <si>
    <t xml:space="preserve">3oplbtb0012c3                             </t>
  </si>
  <si>
    <t xml:space="preserve">欧普洛β钛B0012C3                                                                                                                                                                             </t>
  </si>
  <si>
    <t xml:space="preserve">3oplbtb0012c4                             </t>
  </si>
  <si>
    <t xml:space="preserve">欧普洛β钛B0012C4                                                                                                                                                                             </t>
  </si>
  <si>
    <t xml:space="preserve">3oplbtb0013c1                             </t>
  </si>
  <si>
    <t xml:space="preserve">欧普洛β钛B0013C1                                                                                                                                                                             </t>
  </si>
  <si>
    <t xml:space="preserve">3oplbtb0013c2                             </t>
  </si>
  <si>
    <t xml:space="preserve">欧普洛β钛B0013C2                                                                                                                                                                             </t>
  </si>
  <si>
    <t xml:space="preserve">3oplbtb0013c3                             </t>
  </si>
  <si>
    <t xml:space="preserve">欧普洛β钛B0013C3                                                                                                                                                                             </t>
  </si>
  <si>
    <t xml:space="preserve">3oplbtb0013c4                             </t>
  </si>
  <si>
    <t xml:space="preserve">欧普洛β钛B0013C4                                                                                                                                                                             </t>
  </si>
  <si>
    <t xml:space="preserve">3oplbtb0014c1                             </t>
  </si>
  <si>
    <t xml:space="preserve">欧普洛β钛B0014C1                                                                                                                                                                             </t>
  </si>
  <si>
    <t xml:space="preserve">3oplbtb0014c2                             </t>
  </si>
  <si>
    <t xml:space="preserve">欧普洛β钛B0014C2                                                                                                                                                                             </t>
  </si>
  <si>
    <t xml:space="preserve">3oplbtb0014c3                             </t>
  </si>
  <si>
    <t xml:space="preserve">欧普洛β钛B0014C3                                                                                                                                                                             </t>
  </si>
  <si>
    <t xml:space="preserve">3oplbtb0014c4                             </t>
  </si>
  <si>
    <t xml:space="preserve">欧普洛β钛B0014C4                                                                                                                                                                             </t>
  </si>
  <si>
    <t xml:space="preserve">3oplbtb0015c1                             </t>
  </si>
  <si>
    <t xml:space="preserve">欧普洛β钛B0015C1                                                                                                                                                                             </t>
  </si>
  <si>
    <t xml:space="preserve">3oplbtb0015c2                             </t>
  </si>
  <si>
    <t xml:space="preserve">欧普洛β钛B0015C2                                                                                                                                                                             </t>
  </si>
  <si>
    <t xml:space="preserve">3oplbtb0015c3                             </t>
  </si>
  <si>
    <t xml:space="preserve">欧普洛β钛B0015C3                                                                                                                                                                             </t>
  </si>
  <si>
    <t xml:space="preserve">3oplbtb0015c4                             </t>
  </si>
  <si>
    <t xml:space="preserve">欧普洛β钛B0015C4                                                                                                                                                                             </t>
  </si>
  <si>
    <t xml:space="preserve">3oplbtb0016c1                             </t>
  </si>
  <si>
    <t xml:space="preserve">欧普洛β钛B0016C1                                                                                                                                                                             </t>
  </si>
  <si>
    <t xml:space="preserve">3oplbtb0016c2                             </t>
  </si>
  <si>
    <t xml:space="preserve">欧普洛β钛B0016C2                                                                                                                                                                             </t>
  </si>
  <si>
    <t xml:space="preserve">3oplbtb0016c3                             </t>
  </si>
  <si>
    <t xml:space="preserve">欧普洛β钛B0016C3                                                                                                                                                                             </t>
  </si>
  <si>
    <t xml:space="preserve">3oplbtb0016c4                             </t>
  </si>
  <si>
    <t xml:space="preserve">欧普洛β钛B0016C4                                                                                                                                                                             </t>
  </si>
  <si>
    <t xml:space="preserve">3oplbtb0017c1                             </t>
  </si>
  <si>
    <t xml:space="preserve">欧普洛β钛B0017C1                                                                                                                                                                             </t>
  </si>
  <si>
    <t xml:space="preserve">3oplbtb0017c2                             </t>
  </si>
  <si>
    <t xml:space="preserve">欧普洛β钛B0017C2                                                                                                                                                                             </t>
  </si>
  <si>
    <t xml:space="preserve">3oplbtb0017c3                             </t>
  </si>
  <si>
    <t xml:space="preserve">欧普洛β钛B0017C3                                                                                                                                                                             </t>
  </si>
  <si>
    <t xml:space="preserve">3oplbtb0018c1                             </t>
  </si>
  <si>
    <t xml:space="preserve">欧普洛β钛B0018C1                                                                                                                                                                             </t>
  </si>
  <si>
    <t xml:space="preserve">3oplbtb0018c2                             </t>
  </si>
  <si>
    <t xml:space="preserve">欧普洛β钛B0018C2                                                                                                                                                                             </t>
  </si>
  <si>
    <t xml:space="preserve">3oplbtb0018c3                             </t>
  </si>
  <si>
    <t xml:space="preserve">欧普洛β钛B0018C3                                                                                                                                                                             </t>
  </si>
  <si>
    <t xml:space="preserve">3oplbtb0019c1                             </t>
  </si>
  <si>
    <t xml:space="preserve">欧普洛β钛B0019C1                                                                                                                                                                             </t>
  </si>
  <si>
    <t xml:space="preserve">3oplbtb0019c2                             </t>
  </si>
  <si>
    <t xml:space="preserve">欧普洛β钛B0019C2                                                                                                                                                                             </t>
  </si>
  <si>
    <t xml:space="preserve">3oplbtb0019c3                             </t>
  </si>
  <si>
    <t xml:space="preserve">欧普洛β钛B0019C3                                                                                                                                                                             </t>
  </si>
  <si>
    <t xml:space="preserve">3oplbtb0020c1                             </t>
  </si>
  <si>
    <t xml:space="preserve">欧普洛β钛B0020C1                                                                                                                                                                             </t>
  </si>
  <si>
    <t xml:space="preserve">3oplbtb0020c2                             </t>
  </si>
  <si>
    <t xml:space="preserve">欧普洛β钛B0020C2                                                                                                                                                                             </t>
  </si>
  <si>
    <t xml:space="preserve">3oplbtb0020c3                             </t>
  </si>
  <si>
    <t xml:space="preserve">欧普洛β钛B0020C3                                                                                                                                                                             </t>
  </si>
  <si>
    <t xml:space="preserve">3oplbtb0021c1                             </t>
  </si>
  <si>
    <t xml:space="preserve">欧普洛β钛B0021C1                                                                                                                                                                             </t>
  </si>
  <si>
    <t xml:space="preserve">3oplbtb0021c2                             </t>
  </si>
  <si>
    <t xml:space="preserve">欧普洛β钛B0021C2                                                                                                                                                                             </t>
  </si>
  <si>
    <t xml:space="preserve">3oplbtb0021c3                             </t>
  </si>
  <si>
    <t xml:space="preserve">欧普洛β钛B0021C3                                                                                                                                                                             </t>
  </si>
  <si>
    <t xml:space="preserve">3oplbtb0023c1                             </t>
  </si>
  <si>
    <t xml:space="preserve">欧普洛β钛B0023C1                                                                                                                                                                             </t>
  </si>
  <si>
    <t xml:space="preserve">3oplbtb0023c2                             </t>
  </si>
  <si>
    <t xml:space="preserve">欧普洛β钛B0023C2                                                                                                                                                                             </t>
  </si>
  <si>
    <t xml:space="preserve">3oplbtb0023c3                             </t>
  </si>
  <si>
    <t xml:space="preserve">欧普洛β钛B0023C3                                                                                                                                                                             </t>
  </si>
  <si>
    <t xml:space="preserve">3oplbtb0024c1                             </t>
  </si>
  <si>
    <t xml:space="preserve">欧普洛β钛B0024C1                                                                                                                                                                             </t>
  </si>
  <si>
    <t xml:space="preserve">3oplbtb0024c2                             </t>
  </si>
  <si>
    <t xml:space="preserve">欧普洛β钛B0024C2                                                                                                                                                                             </t>
  </si>
  <si>
    <t xml:space="preserve">3oplbtb0024c3                             </t>
  </si>
  <si>
    <t xml:space="preserve">欧普洛β钛B0024C3                                                                                                                                                                             </t>
  </si>
  <si>
    <t xml:space="preserve">3oplbtb0025c1                             </t>
  </si>
  <si>
    <t xml:space="preserve">欧普洛β钛B0025C1                                                                                                                                                                             </t>
  </si>
  <si>
    <t xml:space="preserve">3oplbtb0025c2                             </t>
  </si>
  <si>
    <t xml:space="preserve">欧普洛β钛B0025C2                                                                                                                                                                             </t>
  </si>
  <si>
    <t xml:space="preserve">3oplbtb0025c3                             </t>
  </si>
  <si>
    <t xml:space="preserve">欧普洛β钛B0025C3                                                                                                                                                                             </t>
  </si>
  <si>
    <t xml:space="preserve">3oplbtb0026c1                             </t>
  </si>
  <si>
    <t xml:space="preserve">欧普洛β钛B0026C1                                                                                                                                                                             </t>
  </si>
  <si>
    <t xml:space="preserve">3oplbtb0026c2                             </t>
  </si>
  <si>
    <t xml:space="preserve">欧普洛β钛B0026C2                                                                                                                                                                             </t>
  </si>
  <si>
    <t xml:space="preserve">3oplbtb0026c3                             </t>
  </si>
  <si>
    <t xml:space="preserve">欧普洛β钛B0026C3                                                                                                                                                                             </t>
  </si>
  <si>
    <t xml:space="preserve">3oplbtb0027c1                             </t>
  </si>
  <si>
    <t xml:space="preserve">欧普洛β钛B0027C1                                                                                                                                                                             </t>
  </si>
  <si>
    <t xml:space="preserve">3oplbtb0027c2                             </t>
  </si>
  <si>
    <t xml:space="preserve">欧普洛β钛B0027C2                                                                                                                                                                             </t>
  </si>
  <si>
    <t xml:space="preserve">3oplbtb0027c3                             </t>
  </si>
  <si>
    <t xml:space="preserve">欧普洛β钛B0027C3                                                                                                                                                                             </t>
  </si>
  <si>
    <t xml:space="preserve">3pahj                                     </t>
  </si>
  <si>
    <t xml:space="preserve">保罗艾伦(PA)合金                                                                                                                                                                              </t>
  </si>
  <si>
    <t xml:space="preserve">保罗艾伦(PA)                  </t>
  </si>
  <si>
    <t xml:space="preserve">3pajj                                     </t>
  </si>
  <si>
    <t xml:space="preserve">保罗艾伦(PA)钛架                                                                                                                                                                              </t>
  </si>
  <si>
    <t xml:space="preserve">3pkxjj                                    </t>
  </si>
  <si>
    <t xml:space="preserve">PK熊镜架                                                                                                                                                                                      </t>
  </si>
  <si>
    <t xml:space="preserve">PK熊                          </t>
  </si>
  <si>
    <t xml:space="preserve">3plmjj7001c1                              </t>
  </si>
  <si>
    <t xml:space="preserve">派丽蒙镜架7001C1                                                                                                                                                                              </t>
  </si>
  <si>
    <t xml:space="preserve">派丽蒙                        </t>
  </si>
  <si>
    <t xml:space="preserve">3plmjj7002s1                              </t>
  </si>
  <si>
    <t xml:space="preserve">派丽蒙镜架7002S1                                                                                                                                                                              </t>
  </si>
  <si>
    <t xml:space="preserve">3plmjj7504b1                              </t>
  </si>
  <si>
    <t xml:space="preserve">派丽蒙镜架7504B1                                                                                                                                                                              </t>
  </si>
  <si>
    <t xml:space="preserve">3plmjj7518b1                              </t>
  </si>
  <si>
    <t xml:space="preserve">派丽蒙镜架7518B1                                                                                                                                                                              </t>
  </si>
  <si>
    <t xml:space="preserve">3plmjj7709b1                              </t>
  </si>
  <si>
    <t xml:space="preserve">派丽蒙镜架7709B1                                                                                                                                                                              </t>
  </si>
  <si>
    <t xml:space="preserve">3plmjj7709v2                              </t>
  </si>
  <si>
    <t xml:space="preserve">派丽蒙镜架7709V2                                                                                                                                                                              </t>
  </si>
  <si>
    <t xml:space="preserve">3plmjj7719b1                              </t>
  </si>
  <si>
    <t xml:space="preserve">派丽蒙镜架7719B1                                                                                                                                                                              </t>
  </si>
  <si>
    <t xml:space="preserve">3plmjj7720b1                              </t>
  </si>
  <si>
    <t xml:space="preserve">派丽蒙镜架7720B1                                                                                                                                                                              </t>
  </si>
  <si>
    <t xml:space="preserve">3plmjj7723b2                              </t>
  </si>
  <si>
    <t xml:space="preserve">派丽蒙镜架7723B2                                                                                                                                                                              </t>
  </si>
  <si>
    <t xml:space="preserve">3plmjj7730b2                              </t>
  </si>
  <si>
    <t xml:space="preserve">派丽蒙镜架7730B2                                                                                                                                                                              </t>
  </si>
  <si>
    <t xml:space="preserve">3plmjj7730v1                              </t>
  </si>
  <si>
    <t xml:space="preserve">派丽蒙镜架7730V1                                                                                                                                                                              </t>
  </si>
  <si>
    <t xml:space="preserve">3plmjj7730v2                              </t>
  </si>
  <si>
    <t xml:space="preserve">派丽蒙镜架7730V2                                                                                                                                                                              </t>
  </si>
  <si>
    <t xml:space="preserve">3plmjj7731b1                              </t>
  </si>
  <si>
    <t xml:space="preserve">派丽蒙镜架7731B1                                                                                                                                                                              </t>
  </si>
  <si>
    <t xml:space="preserve">3plmjj7731c1                              </t>
  </si>
  <si>
    <t xml:space="preserve">派丽蒙镜架7731C1                                                                                                                                                                              </t>
  </si>
  <si>
    <t xml:space="preserve">3plmjj7731s1                              </t>
  </si>
  <si>
    <t xml:space="preserve">派丽蒙镜架7731S1                                                                                                                                                                              </t>
  </si>
  <si>
    <t xml:space="preserve">3plmjj7731t1                              </t>
  </si>
  <si>
    <t xml:space="preserve">派丽蒙镜架7731T1                                                                                                                                                                              </t>
  </si>
  <si>
    <t xml:space="preserve">3plmjj7732c1                              </t>
  </si>
  <si>
    <t xml:space="preserve">派丽蒙镜架7732C1                                                                                                                                                                              </t>
  </si>
  <si>
    <t xml:space="preserve">3plmjj7733v1                              </t>
  </si>
  <si>
    <t xml:space="preserve">派丽蒙镜架7733V1                                                                                                                                                                              </t>
  </si>
  <si>
    <t xml:space="preserve">3plmjj7734c1                              </t>
  </si>
  <si>
    <t xml:space="preserve">派丽蒙镜架7734C1                                                                                                                                                                              </t>
  </si>
  <si>
    <t xml:space="preserve">3plmjj7734r1                              </t>
  </si>
  <si>
    <t xml:space="preserve">派丽蒙镜架7734R1                                                                                                                                                                              </t>
  </si>
  <si>
    <t xml:space="preserve">3plmjj7735b1                              </t>
  </si>
  <si>
    <t xml:space="preserve">派丽蒙镜架7735B1                                                                                                                                                                              </t>
  </si>
  <si>
    <t xml:space="preserve">3plmjj7736b1                              </t>
  </si>
  <si>
    <t xml:space="preserve">派丽蒙镜架7736B1                                                                                                                                                                              </t>
  </si>
  <si>
    <t xml:space="preserve">3plmjj7736v1                              </t>
  </si>
  <si>
    <t xml:space="preserve">派丽蒙镜架7736V1                                                                                                                                                                              </t>
  </si>
  <si>
    <t xml:space="preserve">3plmjj7737r1                              </t>
  </si>
  <si>
    <t xml:space="preserve">派丽蒙镜架7737R1                                                                                                                                                                              </t>
  </si>
  <si>
    <t xml:space="preserve">3plmjj7738p1                              </t>
  </si>
  <si>
    <t xml:space="preserve">派丽蒙镜架7738P1                                                                                                                                                                              </t>
  </si>
  <si>
    <t xml:space="preserve">3plmjj7801b1                              </t>
  </si>
  <si>
    <t xml:space="preserve">派丽蒙镜架7801B1                                                                                                                                                                              </t>
  </si>
  <si>
    <t xml:space="preserve">3plmjj7855b2                              </t>
  </si>
  <si>
    <t xml:space="preserve">派丽蒙镜架7855B2                                                                                                                                                                              </t>
  </si>
  <si>
    <t xml:space="preserve">3plmjj7856b2                              </t>
  </si>
  <si>
    <t xml:space="preserve">派丽蒙镜架7856B2                                                                                                                                                                              </t>
  </si>
  <si>
    <t xml:space="preserve">3plmjj7859b1                              </t>
  </si>
  <si>
    <t xml:space="preserve">派丽蒙镜架7859B1                                                                                                                                                                              </t>
  </si>
  <si>
    <t xml:space="preserve">3plmjj7859w1                              </t>
  </si>
  <si>
    <t xml:space="preserve">派丽蒙镜架7859W1                                                                                                                                                                              </t>
  </si>
  <si>
    <t xml:space="preserve">3plmjj7878c1                              </t>
  </si>
  <si>
    <t xml:space="preserve">派丽蒙镜架7878C1                                                                                                                                                                              </t>
  </si>
  <si>
    <t xml:space="preserve">3plmjj7879b1                              </t>
  </si>
  <si>
    <t xml:space="preserve">派丽蒙镜架7879B1                                                                                                                                                                              </t>
  </si>
  <si>
    <t xml:space="preserve">3plmjj7886v1                              </t>
  </si>
  <si>
    <t xml:space="preserve">派丽蒙镜架7886V1                                                                                                                                                                              </t>
  </si>
  <si>
    <t xml:space="preserve">3plmjj7902b1                              </t>
  </si>
  <si>
    <t xml:space="preserve">派丽蒙镜架7902B1                                                                                                                                                                              </t>
  </si>
  <si>
    <t xml:space="preserve">3plmjj7902b2                              </t>
  </si>
  <si>
    <t xml:space="preserve">派丽蒙镜架7902B2                                                                                                                                                                              </t>
  </si>
  <si>
    <t xml:space="preserve">3plmjj7903m1                              </t>
  </si>
  <si>
    <t xml:space="preserve">派丽蒙镜架7903M1                                                                                                                                                                              </t>
  </si>
  <si>
    <t xml:space="preserve">3plmjj7905b1                              </t>
  </si>
  <si>
    <t xml:space="preserve">派丽蒙镜架7905B1                                                                                                                                                                              </t>
  </si>
  <si>
    <t xml:space="preserve">3plmjj7907b2                              </t>
  </si>
  <si>
    <t xml:space="preserve">派丽蒙镜架7907B2                                                                                                                                                                              </t>
  </si>
  <si>
    <t xml:space="preserve">3plmjj7936b1                              </t>
  </si>
  <si>
    <t xml:space="preserve">派丽蒙镜架7936B1                                                                                                                                                                              </t>
  </si>
  <si>
    <t xml:space="preserve">3plmjj7936b2                              </t>
  </si>
  <si>
    <t xml:space="preserve">派丽蒙镜架7936B2                                                                                                                                                                              </t>
  </si>
  <si>
    <t xml:space="preserve">3plmjj7936c1                              </t>
  </si>
  <si>
    <t xml:space="preserve">派丽蒙镜架7936C1                                                                                                                                                                              </t>
  </si>
  <si>
    <t xml:space="preserve">3plmjj7937b1                              </t>
  </si>
  <si>
    <t xml:space="preserve">派丽蒙镜架7937B1                                                                                                                                                                              </t>
  </si>
  <si>
    <t xml:space="preserve">3plmjj7937b2                              </t>
  </si>
  <si>
    <t xml:space="preserve">派丽蒙镜架7937B2                                                                                                                                                                              </t>
  </si>
  <si>
    <t xml:space="preserve">3polajj                                   </t>
  </si>
  <si>
    <t xml:space="preserve">POLARDESIGN板材                                                                                                                                                                               </t>
  </si>
  <si>
    <t xml:space="preserve">POLARDESIGN                   </t>
  </si>
  <si>
    <t xml:space="preserve">3psbc                                     </t>
  </si>
  <si>
    <t xml:space="preserve">帕莎板材                                                                                                                                                                                      </t>
  </si>
  <si>
    <t xml:space="preserve">帕莎                          </t>
  </si>
  <si>
    <t xml:space="preserve">3qctntr/gj001c082                         </t>
  </si>
  <si>
    <t xml:space="preserve">七彩童年硅胶001C082                                                                                                                                                                           </t>
  </si>
  <si>
    <t xml:space="preserve">七彩童年                      </t>
  </si>
  <si>
    <t xml:space="preserve">3qctntr/gj001c1                           </t>
  </si>
  <si>
    <t xml:space="preserve">七彩童年硅胶001C1                                                                                                                                                                             </t>
  </si>
  <si>
    <t xml:space="preserve">3qctntr/gj001c14                          </t>
  </si>
  <si>
    <t xml:space="preserve">七彩童年硅胶001C14                                                                                                                                                                            </t>
  </si>
  <si>
    <t xml:space="preserve">3qctntr/gj001c15                          </t>
  </si>
  <si>
    <t xml:space="preserve">七彩童年硅胶001C15                                                                                                                                                                            </t>
  </si>
  <si>
    <t xml:space="preserve">3qctntr/gj001c17                          </t>
  </si>
  <si>
    <t xml:space="preserve">七彩童年硅胶001C17                                                                                                                                                                            </t>
  </si>
  <si>
    <t xml:space="preserve">3qctntr/gj001c19                          </t>
  </si>
  <si>
    <t xml:space="preserve">七彩童年硅胶001C19                                                                                                                                                                            </t>
  </si>
  <si>
    <t xml:space="preserve">3qctntr/gj001c2                           </t>
  </si>
  <si>
    <t xml:space="preserve">七彩童年硅胶001C2                                                                                                                                                                             </t>
  </si>
  <si>
    <t xml:space="preserve">3qctntr/gj001c25                          </t>
  </si>
  <si>
    <t xml:space="preserve">七彩童年硅胶001C25                                                                                                                                                                            </t>
  </si>
  <si>
    <t xml:space="preserve">3qctntr/gj001c28                          </t>
  </si>
  <si>
    <t xml:space="preserve">七彩童年硅胶001C28                                                                                                                                                                            </t>
  </si>
  <si>
    <t xml:space="preserve">3qctntr/gj001c5                           </t>
  </si>
  <si>
    <t xml:space="preserve">七彩童年硅胶001C5                                                                                                                                                                             </t>
  </si>
  <si>
    <t xml:space="preserve">3qctntr/gj001c82                          </t>
  </si>
  <si>
    <t xml:space="preserve">七彩童年硅胶001C82                                                                                                                                                                            </t>
  </si>
  <si>
    <t xml:space="preserve">3qctntr/gj002c14                          </t>
  </si>
  <si>
    <t xml:space="preserve">七彩童年硅胶002C14                                                                                                                                                                            </t>
  </si>
  <si>
    <t xml:space="preserve">3qctntr/gj002c18                          </t>
  </si>
  <si>
    <t xml:space="preserve">七彩童年硅胶002C18                                                                                                                                                                            </t>
  </si>
  <si>
    <t xml:space="preserve">3qctntr/gj002c19                          </t>
  </si>
  <si>
    <t xml:space="preserve">七彩童年硅胶002C19                                                                                                                                                                            </t>
  </si>
  <si>
    <t xml:space="preserve">3qctntr/gj002c2                           </t>
  </si>
  <si>
    <t xml:space="preserve">七彩童年硅胶002C2                                                                                                                                                                             </t>
  </si>
  <si>
    <t xml:space="preserve">3qctntr/gj002c3                           </t>
  </si>
  <si>
    <t xml:space="preserve">七彩童年硅胶002C3                                                                                                                                                                             </t>
  </si>
  <si>
    <t xml:space="preserve">3qctntr/gj002c5                           </t>
  </si>
  <si>
    <t xml:space="preserve">七彩童年硅胶002C5                                                                                                                                                                             </t>
  </si>
  <si>
    <t xml:space="preserve">3qctntr/gj002c6                           </t>
  </si>
  <si>
    <t xml:space="preserve">七彩童年硅胶002C6                                                                                                                                                                             </t>
  </si>
  <si>
    <t xml:space="preserve">3qctntr/gj002c82                          </t>
  </si>
  <si>
    <t xml:space="preserve">七彩童年硅胶002C82                                                                                                                                                                            </t>
  </si>
  <si>
    <t xml:space="preserve">3qctntr/gj002c9                           </t>
  </si>
  <si>
    <t xml:space="preserve">七彩童年硅胶002C9                                                                                                                                                                             </t>
  </si>
  <si>
    <t xml:space="preserve">3qctntr/gj003c1                           </t>
  </si>
  <si>
    <t xml:space="preserve">七彩童年硅胶003C1                                                                                                                                                                             </t>
  </si>
  <si>
    <t xml:space="preserve">3qctntr/gj003c14                          </t>
  </si>
  <si>
    <t xml:space="preserve">七彩童年硅胶003C14                                                                                                                                                                            </t>
  </si>
  <si>
    <t xml:space="preserve">3qctntr/gj003c15                          </t>
  </si>
  <si>
    <t xml:space="preserve">七彩童年硅胶003C15                                                                                                                                                                            </t>
  </si>
  <si>
    <t xml:space="preserve">3qctntr/gj003c19                          </t>
  </si>
  <si>
    <t xml:space="preserve">七彩童年硅胶003C19                                                                                                                                                                            </t>
  </si>
  <si>
    <t xml:space="preserve">3qctntr/gj003c2                           </t>
  </si>
  <si>
    <t xml:space="preserve">七彩童年硅胶003C2                                                                                                                                                                             </t>
  </si>
  <si>
    <t xml:space="preserve">3qctntr/gj003c22                          </t>
  </si>
  <si>
    <t xml:space="preserve">七彩童年硅胶003C22                                                                                                                                                                            </t>
  </si>
  <si>
    <t xml:space="preserve">3qctntr/gj003c5                           </t>
  </si>
  <si>
    <t xml:space="preserve">七彩童年硅胶003C5                                                                                                                                                                             </t>
  </si>
  <si>
    <t xml:space="preserve">3qctntr/gj005c1                           </t>
  </si>
  <si>
    <t xml:space="preserve">七彩童年硅胶005C1                                                                                                                                                                             </t>
  </si>
  <si>
    <t xml:space="preserve">3qctntr/gj005c17                          </t>
  </si>
  <si>
    <t xml:space="preserve">七彩童年硅胶005C17                                                                                                                                                                            </t>
  </si>
  <si>
    <t xml:space="preserve">3qctntr/gj005c21                          </t>
  </si>
  <si>
    <t xml:space="preserve">七彩童年硅胶005C21                                                                                                                                                                            </t>
  </si>
  <si>
    <t xml:space="preserve">3qctntr/gj005c24                          </t>
  </si>
  <si>
    <t xml:space="preserve">七彩童年硅胶005C24                                                                                                                                                                            </t>
  </si>
  <si>
    <t xml:space="preserve">3qctntr/gj005c271                         </t>
  </si>
  <si>
    <t xml:space="preserve">七彩童年硅胶005C271                                                                                                                                                                           </t>
  </si>
  <si>
    <t xml:space="preserve">3qctntr/gj005c4                           </t>
  </si>
  <si>
    <t xml:space="preserve">七彩童年硅胶005C4                                                                                                                                                                             </t>
  </si>
  <si>
    <t xml:space="preserve">3qctntr/gj005q8                           </t>
  </si>
  <si>
    <t xml:space="preserve">七彩童年硅胶005Q8                                                                                                                                                                             </t>
  </si>
  <si>
    <t xml:space="preserve">3qctntr/gj006c1                           </t>
  </si>
  <si>
    <t xml:space="preserve">七彩童年硅胶006C1                                                                                                                                                                             </t>
  </si>
  <si>
    <t xml:space="preserve">3qctntr/gj006c16                          </t>
  </si>
  <si>
    <t xml:space="preserve">七彩童年硅胶006C16                                                                                                                                                                            </t>
  </si>
  <si>
    <t xml:space="preserve">3qctntr/gj006c17                          </t>
  </si>
  <si>
    <t xml:space="preserve">七彩童年硅胶006C17                                                                                                                                                                            </t>
  </si>
  <si>
    <t xml:space="preserve">3qctntr/gj006c24                          </t>
  </si>
  <si>
    <t xml:space="preserve">七彩童年硅胶006C24                                                                                                                                                                            </t>
  </si>
  <si>
    <t xml:space="preserve">3qctntr/gj006c25                          </t>
  </si>
  <si>
    <t xml:space="preserve">七彩童年硅胶006C25                                                                                                                                                                            </t>
  </si>
  <si>
    <t xml:space="preserve">3qctntr/gj006c4                           </t>
  </si>
  <si>
    <t xml:space="preserve">七彩童年硅胶006C4                                                                                                                                                                             </t>
  </si>
  <si>
    <t xml:space="preserve">3qctntr/gj006c82                          </t>
  </si>
  <si>
    <t xml:space="preserve">七彩童年硅胶006C82                                                                                                                                                                            </t>
  </si>
  <si>
    <t xml:space="preserve">3qctntr/gj007c1                           </t>
  </si>
  <si>
    <t xml:space="preserve">七彩童年硅胶007C1                                                                                                                                                                             </t>
  </si>
  <si>
    <t xml:space="preserve">3qctntr/gj007c16                          </t>
  </si>
  <si>
    <t xml:space="preserve">七彩童年硅胶007C16                                                                                                                                                                            </t>
  </si>
  <si>
    <t xml:space="preserve">3qctntr/gj007c17                          </t>
  </si>
  <si>
    <t xml:space="preserve">七彩童年硅胶007C17                                                                                                                                                                            </t>
  </si>
  <si>
    <t xml:space="preserve">3qctntr/gj007c24                          </t>
  </si>
  <si>
    <t xml:space="preserve">七彩童年硅胶007C24                                                                                                                                                                            </t>
  </si>
  <si>
    <t xml:space="preserve">3qctntr/gj007c4                           </t>
  </si>
  <si>
    <t xml:space="preserve">七彩童年硅胶007C4                                                                                                                                                                             </t>
  </si>
  <si>
    <t xml:space="preserve">3qctntr/gj007c82                          </t>
  </si>
  <si>
    <t xml:space="preserve">七彩童年硅胶007C82                                                                                                                                                                            </t>
  </si>
  <si>
    <t xml:space="preserve">3qctntr/gj008c1                           </t>
  </si>
  <si>
    <t xml:space="preserve">七彩童年硅胶008C1                                                                                                                                                                             </t>
  </si>
  <si>
    <t xml:space="preserve">3qctntr/gj008c16                          </t>
  </si>
  <si>
    <t xml:space="preserve">七彩童年硅胶008C16                                                                                                                                                                            </t>
  </si>
  <si>
    <t xml:space="preserve">3qctntr/gj008c17                          </t>
  </si>
  <si>
    <t xml:space="preserve">七彩童年硅胶008C17                                                                                                                                                                            </t>
  </si>
  <si>
    <t xml:space="preserve">3qctntr/gj008c24                          </t>
  </si>
  <si>
    <t xml:space="preserve">七彩童年硅胶008C24                                                                                                                                                                            </t>
  </si>
  <si>
    <t xml:space="preserve">3qctntr/gj008c271                         </t>
  </si>
  <si>
    <t xml:space="preserve">七彩童年硅胶008C271                                                                                                                                                                           </t>
  </si>
  <si>
    <t xml:space="preserve">3qctntr/gj008c272                         </t>
  </si>
  <si>
    <t xml:space="preserve">七彩童年硅胶008C272                                                                                                                                                                           </t>
  </si>
  <si>
    <t xml:space="preserve">3qctntr/gj008c4                           </t>
  </si>
  <si>
    <t xml:space="preserve">七彩童年硅胶008C4                                                                                                                                                                             </t>
  </si>
  <si>
    <t xml:space="preserve">3qctntr/gj008c81                          </t>
  </si>
  <si>
    <t xml:space="preserve">七彩童年硅胶008C81                                                                                                                                                                            </t>
  </si>
  <si>
    <t xml:space="preserve">3qctntr/gj008c82                          </t>
  </si>
  <si>
    <t xml:space="preserve">七彩童年硅胶008C82                                                                                                                                                                            </t>
  </si>
  <si>
    <t xml:space="preserve">3qctntr/gj009c15                          </t>
  </si>
  <si>
    <t xml:space="preserve">七彩童年硅胶009C15                                                                                                                                                                            </t>
  </si>
  <si>
    <t xml:space="preserve">3qctntr/gj009c17                          </t>
  </si>
  <si>
    <t xml:space="preserve">七彩童年硅胶009C17                                                                                                                                                                            </t>
  </si>
  <si>
    <t xml:space="preserve">3qctntr/gj013c17                          </t>
  </si>
  <si>
    <t xml:space="preserve">七彩童年硅胶013C17                                                                                                                                                                            </t>
  </si>
  <si>
    <t xml:space="preserve">3qctntr/gj013c63                          </t>
  </si>
  <si>
    <t xml:space="preserve">七彩童年硅胶013C63                                                                                                                                                                            </t>
  </si>
  <si>
    <t xml:space="preserve">3qctntr/gj013q8                           </t>
  </si>
  <si>
    <t xml:space="preserve">七彩童年硅胶013Q8                                                                                                                                                                             </t>
  </si>
  <si>
    <t xml:space="preserve">3qctntr/gj103c23                          </t>
  </si>
  <si>
    <t xml:space="preserve">七彩童年硅胶103C23                                                                                                                                                                            </t>
  </si>
  <si>
    <t xml:space="preserve">3qctntr/gj103c63                          </t>
  </si>
  <si>
    <t xml:space="preserve">七彩童年硅胶103C63                                                                                                                                                                            </t>
  </si>
  <si>
    <t xml:space="preserve">3qctntr/gj103c64                          </t>
  </si>
  <si>
    <t xml:space="preserve">七彩童年硅胶103C64                                                                                                                                                                            </t>
  </si>
  <si>
    <t xml:space="preserve">3qctntr/gj105c62                          </t>
  </si>
  <si>
    <t xml:space="preserve">七彩童年硅胶105C62                                                                                                                                                                            </t>
  </si>
  <si>
    <t xml:space="preserve">3qctntr/gj106c52                          </t>
  </si>
  <si>
    <t xml:space="preserve">七彩童年硅胶106C52                                                                                                                                                                            </t>
  </si>
  <si>
    <t xml:space="preserve">3qctntr/gj106c54                          </t>
  </si>
  <si>
    <t xml:space="preserve">七彩童年硅胶106C54                                                                                                                                                                            </t>
  </si>
  <si>
    <t xml:space="preserve">3qctntr/gj107c25                          </t>
  </si>
  <si>
    <t xml:space="preserve">七彩童年硅胶107C25                                                                                                                                                                            </t>
  </si>
  <si>
    <t xml:space="preserve">3qctntr/gj107c41                          </t>
  </si>
  <si>
    <t xml:space="preserve">七彩童年硅胶107C41                                                                                                                                                                            </t>
  </si>
  <si>
    <t xml:space="preserve">3qctntr/gj108c63                          </t>
  </si>
  <si>
    <t xml:space="preserve">七彩童年硅胶108C63                                                                                                                                                                            </t>
  </si>
  <si>
    <t xml:space="preserve">3qctntr/gj108c64                          </t>
  </si>
  <si>
    <t xml:space="preserve">七彩童年硅胶108C64                                                                                                                                                                            </t>
  </si>
  <si>
    <t xml:space="preserve">3qexjs                                    </t>
  </si>
  <si>
    <t xml:space="preserve">切尔西金属                                                                                                                                                                                    </t>
  </si>
  <si>
    <t xml:space="preserve">切尔西                        </t>
  </si>
  <si>
    <t xml:space="preserve">3qlbc003c1                                </t>
  </si>
  <si>
    <t xml:space="preserve">启力板材003C1                                                                                                                                                                                 </t>
  </si>
  <si>
    <t xml:space="preserve">启力                          </t>
  </si>
  <si>
    <t xml:space="preserve">3qlbc044c02                               </t>
  </si>
  <si>
    <t xml:space="preserve">启力板材044C02                                                                                                                                                                                </t>
  </si>
  <si>
    <t xml:space="preserve">3qlbc046c04                               </t>
  </si>
  <si>
    <t xml:space="preserve">启力板材046C04                                                                                                                                                                                </t>
  </si>
  <si>
    <t xml:space="preserve">3qlbc046c10                               </t>
  </si>
  <si>
    <t xml:space="preserve">启力板材046C10                                                                                                                                                                                </t>
  </si>
  <si>
    <t xml:space="preserve">3qlbc1245c05                              </t>
  </si>
  <si>
    <t xml:space="preserve">启力板材1245C05                                                                                                                                                                               </t>
  </si>
  <si>
    <t xml:space="preserve">3qlbc1591c1                               </t>
  </si>
  <si>
    <t xml:space="preserve">启力板材1591C1                                                                                                                                                                                </t>
  </si>
  <si>
    <t xml:space="preserve">3qlbc1591c27                              </t>
  </si>
  <si>
    <t xml:space="preserve">启力板材1591C27                                                                                                                                                                               </t>
  </si>
  <si>
    <t xml:space="preserve">3qlbc1657c1                               </t>
  </si>
  <si>
    <t xml:space="preserve">启力板材1657C1                                                                                                                                                                                </t>
  </si>
  <si>
    <t xml:space="preserve">3qlbc1657c22                              </t>
  </si>
  <si>
    <t xml:space="preserve">启力板材1657C22                                                                                                                                                                               </t>
  </si>
  <si>
    <t xml:space="preserve">3qlbc1658c1                               </t>
  </si>
  <si>
    <t xml:space="preserve">启力板材1658C1                                                                                                                                                                                </t>
  </si>
  <si>
    <t xml:space="preserve">3qlbc1659c1                               </t>
  </si>
  <si>
    <t xml:space="preserve">启力板材1659C1                                                                                                                                                                                </t>
  </si>
  <si>
    <t xml:space="preserve">3qlbc1672c11                              </t>
  </si>
  <si>
    <t xml:space="preserve">启力板材1672C11                                                                                                                                                                               </t>
  </si>
  <si>
    <t xml:space="preserve">3qlbc1681c1                               </t>
  </si>
  <si>
    <t xml:space="preserve">启力板材1681C1                                                                                                                                                                                </t>
  </si>
  <si>
    <t xml:space="preserve">3qlbc1681c24                              </t>
  </si>
  <si>
    <t xml:space="preserve">启力板材1681C24                                                                                                                                                                               </t>
  </si>
  <si>
    <t xml:space="preserve">3qlbc24022c2                              </t>
  </si>
  <si>
    <t xml:space="preserve">启力板材24022C2                                                                                                                                                                               </t>
  </si>
  <si>
    <t xml:space="preserve">3qlbc24022c7                              </t>
  </si>
  <si>
    <t xml:space="preserve">启力板材24022C7                                                                                                                                                                               </t>
  </si>
  <si>
    <t xml:space="preserve">3qlbc24062c7-1                            </t>
  </si>
  <si>
    <t xml:space="preserve">启力板材24062C7-1                                                                                                                                                                             </t>
  </si>
  <si>
    <t xml:space="preserve">3qlbc24067c7-1                            </t>
  </si>
  <si>
    <t xml:space="preserve">启力板材24067C7-1                                                                                                                                                                             </t>
  </si>
  <si>
    <t xml:space="preserve">3qlbc24068c15                             </t>
  </si>
  <si>
    <t xml:space="preserve">启力板材24068C15                                                                                                                                                                              </t>
  </si>
  <si>
    <t xml:space="preserve">3qlbc24068c18                             </t>
  </si>
  <si>
    <t xml:space="preserve">启力板材24068C18                                                                                                                                                                              </t>
  </si>
  <si>
    <t xml:space="preserve">3qlbc24068c7-                             </t>
  </si>
  <si>
    <t xml:space="preserve">启力板材24068C7-                                                                                                                                                                              </t>
  </si>
  <si>
    <t xml:space="preserve">3qlbc24070c7                              </t>
  </si>
  <si>
    <t xml:space="preserve">启力板材24070C7                                                                                                                                                                               </t>
  </si>
  <si>
    <t xml:space="preserve">3qlbc24072c7                              </t>
  </si>
  <si>
    <t xml:space="preserve">启力板材24072C7                                                                                                                                                                               </t>
  </si>
  <si>
    <t xml:space="preserve">3qlbc24079c7                              </t>
  </si>
  <si>
    <t xml:space="preserve">启力板材24079C7                                                                                                                                                                               </t>
  </si>
  <si>
    <t xml:space="preserve">3qlbc24081c10                             </t>
  </si>
  <si>
    <t xml:space="preserve">启力板材24081C10                                                                                                                                                                              </t>
  </si>
  <si>
    <t xml:space="preserve">3qlbc24081c12                             </t>
  </si>
  <si>
    <t xml:space="preserve">启力板材24081C12                                                                                                                                                                              </t>
  </si>
  <si>
    <t xml:space="preserve">3qlbc24081c5-10                           </t>
  </si>
  <si>
    <t xml:space="preserve">启力板材24081C5-10                                                                                                                                                                            </t>
  </si>
  <si>
    <t xml:space="preserve">3qlbc24083c5-10                           </t>
  </si>
  <si>
    <t xml:space="preserve">启力板材24083C5-10                                                                                                                                                                            </t>
  </si>
  <si>
    <t xml:space="preserve">3qlbc24092c12                             </t>
  </si>
  <si>
    <t xml:space="preserve">启力板材24092C12                                                                                                                                                                              </t>
  </si>
  <si>
    <t xml:space="preserve">3qlbc24092c13                             </t>
  </si>
  <si>
    <t xml:space="preserve">启力板材24092C13                                                                                                                                                                              </t>
  </si>
  <si>
    <t xml:space="preserve">3qlbc24092c15                             </t>
  </si>
  <si>
    <t xml:space="preserve">启力板材24092C15                                                                                                                                                                              </t>
  </si>
  <si>
    <t xml:space="preserve">3qlbc24092c5                              </t>
  </si>
  <si>
    <t xml:space="preserve">启力板材24092C5                                                                                                                                                                               </t>
  </si>
  <si>
    <t xml:space="preserve">3qlbc24092c7                              </t>
  </si>
  <si>
    <t xml:space="preserve">启力板材24092C7                                                                                                                                                                               </t>
  </si>
  <si>
    <t xml:space="preserve">3qlbc24093c6-1                            </t>
  </si>
  <si>
    <t xml:space="preserve">启力板材24093C6-1                                                                                                                                                                             </t>
  </si>
  <si>
    <t xml:space="preserve">3qlbc24101c5-10                           </t>
  </si>
  <si>
    <t xml:space="preserve">启力板材24101C5-10                                                                                                                                                                            </t>
  </si>
  <si>
    <t xml:space="preserve">3qlbc24102c15                             </t>
  </si>
  <si>
    <t xml:space="preserve">启力板材24102C15                                                                                                                                                                              </t>
  </si>
  <si>
    <t xml:space="preserve">3qlbc24102c7                              </t>
  </si>
  <si>
    <t xml:space="preserve">启力板材24102C7                                                                                                                                                                               </t>
  </si>
  <si>
    <t xml:space="preserve">3qlbc24104c7                              </t>
  </si>
  <si>
    <t xml:space="preserve">启力板材24104C7                                                                                                                                                                               </t>
  </si>
  <si>
    <t xml:space="preserve">3qlbc24109c9                              </t>
  </si>
  <si>
    <t xml:space="preserve">启力板材24109C9                                                                                                                                                                               </t>
  </si>
  <si>
    <t xml:space="preserve">3qlbc24110c17                             </t>
  </si>
  <si>
    <t xml:space="preserve">启力板材24110C17                                                                                                                                                                              </t>
  </si>
  <si>
    <t xml:space="preserve">3qlbc24110c5-10                           </t>
  </si>
  <si>
    <t xml:space="preserve">启力板材24110C5-10                                                                                                                                                                            </t>
  </si>
  <si>
    <t xml:space="preserve">3qlbc24111c12                             </t>
  </si>
  <si>
    <t xml:space="preserve">启力板材24111C12                                                                                                                                                                              </t>
  </si>
  <si>
    <t xml:space="preserve">3qlbc24111c6-1                            </t>
  </si>
  <si>
    <t xml:space="preserve">启力板材24111C6-1                                                                                                                                                                             </t>
  </si>
  <si>
    <t xml:space="preserve">3qlbc24112c15                             </t>
  </si>
  <si>
    <t xml:space="preserve">启力板材24112C15                                                                                                                                                                              </t>
  </si>
  <si>
    <t xml:space="preserve">3qlbc24112c6-1                            </t>
  </si>
  <si>
    <t xml:space="preserve">启力板材24112C6-1                                                                                                                                                                             </t>
  </si>
  <si>
    <t xml:space="preserve">3qlbc24112c7-1                            </t>
  </si>
  <si>
    <t xml:space="preserve">启力板材24112C7-1                                                                                                                                                                             </t>
  </si>
  <si>
    <t xml:space="preserve">3qlbc24114c10                             </t>
  </si>
  <si>
    <t xml:space="preserve">启力板材24114C10                                                                                                                                                                              </t>
  </si>
  <si>
    <t xml:space="preserve">3qlbc24114c11                             </t>
  </si>
  <si>
    <t xml:space="preserve">启力板材24114C11                                                                                                                                                                              </t>
  </si>
  <si>
    <t xml:space="preserve">3qlbc24116c11                             </t>
  </si>
  <si>
    <t xml:space="preserve">启力板材24116C11                                                                                                                                                                              </t>
  </si>
  <si>
    <t xml:space="preserve">3qlbc24116c5-10                           </t>
  </si>
  <si>
    <t xml:space="preserve">启力板材24116C5-10                                                                                                                                                                            </t>
  </si>
  <si>
    <t xml:space="preserve">3qlbc24125c7                              </t>
  </si>
  <si>
    <t xml:space="preserve">启力板材24125C7                                                                                                                                                                               </t>
  </si>
  <si>
    <t xml:space="preserve">3qlbc24134c1-1                            </t>
  </si>
  <si>
    <t xml:space="preserve">启力板材24134C1-1                                                                                                                                                                             </t>
  </si>
  <si>
    <t xml:space="preserve">3qlbc24138c4-1                            </t>
  </si>
  <si>
    <t xml:space="preserve">启力板材24138C4-1                                                                                                                                                                             </t>
  </si>
  <si>
    <t xml:space="preserve">3qlbc24141c6-1                            </t>
  </si>
  <si>
    <t xml:space="preserve">启力板材24141C6-1                                                                                                                                                                             </t>
  </si>
  <si>
    <t xml:space="preserve">3qlbc24152c17                             </t>
  </si>
  <si>
    <t xml:space="preserve">启力板材24152C17                                                                                                                                                                              </t>
  </si>
  <si>
    <t xml:space="preserve">3qlbc2906c3                               </t>
  </si>
  <si>
    <t xml:space="preserve">启力板材2906C3                                                                                                                                                                                </t>
  </si>
  <si>
    <t xml:space="preserve">3qlbc3080c209                             </t>
  </si>
  <si>
    <t xml:space="preserve">启力板材3080C209                                                                                                                                                                              </t>
  </si>
  <si>
    <t xml:space="preserve">3qlbc3100c1                               </t>
  </si>
  <si>
    <t xml:space="preserve">启力板材3100C1                                                                                                                                                                                </t>
  </si>
  <si>
    <t xml:space="preserve">3qlbc3100c2                               </t>
  </si>
  <si>
    <t xml:space="preserve">启力板材3100C2                                                                                                                                                                                </t>
  </si>
  <si>
    <t xml:space="preserve">3qlbc3101c2                               </t>
  </si>
  <si>
    <t xml:space="preserve">启力板材3101C2                                                                                                                                                                                </t>
  </si>
  <si>
    <t xml:space="preserve">3qlbc3101c4                               </t>
  </si>
  <si>
    <t xml:space="preserve">启力板材3101C4                                                                                                                                                                                </t>
  </si>
  <si>
    <t xml:space="preserve">3qlbc3105c1                               </t>
  </si>
  <si>
    <t xml:space="preserve">启力板材3105C1                                                                                                                                                                                </t>
  </si>
  <si>
    <t xml:space="preserve">3qlbc3105c4                               </t>
  </si>
  <si>
    <t xml:space="preserve">启力板材3105C4                                                                                                                                                                                </t>
  </si>
  <si>
    <t xml:space="preserve">3qlbc3108c1                               </t>
  </si>
  <si>
    <t xml:space="preserve">启力板材3108C1                                                                                                                                                                                </t>
  </si>
  <si>
    <t xml:space="preserve">3qlbc310c1                                </t>
  </si>
  <si>
    <t xml:space="preserve">启力板材310C1                                                                                                                                                                                 </t>
  </si>
  <si>
    <t xml:space="preserve">3qlbc3112c2                               </t>
  </si>
  <si>
    <t xml:space="preserve">启力板材3112C2                                                                                                                                                                                </t>
  </si>
  <si>
    <t xml:space="preserve">3qlbc311c1                                </t>
  </si>
  <si>
    <t xml:space="preserve">启力板材311C1                                                                                                                                                                                 </t>
  </si>
  <si>
    <t xml:space="preserve">3qlbc311c7                                </t>
  </si>
  <si>
    <t xml:space="preserve">启力板材311C7                                                                                                                                                                                 </t>
  </si>
  <si>
    <t xml:space="preserve">3qlbc311c8                                </t>
  </si>
  <si>
    <t xml:space="preserve">启力板材311C8                                                                                                                                                                                 </t>
  </si>
  <si>
    <t xml:space="preserve">3qlbc312c1                                </t>
  </si>
  <si>
    <t xml:space="preserve">启力板材312C1                                                                                                                                                                                 </t>
  </si>
  <si>
    <t xml:space="preserve">3qlbc312c17                               </t>
  </si>
  <si>
    <t xml:space="preserve">启力板材312C17                                                                                                                                                                                </t>
  </si>
  <si>
    <t xml:space="preserve">3qlbc312c6                                </t>
  </si>
  <si>
    <t xml:space="preserve">启力板材312C6                                                                                                                                                                                 </t>
  </si>
  <si>
    <t xml:space="preserve">3qlbc312c7                                </t>
  </si>
  <si>
    <t xml:space="preserve">启力板材312C7                                                                                                                                                                                 </t>
  </si>
  <si>
    <t xml:space="preserve">3qlbc3130c1                               </t>
  </si>
  <si>
    <t xml:space="preserve">启力板材3130C1                                                                                                                                                                                </t>
  </si>
  <si>
    <t xml:space="preserve">3qlbc321c1                                </t>
  </si>
  <si>
    <t xml:space="preserve">启力板材321C1                                                                                                                                                                                 </t>
  </si>
  <si>
    <t xml:space="preserve">3qlbc321c8                                </t>
  </si>
  <si>
    <t xml:space="preserve">启力板材321C8                                                                                                                                                                                 </t>
  </si>
  <si>
    <t xml:space="preserve">3qlbc322c1                                </t>
  </si>
  <si>
    <t xml:space="preserve">启力板材322C1                                                                                                                                                                                 </t>
  </si>
  <si>
    <t xml:space="preserve">3qlbc327c2                                </t>
  </si>
  <si>
    <t xml:space="preserve">启力板材327C2                                                                                                                                                                                 </t>
  </si>
  <si>
    <t xml:space="preserve">3qlbc380c1                                </t>
  </si>
  <si>
    <t xml:space="preserve">启力板材380C1                                                                                                                                                                                 </t>
  </si>
  <si>
    <t xml:space="preserve">3qlbc382c2                                </t>
  </si>
  <si>
    <t xml:space="preserve">启力板材382C2                                                                                                                                                                                 </t>
  </si>
  <si>
    <t xml:space="preserve">3qlbc388c2                                </t>
  </si>
  <si>
    <t xml:space="preserve">启力板材388C2                                                                                                                                                                                 </t>
  </si>
  <si>
    <t xml:space="preserve">3qlbc391c3                                </t>
  </si>
  <si>
    <t xml:space="preserve">启力板材391C3                                                                                                                                                                                 </t>
  </si>
  <si>
    <t xml:space="preserve">3qlbc393c3                                </t>
  </si>
  <si>
    <t xml:space="preserve">启力板材393C3                                                                                                                                                                                 </t>
  </si>
  <si>
    <t xml:space="preserve">3qlbc395c1                                </t>
  </si>
  <si>
    <t xml:space="preserve">启力板材395C1                                                                                                                                                                                 </t>
  </si>
  <si>
    <t xml:space="preserve">3qlbc395c5                                </t>
  </si>
  <si>
    <t xml:space="preserve">启力板材395C5                                                                                                                                                                                 </t>
  </si>
  <si>
    <t xml:space="preserve">3qlbc396c1                                </t>
  </si>
  <si>
    <t xml:space="preserve">启力板材396C1                                                                                                                                                                                 </t>
  </si>
  <si>
    <t xml:space="preserve">3qlbc5001c1                               </t>
  </si>
  <si>
    <t xml:space="preserve">启力板材5001C1                                                                                                                                                                                </t>
  </si>
  <si>
    <t xml:space="preserve">3qlbc5006c1                               </t>
  </si>
  <si>
    <t xml:space="preserve">启力板材5006C1                                                                                                                                                                                </t>
  </si>
  <si>
    <t xml:space="preserve">3qlbc5006c10                              </t>
  </si>
  <si>
    <t xml:space="preserve">启力板材5006C10                                                                                                                                                                               </t>
  </si>
  <si>
    <t xml:space="preserve">3qlbc5006c13                              </t>
  </si>
  <si>
    <t xml:space="preserve">启力板材5006C13                                                                                                                                                                               </t>
  </si>
  <si>
    <t xml:space="preserve">3qlbc5006c5                               </t>
  </si>
  <si>
    <t xml:space="preserve">启力板材5006C5                                                                                                                                                                                </t>
  </si>
  <si>
    <t xml:space="preserve">3qlbc5007c2                               </t>
  </si>
  <si>
    <t xml:space="preserve">启力板材5007C2                                                                                                                                                                                </t>
  </si>
  <si>
    <t xml:space="preserve">3qlbc5009c12                              </t>
  </si>
  <si>
    <t xml:space="preserve">启力板材5009C12                                                                                                                                                                               </t>
  </si>
  <si>
    <t xml:space="preserve">3qlbc5009c5                               </t>
  </si>
  <si>
    <t xml:space="preserve">启力板材5009C5                                                                                                                                                                                </t>
  </si>
  <si>
    <t xml:space="preserve">3qlbc5011c5                               </t>
  </si>
  <si>
    <t xml:space="preserve">启力板材5011C5                                                                                                                                                                                </t>
  </si>
  <si>
    <t xml:space="preserve">3qlbc5012c2                               </t>
  </si>
  <si>
    <t xml:space="preserve">启力板材5012C2                                                                                                                                                                                </t>
  </si>
  <si>
    <t xml:space="preserve">3qlbc5015c1                               </t>
  </si>
  <si>
    <t xml:space="preserve">启力板材5015C1                                                                                                                                                                                </t>
  </si>
  <si>
    <t xml:space="preserve">3qlbc5015c2                               </t>
  </si>
  <si>
    <t xml:space="preserve">启力板材5015C2                                                                                                                                                                                </t>
  </si>
  <si>
    <t xml:space="preserve">3qlbc5015c5                               </t>
  </si>
  <si>
    <t xml:space="preserve">启力板材5015C5                                                                                                                                                                                </t>
  </si>
  <si>
    <t xml:space="preserve">3qlbc5015c9                               </t>
  </si>
  <si>
    <t xml:space="preserve">启力板材5015C9                                                                                                                                                                                </t>
  </si>
  <si>
    <t xml:space="preserve">3qlbc6125c02                              </t>
  </si>
  <si>
    <t xml:space="preserve">启力板材6125C02                                                                                                                                                                               </t>
  </si>
  <si>
    <t xml:space="preserve">3qlbc6644hb                               </t>
  </si>
  <si>
    <t xml:space="preserve">启力板材6644黑白                                                                                                                                                                              </t>
  </si>
  <si>
    <t xml:space="preserve">3qlbc6682c106                             </t>
  </si>
  <si>
    <t xml:space="preserve">启力板材6682C106                                                                                                                                                                              </t>
  </si>
  <si>
    <t xml:space="preserve">3qlbc6826c06                              </t>
  </si>
  <si>
    <t xml:space="preserve">启力板材6826C06                                                                                                                                                                               </t>
  </si>
  <si>
    <t xml:space="preserve">3qlbc6826c106                             </t>
  </si>
  <si>
    <t xml:space="preserve">启力板材6826C106                                                                                                                                                                              </t>
  </si>
  <si>
    <t xml:space="preserve">3qlbc6826c2                               </t>
  </si>
  <si>
    <t xml:space="preserve">启力板材6826C2                                                                                                                                                                                </t>
  </si>
  <si>
    <t xml:space="preserve">3qlbc6826c47                              </t>
  </si>
  <si>
    <t xml:space="preserve">启力板材6826C47                                                                                                                                                                               </t>
  </si>
  <si>
    <t xml:space="preserve">3qlbc6826c72                              </t>
  </si>
  <si>
    <t xml:space="preserve">启力板材6826C72                                                                                                                                                                               </t>
  </si>
  <si>
    <t xml:space="preserve">3qlbc6826hh                               </t>
  </si>
  <si>
    <t xml:space="preserve">启力板材6826HH                                                                                                                                                                                </t>
  </si>
  <si>
    <t xml:space="preserve">3qlbc6835c2                               </t>
  </si>
  <si>
    <t xml:space="preserve">启力板材6835C2                                                                                                                                                                                </t>
  </si>
  <si>
    <t xml:space="preserve">3qlbc6835c72                              </t>
  </si>
  <si>
    <t xml:space="preserve">启力板材6835C72                                                                                                                                                                               </t>
  </si>
  <si>
    <t xml:space="preserve">3qlbc6862c106                             </t>
  </si>
  <si>
    <t xml:space="preserve">启力板材6862C106                                                                                                                                                                              </t>
  </si>
  <si>
    <t xml:space="preserve">3qlbc6862c16                              </t>
  </si>
  <si>
    <t xml:space="preserve">启力板材6862C16                                                                                                                                                                               </t>
  </si>
  <si>
    <t xml:space="preserve">3qlbc6862c2                               </t>
  </si>
  <si>
    <t xml:space="preserve">启力板材6862C2                                                                                                                                                                                </t>
  </si>
  <si>
    <t xml:space="preserve">3qlbc6862c47                              </t>
  </si>
  <si>
    <t xml:space="preserve">启力板材6862C47                                                                                                                                                                               </t>
  </si>
  <si>
    <t xml:space="preserve">3qlbc6862c72                              </t>
  </si>
  <si>
    <t xml:space="preserve">启力板材6862C72                                                                                                                                                                               </t>
  </si>
  <si>
    <t xml:space="preserve">3qlbc6882c106                             </t>
  </si>
  <si>
    <t xml:space="preserve">启力板材6882C106                                                                                                                                                                              </t>
  </si>
  <si>
    <t xml:space="preserve">3qlbc7012c16                              </t>
  </si>
  <si>
    <t xml:space="preserve">启力板材7012C16                                                                                                                                                                               </t>
  </si>
  <si>
    <t xml:space="preserve">3qlbc7013c05                              </t>
  </si>
  <si>
    <t xml:space="preserve">启力板材7013C05                                                                                                                                                                               </t>
  </si>
  <si>
    <t xml:space="preserve">3qlbc8001c20                              </t>
  </si>
  <si>
    <t xml:space="preserve">启力板材8001C20                                                                                                                                                                               </t>
  </si>
  <si>
    <t xml:space="preserve">3qlbc8007c3                               </t>
  </si>
  <si>
    <t xml:space="preserve">启力板材8007C3                                                                                                                                                                                </t>
  </si>
  <si>
    <t xml:space="preserve">3qlbc8066c1                               </t>
  </si>
  <si>
    <t xml:space="preserve">启力板材8066C1                                                                                                                                                                                </t>
  </si>
  <si>
    <t xml:space="preserve">3qlbc8066c1-4                             </t>
  </si>
  <si>
    <t xml:space="preserve">启力板材8066C1-4                                                                                                                                                                              </t>
  </si>
  <si>
    <t xml:space="preserve">3qlbc8076c5                               </t>
  </si>
  <si>
    <t xml:space="preserve">启力板材8076C5                                                                                                                                                                                </t>
  </si>
  <si>
    <t xml:space="preserve">3qlbc8076c7                               </t>
  </si>
  <si>
    <t xml:space="preserve">启力板材8076C7                                                                                                                                                                                </t>
  </si>
  <si>
    <t xml:space="preserve">3qlbc8076c9                               </t>
  </si>
  <si>
    <t xml:space="preserve">启力板材8076C9                                                                                                                                                                                </t>
  </si>
  <si>
    <t xml:space="preserve">3qlbc8081c153                             </t>
  </si>
  <si>
    <t xml:space="preserve">启力板材8081C153                                                                                                                                                                              </t>
  </si>
  <si>
    <t xml:space="preserve">3qlbc8086c1                               </t>
  </si>
  <si>
    <t xml:space="preserve">启力板材8086C1                                                                                                                                                                                </t>
  </si>
  <si>
    <t xml:space="preserve">3qlbc8086c7                               </t>
  </si>
  <si>
    <t xml:space="preserve">启力板材8086C7                                                                                                                                                                                </t>
  </si>
  <si>
    <t xml:space="preserve">3qlbc8090c1                               </t>
  </si>
  <si>
    <t xml:space="preserve">启力板材8090C1                                                                                                                                                                                </t>
  </si>
  <si>
    <t xml:space="preserve">3qlbc8096c1                               </t>
  </si>
  <si>
    <t xml:space="preserve">启力板材8096C1                                                                                                                                                                                </t>
  </si>
  <si>
    <t xml:space="preserve">3qlbc8096c17                              </t>
  </si>
  <si>
    <t xml:space="preserve">启力板材8096C17                                                                                                                                                                               </t>
  </si>
  <si>
    <t xml:space="preserve">3qlbc8186c12                              </t>
  </si>
  <si>
    <t xml:space="preserve">启力板材8186C12                                                                                                                                                                               </t>
  </si>
  <si>
    <t xml:space="preserve">3qlbc8186c13                              </t>
  </si>
  <si>
    <t xml:space="preserve">启力板材8186C13                                                                                                                                                                               </t>
  </si>
  <si>
    <t xml:space="preserve">3qlbc8186c5                               </t>
  </si>
  <si>
    <t xml:space="preserve">启力板材8186C5                                                                                                                                                                                </t>
  </si>
  <si>
    <t xml:space="preserve">3qlbc8187c10                              </t>
  </si>
  <si>
    <t xml:space="preserve">启力板材8187C10                                                                                                                                                                               </t>
  </si>
  <si>
    <t xml:space="preserve">3qlbc8187c12                              </t>
  </si>
  <si>
    <t xml:space="preserve">启力板材8187C12                                                                                                                                                                               </t>
  </si>
  <si>
    <t xml:space="preserve">3qlbc8187c14                              </t>
  </si>
  <si>
    <t xml:space="preserve">启力板材8187C14                                                                                                                                                                               </t>
  </si>
  <si>
    <t xml:space="preserve">3qlbc8187c5                               </t>
  </si>
  <si>
    <t xml:space="preserve">启力板材8187C5                                                                                                                                                                                </t>
  </si>
  <si>
    <t xml:space="preserve">3qlbc8191c12                              </t>
  </si>
  <si>
    <t xml:space="preserve">启力板材8191C12                                                                                                                                                                               </t>
  </si>
  <si>
    <t xml:space="preserve">3qlbc8191c3                               </t>
  </si>
  <si>
    <t xml:space="preserve">启力板材8191C3                                                                                                                                                                                </t>
  </si>
  <si>
    <t xml:space="preserve">3qlbc8192c11                              </t>
  </si>
  <si>
    <t xml:space="preserve">启力板材8192C11                                                                                                                                                                               </t>
  </si>
  <si>
    <t xml:space="preserve">3qlbc8192c12                              </t>
  </si>
  <si>
    <t xml:space="preserve">启力板材8192C12                                                                                                                                                                               </t>
  </si>
  <si>
    <t xml:space="preserve">3qlbc8192c5                               </t>
  </si>
  <si>
    <t xml:space="preserve">启力板材8192C5                                                                                                                                                                                </t>
  </si>
  <si>
    <t xml:space="preserve">3qlbc8242c5                               </t>
  </si>
  <si>
    <t xml:space="preserve">启力板材8242C5                                                                                                                                                                                </t>
  </si>
  <si>
    <t xml:space="preserve">3qlbc8402c1-1                             </t>
  </si>
  <si>
    <t xml:space="preserve">启力板材8402C1-1                                                                                                                                                                              </t>
  </si>
  <si>
    <t xml:space="preserve">3qlbc8408c11                              </t>
  </si>
  <si>
    <t xml:space="preserve">启力板材8408C11                                                                                                                                                                               </t>
  </si>
  <si>
    <t xml:space="preserve">3qlbc8408c4                               </t>
  </si>
  <si>
    <t xml:space="preserve">启力板材8408C4                                                                                                                                                                                </t>
  </si>
  <si>
    <t xml:space="preserve">3qlbc8409c1-1                             </t>
  </si>
  <si>
    <t xml:space="preserve">启力板材8409C1-1                                                                                                                                                                              </t>
  </si>
  <si>
    <t xml:space="preserve">3qlbc8411c37                              </t>
  </si>
  <si>
    <t xml:space="preserve">启力板材8411C37                                                                                                                                                                               </t>
  </si>
  <si>
    <t xml:space="preserve">3qlbc8413c19                              </t>
  </si>
  <si>
    <t xml:space="preserve">启力板材8413C19                                                                                                                                                                               </t>
  </si>
  <si>
    <t xml:space="preserve">3qlbc8603c2                               </t>
  </si>
  <si>
    <t xml:space="preserve">启力板材8603C2                                                                                                                                                                                </t>
  </si>
  <si>
    <t xml:space="preserve">3qlbc8624c106                             </t>
  </si>
  <si>
    <t xml:space="preserve">启力板材8624C106                                                                                                                                                                              </t>
  </si>
  <si>
    <t xml:space="preserve">3qlbc8645c2                               </t>
  </si>
  <si>
    <t xml:space="preserve">启力板材8645C2                                                                                                                                                                                </t>
  </si>
  <si>
    <t xml:space="preserve">3qlbc8645c72                              </t>
  </si>
  <si>
    <t xml:space="preserve">启力板材8645C72                                                                                                                                                                               </t>
  </si>
  <si>
    <t xml:space="preserve">3qlbc8646c106                             </t>
  </si>
  <si>
    <t xml:space="preserve">启力板材8646C106                                                                                                                                                                              </t>
  </si>
  <si>
    <t xml:space="preserve">3qlbc8648c2                               </t>
  </si>
  <si>
    <t xml:space="preserve">启力板材8648C2                                                                                                                                                                                </t>
  </si>
  <si>
    <t xml:space="preserve">3qlbc8648c47                              </t>
  </si>
  <si>
    <t xml:space="preserve">启力板材8648C47                                                                                                                                                                               </t>
  </si>
  <si>
    <t xml:space="preserve">3qlbc8648c72                              </t>
  </si>
  <si>
    <t xml:space="preserve">启力板材8648C72                                                                                                                                                                               </t>
  </si>
  <si>
    <t xml:space="preserve">3qlbc8650c2                               </t>
  </si>
  <si>
    <t xml:space="preserve">启力板材8650C2                                                                                                                                                                                </t>
  </si>
  <si>
    <t xml:space="preserve">3qlbc8651c209                             </t>
  </si>
  <si>
    <t xml:space="preserve">启力板材8651C209                                                                                                                                                                              </t>
  </si>
  <si>
    <t xml:space="preserve">3qlbc8652c2                               </t>
  </si>
  <si>
    <t xml:space="preserve">启力板材8652C2                                                                                                                                                                                </t>
  </si>
  <si>
    <t xml:space="preserve">3qlbc8655c1                               </t>
  </si>
  <si>
    <t xml:space="preserve">启力板材8655C1                                                                                                                                                                                </t>
  </si>
  <si>
    <t xml:space="preserve">3qlbc8656c1                               </t>
  </si>
  <si>
    <t xml:space="preserve">启力板材8656C1                                                                                                                                                                                </t>
  </si>
  <si>
    <t xml:space="preserve">3qlbc8657c1                               </t>
  </si>
  <si>
    <t xml:space="preserve">启力板材8657C1                                                                                                                                                                                </t>
  </si>
  <si>
    <t xml:space="preserve">3qlbc8660c1                               </t>
  </si>
  <si>
    <t xml:space="preserve">启力板材8660C1                                                                                                                                                                                </t>
  </si>
  <si>
    <t xml:space="preserve">3qlbc8704c6                               </t>
  </si>
  <si>
    <t xml:space="preserve">启力板材8704C6                                                                                                                                                                                </t>
  </si>
  <si>
    <t xml:space="preserve">3qlbc8705c7                               </t>
  </si>
  <si>
    <t xml:space="preserve">启力板材8705C7                                                                                                                                                                                </t>
  </si>
  <si>
    <t xml:space="preserve">3qlbc8720c1                               </t>
  </si>
  <si>
    <t xml:space="preserve">启力板材8720C1                                                                                                                                                                                </t>
  </si>
  <si>
    <t xml:space="preserve">3qlbc8720c20                              </t>
  </si>
  <si>
    <t xml:space="preserve">启力板材8720C20                                                                                                                                                                               </t>
  </si>
  <si>
    <t xml:space="preserve">3qlbc8720c7                               </t>
  </si>
  <si>
    <t xml:space="preserve">启力板材8720C7                                                                                                                                                                                </t>
  </si>
  <si>
    <t xml:space="preserve">3qlbc8889c8                               </t>
  </si>
  <si>
    <t xml:space="preserve">启力板材8889C8                                                                                                                                                                                </t>
  </si>
  <si>
    <t xml:space="preserve">3qlbc8901c1                               </t>
  </si>
  <si>
    <t xml:space="preserve">启力板材8901C1                                                                                                                                                                                </t>
  </si>
  <si>
    <t xml:space="preserve">3qlbc8901c145                             </t>
  </si>
  <si>
    <t xml:space="preserve">启力板材8901C145                                                                                                                                                                              </t>
  </si>
  <si>
    <t xml:space="preserve">3qlbc8903c16                              </t>
  </si>
  <si>
    <t xml:space="preserve">启力板材8903C16                                                                                                                                                                               </t>
  </si>
  <si>
    <t xml:space="preserve">3qlbc8903c3                               </t>
  </si>
  <si>
    <t xml:space="preserve">启力板材8903C3                                                                                                                                                                                </t>
  </si>
  <si>
    <t xml:space="preserve">3qlbc8906c3                               </t>
  </si>
  <si>
    <t xml:space="preserve">启力板材8906C3                                                                                                                                                                                </t>
  </si>
  <si>
    <t xml:space="preserve">3qlbc8909c3                               </t>
  </si>
  <si>
    <t xml:space="preserve">启力板材8909C3                                                                                                                                                                                </t>
  </si>
  <si>
    <t xml:space="preserve">3qlbc8911c21                              </t>
  </si>
  <si>
    <t xml:space="preserve">启力板材8911C21                                                                                                                                                                               </t>
  </si>
  <si>
    <t xml:space="preserve">3qlbc8915c29                              </t>
  </si>
  <si>
    <t xml:space="preserve">启力板材8915C29                                                                                                                                                                               </t>
  </si>
  <si>
    <t xml:space="preserve">3qlbc8915c3                               </t>
  </si>
  <si>
    <t xml:space="preserve">启力板材8915C3                                                                                                                                                                                </t>
  </si>
  <si>
    <t xml:space="preserve">3qlbc8915c30                              </t>
  </si>
  <si>
    <t xml:space="preserve">启力板材8915C30                                                                                                                                                                               </t>
  </si>
  <si>
    <t xml:space="preserve">3qlbc8917c12                              </t>
  </si>
  <si>
    <t xml:space="preserve">启力板材8917C12                                                                                                                                                                               </t>
  </si>
  <si>
    <t xml:space="preserve">3qlbc8918c13                              </t>
  </si>
  <si>
    <t xml:space="preserve">启力板材8918C13                                                                                                                                                                               </t>
  </si>
  <si>
    <t xml:space="preserve">3qlbc8918c150                             </t>
  </si>
  <si>
    <t xml:space="preserve">启力板材8918C150                                                                                                                                                                              </t>
  </si>
  <si>
    <t xml:space="preserve">3qlbc8918c3                               </t>
  </si>
  <si>
    <t xml:space="preserve">启力板材8918C3                                                                                                                                                                                </t>
  </si>
  <si>
    <t xml:space="preserve">3qlbc8918c58                              </t>
  </si>
  <si>
    <t xml:space="preserve">启力板材8918C58                                                                                                                                                                               </t>
  </si>
  <si>
    <t xml:space="preserve">3qlbc8919c16                              </t>
  </si>
  <si>
    <t xml:space="preserve">启力板材8919C16                                                                                                                                                                               </t>
  </si>
  <si>
    <t xml:space="preserve">3qlbc8919c20                              </t>
  </si>
  <si>
    <t xml:space="preserve">启力板材8919C20                                                                                                                                                                               </t>
  </si>
  <si>
    <t xml:space="preserve">3qlbc8919c28                              </t>
  </si>
  <si>
    <t xml:space="preserve">启力板材8919C28                                                                                                                                                                               </t>
  </si>
  <si>
    <t xml:space="preserve">3qlbc8919c3                               </t>
  </si>
  <si>
    <t xml:space="preserve">启力板材8919C3                                                                                                                                                                                </t>
  </si>
  <si>
    <t xml:space="preserve">3qlbc8919c5                               </t>
  </si>
  <si>
    <t xml:space="preserve">启力板材8919C5                                                                                                                                                                                </t>
  </si>
  <si>
    <t xml:space="preserve">3qlbc8920c1                               </t>
  </si>
  <si>
    <t xml:space="preserve">启力板材8920C1                                                                                                                                                                                </t>
  </si>
  <si>
    <t xml:space="preserve">3qlbc8920c150                             </t>
  </si>
  <si>
    <t xml:space="preserve">启力板材8920C150                                                                                                                                                                              </t>
  </si>
  <si>
    <t xml:space="preserve">3qlbc8920c3                               </t>
  </si>
  <si>
    <t xml:space="preserve">启力板材8920C3                                                                                                                                                                                </t>
  </si>
  <si>
    <t xml:space="preserve">3qlbc8920c43                              </t>
  </si>
  <si>
    <t xml:space="preserve">启力板材8920C43                                                                                                                                                                               </t>
  </si>
  <si>
    <t xml:space="preserve">3qlbc8920c48                              </t>
  </si>
  <si>
    <t xml:space="preserve">启力板材8920C48                                                                                                                                                                               </t>
  </si>
  <si>
    <t xml:space="preserve">3qlbc8920c97                              </t>
  </si>
  <si>
    <t xml:space="preserve">启力板材8920C97                                                                                                                                                                               </t>
  </si>
  <si>
    <t xml:space="preserve">3qlbc8921c5                               </t>
  </si>
  <si>
    <t xml:space="preserve">启力板材8921C5                                                                                                                                                                                </t>
  </si>
  <si>
    <t xml:space="preserve">3qlbc8926c93                              </t>
  </si>
  <si>
    <t xml:space="preserve">启力板材8926C93                                                                                                                                                                               </t>
  </si>
  <si>
    <t xml:space="preserve">3qlbc8931c68                              </t>
  </si>
  <si>
    <t xml:space="preserve">启力板材8931C68                                                                                                                                                                               </t>
  </si>
  <si>
    <t xml:space="preserve">3qlbc8933c1                               </t>
  </si>
  <si>
    <t xml:space="preserve">启力板材8933C1                                                                                                                                                                                </t>
  </si>
  <si>
    <t xml:space="preserve">3qlbc8933c3                               </t>
  </si>
  <si>
    <t xml:space="preserve">启力板材8933C3                                                                                                                                                                                </t>
  </si>
  <si>
    <t xml:space="preserve">3qlbc8935c3                               </t>
  </si>
  <si>
    <t xml:space="preserve">启力板材8935C3                                                                                                                                                                                </t>
  </si>
  <si>
    <t xml:space="preserve">3qlbc8937c3                               </t>
  </si>
  <si>
    <t xml:space="preserve">启力板材8937C3                                                                                                                                                                                </t>
  </si>
  <si>
    <t xml:space="preserve">3qlbc8937c5                               </t>
  </si>
  <si>
    <t xml:space="preserve">启力板材8937C5                                                                                                                                                                                </t>
  </si>
  <si>
    <t xml:space="preserve">3qlbc9038c1                               </t>
  </si>
  <si>
    <t xml:space="preserve">启力板材9038C1                                                                                                                                                                                </t>
  </si>
  <si>
    <t xml:space="preserve">3qlbc9111c9                               </t>
  </si>
  <si>
    <t xml:space="preserve">启力板材9111C9                                                                                                                                                                                </t>
  </si>
  <si>
    <t xml:space="preserve">3qlbc9515c15                              </t>
  </si>
  <si>
    <t xml:space="preserve">启力板材9515C15                                                                                                                                                                               </t>
  </si>
  <si>
    <t xml:space="preserve">3qlbc9911c06                              </t>
  </si>
  <si>
    <t xml:space="preserve">启力板材9911C06                                                                                                                                                                               </t>
  </si>
  <si>
    <t xml:space="preserve">3qxzh                                     </t>
  </si>
  <si>
    <t xml:space="preserve">七喜组合                                                                                                                                                                                      </t>
  </si>
  <si>
    <t xml:space="preserve">七喜                          </t>
  </si>
  <si>
    <t xml:space="preserve">3qzbljj                                   </t>
  </si>
  <si>
    <t xml:space="preserve">乔治保罗镜架                                                                                                                                                                                  </t>
  </si>
  <si>
    <t xml:space="preserve">乔治保罗                      </t>
  </si>
  <si>
    <t xml:space="preserve">3sdajj                                    </t>
  </si>
  <si>
    <t xml:space="preserve">圣迪奥镜架                                                                                                                                                                                    </t>
  </si>
  <si>
    <t xml:space="preserve">圣迪奥                        </t>
  </si>
  <si>
    <t xml:space="preserve">3sdxbc                                    </t>
  </si>
  <si>
    <t xml:space="preserve">闪电侠板材                                                                                                                                                                                    </t>
  </si>
  <si>
    <t xml:space="preserve">闪电侠                        </t>
  </si>
  <si>
    <t xml:space="preserve">3secggj001c1                              </t>
  </si>
  <si>
    <t xml:space="preserve">SECG硅胶001C1                                                                                                                                                                                 </t>
  </si>
  <si>
    <t xml:space="preserve">SECG                          </t>
  </si>
  <si>
    <t xml:space="preserve">3secggj001c2                              </t>
  </si>
  <si>
    <t xml:space="preserve">SECG硅胶001C2                                                                                                                                                                                 </t>
  </si>
  <si>
    <t xml:space="preserve">3secggj001c4                              </t>
  </si>
  <si>
    <t xml:space="preserve">SECG硅胶001C4                                                                                                                                                                                 </t>
  </si>
  <si>
    <t xml:space="preserve">3secggj001c5                              </t>
  </si>
  <si>
    <t xml:space="preserve">SECG硅胶001C5                                                                                                                                                                                 </t>
  </si>
  <si>
    <t xml:space="preserve">3secggj002c3                              </t>
  </si>
  <si>
    <t xml:space="preserve">SECG硅胶002C3                                                                                                                                                                                 </t>
  </si>
  <si>
    <t xml:space="preserve">3secggj002c4                              </t>
  </si>
  <si>
    <t xml:space="preserve">SECG硅胶002C4                                                                                                                                                                                 </t>
  </si>
  <si>
    <t xml:space="preserve">3secggj002c6                              </t>
  </si>
  <si>
    <t xml:space="preserve">SECG硅胶002C6                                                                                                                                                                                 </t>
  </si>
  <si>
    <t xml:space="preserve">3secggj003c1                              </t>
  </si>
  <si>
    <t xml:space="preserve">SECG硅胶003C1                                                                                                                                                                                 </t>
  </si>
  <si>
    <t xml:space="preserve">3secggj003c3                              </t>
  </si>
  <si>
    <t xml:space="preserve">SECG硅胶003C3                                                                                                                                                                                 </t>
  </si>
  <si>
    <t xml:space="preserve">3secggj003c31                             </t>
  </si>
  <si>
    <t xml:space="preserve">SECG硅胶003C31                                                                                                                                                                                </t>
  </si>
  <si>
    <t xml:space="preserve">3secggj003c4                              </t>
  </si>
  <si>
    <t xml:space="preserve">SECG硅胶003C4                                                                                                                                                                                 </t>
  </si>
  <si>
    <t xml:space="preserve">3secggj003c5                              </t>
  </si>
  <si>
    <t xml:space="preserve">SECG硅胶003C5                                                                                                                                                                                 </t>
  </si>
  <si>
    <t xml:space="preserve">3secggj005c2                              </t>
  </si>
  <si>
    <t xml:space="preserve">SECG硅胶005C2                                                                                                                                                                                 </t>
  </si>
  <si>
    <t xml:space="preserve">3secggj005c3                              </t>
  </si>
  <si>
    <t xml:space="preserve">SECG硅胶005C3                                                                                                                                                                                 </t>
  </si>
  <si>
    <t xml:space="preserve">3secggj005c4                              </t>
  </si>
  <si>
    <t xml:space="preserve">SECG硅胶005C4                                                                                                                                                                                 </t>
  </si>
  <si>
    <t xml:space="preserve">3secggj005c5                              </t>
  </si>
  <si>
    <t xml:space="preserve">SECG硅胶005C5                                                                                                                                                                                 </t>
  </si>
  <si>
    <t xml:space="preserve">3secggj005c6                              </t>
  </si>
  <si>
    <t xml:space="preserve">SECG硅胶005C6                                                                                                                                                                                 </t>
  </si>
  <si>
    <t xml:space="preserve">3secggj006c2                              </t>
  </si>
  <si>
    <t xml:space="preserve">SECG硅胶006C2                                                                                                                                                                                 </t>
  </si>
  <si>
    <t xml:space="preserve">3secggj006c3                              </t>
  </si>
  <si>
    <t xml:space="preserve">SECG硅胶006C3                                                                                                                                                                                 </t>
  </si>
  <si>
    <t xml:space="preserve">3secggj006c5                              </t>
  </si>
  <si>
    <t xml:space="preserve">SECG硅胶006C5                                                                                                                                                                                 </t>
  </si>
  <si>
    <t xml:space="preserve">3secggj006c6                              </t>
  </si>
  <si>
    <t xml:space="preserve">SECG硅胶006C6                                                                                                                                                                                 </t>
  </si>
  <si>
    <t xml:space="preserve">3secggj006c8                              </t>
  </si>
  <si>
    <t xml:space="preserve">SECG硅胶006C8                                                                                                                                                                                 </t>
  </si>
  <si>
    <t xml:space="preserve">3secggj007c6                              </t>
  </si>
  <si>
    <t xml:space="preserve">SECG硅胶007C6                                                                                                                                                                                 </t>
  </si>
  <si>
    <t xml:space="preserve">3secggj010c75                             </t>
  </si>
  <si>
    <t xml:space="preserve">SECG硅胶010C75                                                                                                                                                                                </t>
  </si>
  <si>
    <t xml:space="preserve">3secggj010c80                             </t>
  </si>
  <si>
    <t xml:space="preserve">SECG硅胶010C80                                                                                                                                                                                </t>
  </si>
  <si>
    <t xml:space="preserve">3secggj010c86                             </t>
  </si>
  <si>
    <t xml:space="preserve">SECG硅胶010C86                                                                                                                                                                                </t>
  </si>
  <si>
    <t xml:space="preserve">3secggj011c45                             </t>
  </si>
  <si>
    <t xml:space="preserve">SECG硅胶011C45                                                                                                                                                                                </t>
  </si>
  <si>
    <t xml:space="preserve">3secggj011c46                             </t>
  </si>
  <si>
    <t xml:space="preserve">SECG硅胶011C46                                                                                                                                                                                </t>
  </si>
  <si>
    <t xml:space="preserve">3secggj011c72                             </t>
  </si>
  <si>
    <t xml:space="preserve">SECG硅胶011C72                                                                                                                                                                                </t>
  </si>
  <si>
    <t xml:space="preserve">3secggj011c86                             </t>
  </si>
  <si>
    <t xml:space="preserve">SECG硅胶011C86                                                                                                                                                                                </t>
  </si>
  <si>
    <t xml:space="preserve">3secggj012c41                             </t>
  </si>
  <si>
    <t xml:space="preserve">SECG硅胶012C41                                                                                                                                                                                </t>
  </si>
  <si>
    <t xml:space="preserve">3secggj012c45                             </t>
  </si>
  <si>
    <t xml:space="preserve">SECG硅胶012C45                                                                                                                                                                                </t>
  </si>
  <si>
    <t xml:space="preserve">3secggj013c13                             </t>
  </si>
  <si>
    <t xml:space="preserve">SECG硅胶013C13                                                                                                                                                                                </t>
  </si>
  <si>
    <t xml:space="preserve">3secggj013c3                              </t>
  </si>
  <si>
    <t xml:space="preserve">SECG硅胶013C3                                                                                                                                                                                 </t>
  </si>
  <si>
    <t xml:space="preserve">3secggj013c31                             </t>
  </si>
  <si>
    <t xml:space="preserve">SECG硅胶013C31                                                                                                                                                                                </t>
  </si>
  <si>
    <t xml:space="preserve">3secggj013c33                             </t>
  </si>
  <si>
    <t xml:space="preserve">SECG硅胶013C33                                                                                                                                                                                </t>
  </si>
  <si>
    <t xml:space="preserve">3secggj013c45                             </t>
  </si>
  <si>
    <t xml:space="preserve">SECG硅胶013C45                                                                                                                                                                                </t>
  </si>
  <si>
    <t xml:space="preserve">3secggj013c80                             </t>
  </si>
  <si>
    <t xml:space="preserve">SECG硅胶013C80                                                                                                                                                                                </t>
  </si>
  <si>
    <t xml:space="preserve">3secggj015c13                             </t>
  </si>
  <si>
    <t xml:space="preserve">SECG硅胶015C13                                                                                                                                                                                </t>
  </si>
  <si>
    <t xml:space="preserve">3secggj015c15                             </t>
  </si>
  <si>
    <t xml:space="preserve">SECG硅胶015C15                                                                                                                                                                                </t>
  </si>
  <si>
    <t xml:space="preserve">3secggj015c3                              </t>
  </si>
  <si>
    <t xml:space="preserve">SECG硅胶015C3                                                                                                                                                                                 </t>
  </si>
  <si>
    <t xml:space="preserve">3secggj015c31                             </t>
  </si>
  <si>
    <t xml:space="preserve">SECG硅胶015C31                                                                                                                                                                                </t>
  </si>
  <si>
    <t xml:space="preserve">3secggj015c39                             </t>
  </si>
  <si>
    <t xml:space="preserve">SECG硅胶015C39                                                                                                                                                                                </t>
  </si>
  <si>
    <t xml:space="preserve">3secggj015c80                             </t>
  </si>
  <si>
    <t xml:space="preserve">SECG硅胶015C80                                                                                                                                                                                </t>
  </si>
  <si>
    <t xml:space="preserve">3secggj016c02                             </t>
  </si>
  <si>
    <t xml:space="preserve">SECG硅胶016C02                                                                                                                                                                                </t>
  </si>
  <si>
    <t xml:space="preserve">3secggj016c42                             </t>
  </si>
  <si>
    <t xml:space="preserve">SECG硅胶016C42                                                                                                                                                                                </t>
  </si>
  <si>
    <t xml:space="preserve">3secggj017c3                              </t>
  </si>
  <si>
    <t xml:space="preserve">SECG硅胶017C3                                                                                                                                                                                 </t>
  </si>
  <si>
    <t xml:space="preserve">3secggj017c53                             </t>
  </si>
  <si>
    <t xml:space="preserve">SECG硅胶017C53                                                                                                                                                                                </t>
  </si>
  <si>
    <t xml:space="preserve">3secggj017c55                             </t>
  </si>
  <si>
    <t xml:space="preserve">SECG硅胶017C55                                                                                                                                                                                </t>
  </si>
  <si>
    <t xml:space="preserve">3secggj018c13                             </t>
  </si>
  <si>
    <t xml:space="preserve">SECG硅胶018C13                                                                                                                                                                                </t>
  </si>
  <si>
    <t xml:space="preserve">3secggj096c22                             </t>
  </si>
  <si>
    <t xml:space="preserve">SECG硅胶096C22                                                                                                                                                                                </t>
  </si>
  <si>
    <t xml:space="preserve">3secggj096c31                             </t>
  </si>
  <si>
    <t xml:space="preserve">SECG硅胶096C31                                                                                                                                                                                </t>
  </si>
  <si>
    <t xml:space="preserve">3secggj096c33                             </t>
  </si>
  <si>
    <t xml:space="preserve">SECG硅胶096C33                                                                                                                                                                                </t>
  </si>
  <si>
    <t xml:space="preserve">3secggj096c39                             </t>
  </si>
  <si>
    <t xml:space="preserve">SECG硅胶096C39                                                                                                                                                                                </t>
  </si>
  <si>
    <t xml:space="preserve">3secggj096c40                             </t>
  </si>
  <si>
    <t xml:space="preserve">SECG硅胶096C40                                                                                                                                                                                </t>
  </si>
  <si>
    <t xml:space="preserve">3secggj096c60                             </t>
  </si>
  <si>
    <t xml:space="preserve">SECG硅胶096C60                                                                                                                                                                                </t>
  </si>
  <si>
    <t xml:space="preserve">3secggj096c65                             </t>
  </si>
  <si>
    <t xml:space="preserve">SECG硅胶096C65                                                                                                                                                                                </t>
  </si>
  <si>
    <t xml:space="preserve">3secggj097c1                              </t>
  </si>
  <si>
    <t xml:space="preserve">SECG硅胶097C1                                                                                                                                                                                 </t>
  </si>
  <si>
    <t xml:space="preserve">3secggj097c3                              </t>
  </si>
  <si>
    <t xml:space="preserve">SECG硅胶097C3                                                                                                                                                                                 </t>
  </si>
  <si>
    <t xml:space="preserve">3secggj097c32                             </t>
  </si>
  <si>
    <t xml:space="preserve">SECG硅胶097C32                                                                                                                                                                                </t>
  </si>
  <si>
    <t xml:space="preserve">3secggj097c33                             </t>
  </si>
  <si>
    <t xml:space="preserve">SECG硅胶097C33                                                                                                                                                                                </t>
  </si>
  <si>
    <t xml:space="preserve">3secggj097c36                             </t>
  </si>
  <si>
    <t xml:space="preserve">SECG硅胶097C36                                                                                                                                                                                </t>
  </si>
  <si>
    <t xml:space="preserve">3secggj097c39                             </t>
  </si>
  <si>
    <t xml:space="preserve">SECG硅胶097C39                                                                                                                                                                                </t>
  </si>
  <si>
    <t xml:space="preserve">3secggj098c13                             </t>
  </si>
  <si>
    <t xml:space="preserve">SECG硅胶098C13                                                                                                                                                                                </t>
  </si>
  <si>
    <t xml:space="preserve">3secggj098c18                             </t>
  </si>
  <si>
    <t xml:space="preserve">SECG硅胶098C18                                                                                                                                                                                </t>
  </si>
  <si>
    <t xml:space="preserve">3secggj098c3                              </t>
  </si>
  <si>
    <t xml:space="preserve">SECG硅胶098C3                                                                                                                                                                                 </t>
  </si>
  <si>
    <t xml:space="preserve">3secggj098c31                             </t>
  </si>
  <si>
    <t xml:space="preserve">SECG硅胶098C31                                                                                                                                                                                </t>
  </si>
  <si>
    <t xml:space="preserve">3secggj098c32                             </t>
  </si>
  <si>
    <t xml:space="preserve">SECG硅胶098C32                                                                                                                                                                                </t>
  </si>
  <si>
    <t xml:space="preserve">3secggj098c33                             </t>
  </si>
  <si>
    <t xml:space="preserve">SECG硅胶098C33                                                                                                                                                                                </t>
  </si>
  <si>
    <t xml:space="preserve">3secggj098c9                              </t>
  </si>
  <si>
    <t xml:space="preserve">SECG硅胶098C9                                                                                                                                                                                 </t>
  </si>
  <si>
    <t xml:space="preserve">3secggj099c3                              </t>
  </si>
  <si>
    <t xml:space="preserve">SECG硅胶099C3                                                                                                                                                                                 </t>
  </si>
  <si>
    <t xml:space="preserve">3secggj149c13                             </t>
  </si>
  <si>
    <t xml:space="preserve">SECG硅胶149C13                                                                                                                                                                                </t>
  </si>
  <si>
    <t xml:space="preserve">3secggj149c14                             </t>
  </si>
  <si>
    <t xml:space="preserve">SECG硅胶149C14                                                                                                                                                                                </t>
  </si>
  <si>
    <t xml:space="preserve">3secggj153c13                             </t>
  </si>
  <si>
    <t xml:space="preserve">SECG硅胶153C13                                                                                                                                                                                </t>
  </si>
  <si>
    <t xml:space="preserve">3secggj153c14                             </t>
  </si>
  <si>
    <t xml:space="preserve">SECG硅胶153C14                                                                                                                                                                                </t>
  </si>
  <si>
    <t xml:space="preserve">3secggj155c61                             </t>
  </si>
  <si>
    <t xml:space="preserve">SECG硅胶155C61                                                                                                                                                                                </t>
  </si>
  <si>
    <t xml:space="preserve">3secggj156c22                             </t>
  </si>
  <si>
    <t xml:space="preserve">SECG硅胶156C22                                                                                                                                                                                </t>
  </si>
  <si>
    <t xml:space="preserve">3secggj156c3                              </t>
  </si>
  <si>
    <t xml:space="preserve">SECG硅胶156C3                                                                                                                                                                                 </t>
  </si>
  <si>
    <t xml:space="preserve">3secggj156c31                             </t>
  </si>
  <si>
    <t xml:space="preserve">SECG硅胶156C31                                                                                                                                                                                </t>
  </si>
  <si>
    <t xml:space="preserve">3secggj157c18                             </t>
  </si>
  <si>
    <t xml:space="preserve">SECG硅胶157C18                                                                                                                                                                                </t>
  </si>
  <si>
    <t xml:space="preserve">3secggj157c22                             </t>
  </si>
  <si>
    <t xml:space="preserve">SECG硅胶157C22                                                                                                                                                                                </t>
  </si>
  <si>
    <t xml:space="preserve">3secggj157c32                             </t>
  </si>
  <si>
    <t xml:space="preserve">SECG硅胶157C32                                                                                                                                                                                </t>
  </si>
  <si>
    <t xml:space="preserve">3secggj157c33                             </t>
  </si>
  <si>
    <t xml:space="preserve">SECG硅胶157C33                                                                                                                                                                                </t>
  </si>
  <si>
    <t xml:space="preserve">3secggj157c39                             </t>
  </si>
  <si>
    <t xml:space="preserve">SECG硅胶157C39                                                                                                                                                                                </t>
  </si>
  <si>
    <t xml:space="preserve">3secggj158c3                              </t>
  </si>
  <si>
    <t xml:space="preserve">SECG硅胶158C3                                                                                                                                                                                 </t>
  </si>
  <si>
    <t xml:space="preserve">3secggj158c31                             </t>
  </si>
  <si>
    <t xml:space="preserve">SECG硅胶158C31                                                                                                                                                                                </t>
  </si>
  <si>
    <t xml:space="preserve">3secggj158c33                             </t>
  </si>
  <si>
    <t xml:space="preserve">SECG硅胶158C33                                                                                                                                                                                </t>
  </si>
  <si>
    <t xml:space="preserve">3secggj158c39                             </t>
  </si>
  <si>
    <t xml:space="preserve">SECG硅胶158C39                                                                                                                                                                                </t>
  </si>
  <si>
    <t xml:space="preserve">3secggj158c60                             </t>
  </si>
  <si>
    <t xml:space="preserve">SECG硅胶158C60                                                                                                                                                                                </t>
  </si>
  <si>
    <t xml:space="preserve">3secggj159c22                             </t>
  </si>
  <si>
    <t xml:space="preserve">SECG硅胶159C22                                                                                                                                                                                </t>
  </si>
  <si>
    <t xml:space="preserve">3secggj159c3                              </t>
  </si>
  <si>
    <t xml:space="preserve">SECG硅胶159C3                                                                                                                                                                                 </t>
  </si>
  <si>
    <t xml:space="preserve">3secggj159c31                             </t>
  </si>
  <si>
    <t xml:space="preserve">SECG硅胶159C31                                                                                                                                                                                </t>
  </si>
  <si>
    <t xml:space="preserve">3secggj159c32                             </t>
  </si>
  <si>
    <t xml:space="preserve">SECG硅胶159C32                                                                                                                                                                                </t>
  </si>
  <si>
    <t xml:space="preserve">3secggj159c33                             </t>
  </si>
  <si>
    <t xml:space="preserve">SECG硅胶159C33                                                                                                                                                                                </t>
  </si>
  <si>
    <t xml:space="preserve">3secggj159c39                             </t>
  </si>
  <si>
    <t xml:space="preserve">SECG硅胶159C39                                                                                                                                                                                </t>
  </si>
  <si>
    <t xml:space="preserve">3secggj159c60                             </t>
  </si>
  <si>
    <t xml:space="preserve">SECG硅胶159C60                                                                                                                                                                                </t>
  </si>
  <si>
    <t xml:space="preserve">3secggj2434508c1                          </t>
  </si>
  <si>
    <t xml:space="preserve">SECG硅胶2434508C1                                                                                                                                                                             </t>
  </si>
  <si>
    <t xml:space="preserve">3secggj2434508c17                         </t>
  </si>
  <si>
    <t xml:space="preserve">SECG硅胶2434508C17                                                                                                                                                                            </t>
  </si>
  <si>
    <t xml:space="preserve">3secggj2454708c1                          </t>
  </si>
  <si>
    <t xml:space="preserve">SECG硅胶2454708C1                                                                                                                                                                             </t>
  </si>
  <si>
    <t xml:space="preserve">3secggj2454708c17                         </t>
  </si>
  <si>
    <t xml:space="preserve">SECG硅胶2454708C17                                                                                                                                                                            </t>
  </si>
  <si>
    <t xml:space="preserve">3secggj2454708c2                          </t>
  </si>
  <si>
    <t xml:space="preserve">SECG硅胶2454708C2                                                                                                                                                                             </t>
  </si>
  <si>
    <t xml:space="preserve">3secggj2464208c1                          </t>
  </si>
  <si>
    <t xml:space="preserve">SECG硅胶2464208C1                                                                                                                                                                             </t>
  </si>
  <si>
    <t xml:space="preserve">3secggj2464208c2                          </t>
  </si>
  <si>
    <t xml:space="preserve">SECG硅胶2464208C2                                                                                                                                                                             </t>
  </si>
  <si>
    <t xml:space="preserve">3secggj2474308c1                          </t>
  </si>
  <si>
    <t xml:space="preserve">SECG硅胶2474308C1                                                                                                                                                                             </t>
  </si>
  <si>
    <t xml:space="preserve">3secggj2474308c14                         </t>
  </si>
  <si>
    <t xml:space="preserve">SECG硅胶2474308C14                                                                                                                                                                            </t>
  </si>
  <si>
    <t xml:space="preserve">3secggj2474308c17                         </t>
  </si>
  <si>
    <t xml:space="preserve">SECG硅胶2474308C17                                                                                                                                                                            </t>
  </si>
  <si>
    <t xml:space="preserve">3secggj2474308c2                          </t>
  </si>
  <si>
    <t xml:space="preserve">SECG硅胶2474308C2                                                                                                                                                                             </t>
  </si>
  <si>
    <t xml:space="preserve">3secggj632c23                             </t>
  </si>
  <si>
    <t xml:space="preserve">SECG硅胶632C23                                                                                                                                                                                </t>
  </si>
  <si>
    <t xml:space="preserve">3secggj632c24                             </t>
  </si>
  <si>
    <t xml:space="preserve">SECG硅胶632C24                                                                                                                                                                                </t>
  </si>
  <si>
    <t xml:space="preserve">3secggj632c3                              </t>
  </si>
  <si>
    <t xml:space="preserve">SECG硅胶632C3                                                                                                                                                                                 </t>
  </si>
  <si>
    <t xml:space="preserve">3secggj632c33                             </t>
  </si>
  <si>
    <t xml:space="preserve">SECG硅胶632C33                                                                                                                                                                                </t>
  </si>
  <si>
    <t xml:space="preserve">3secggj632zs                              </t>
  </si>
  <si>
    <t xml:space="preserve">SECG硅胶632紫色                                                                                                                                                                               </t>
  </si>
  <si>
    <t xml:space="preserve">3secggj633c16                             </t>
  </si>
  <si>
    <t xml:space="preserve">SECG硅胶633C16                                                                                                                                                                                </t>
  </si>
  <si>
    <t xml:space="preserve">3secggj633c19                             </t>
  </si>
  <si>
    <t xml:space="preserve">SECG硅胶633C19                                                                                                                                                                                </t>
  </si>
  <si>
    <t xml:space="preserve">3secggj633c20                             </t>
  </si>
  <si>
    <t xml:space="preserve">SECG硅胶633C20                                                                                                                                                                                </t>
  </si>
  <si>
    <t xml:space="preserve">3secggj633c21                             </t>
  </si>
  <si>
    <t xml:space="preserve">SECG硅胶633C21                                                                                                                                                                                </t>
  </si>
  <si>
    <t xml:space="preserve">3secggj635c5                              </t>
  </si>
  <si>
    <t xml:space="preserve">SECG硅胶635C5                                                                                                                                                                                 </t>
  </si>
  <si>
    <t xml:space="preserve">3secggj635c6                              </t>
  </si>
  <si>
    <t xml:space="preserve">SECG硅胶635C6                                                                                                                                                                                 </t>
  </si>
  <si>
    <t xml:space="preserve">3secggj785c8                              </t>
  </si>
  <si>
    <t xml:space="preserve">SECG硅胶785C8                                                                                                                                                                                 </t>
  </si>
  <si>
    <t xml:space="preserve">3secggj96c22                              </t>
  </si>
  <si>
    <t xml:space="preserve">SECG硅胶96C22                                                                                                                                                                                 </t>
  </si>
  <si>
    <t xml:space="preserve">3secggj96c3                               </t>
  </si>
  <si>
    <t xml:space="preserve">SECG硅胶96C3                                                                                                                                                                                  </t>
  </si>
  <si>
    <t xml:space="preserve">3secggj96c33                              </t>
  </si>
  <si>
    <t xml:space="preserve">SECG硅胶96C33                                                                                                                                                                                 </t>
  </si>
  <si>
    <t xml:space="preserve">3secggj96c60                              </t>
  </si>
  <si>
    <t xml:space="preserve">SECG硅胶96C60                                                                                                                                                                                 </t>
  </si>
  <si>
    <t xml:space="preserve">3secggj96c65                              </t>
  </si>
  <si>
    <t xml:space="preserve">SECG硅胶96C65                                                                                                                                                                                 </t>
  </si>
  <si>
    <t xml:space="preserve">3secggj996c22                             </t>
  </si>
  <si>
    <t xml:space="preserve">SECG硅胶996C22                                                                                                                                                                                </t>
  </si>
  <si>
    <t xml:space="preserve">3secggj996c3                              </t>
  </si>
  <si>
    <t xml:space="preserve">SECG硅胶996C3                                                                                                                                                                                 </t>
  </si>
  <si>
    <t xml:space="preserve">3secggj996c31                             </t>
  </si>
  <si>
    <t xml:space="preserve">SECG硅胶996C31                                                                                                                                                                                </t>
  </si>
  <si>
    <t xml:space="preserve">3secggj996c33                             </t>
  </si>
  <si>
    <t xml:space="preserve">SECG硅胶996C33                                                                                                                                                                                </t>
  </si>
  <si>
    <t xml:space="preserve">3secggj997c1                              </t>
  </si>
  <si>
    <t xml:space="preserve">SECG硅胶997C1                                                                                                                                                                                 </t>
  </si>
  <si>
    <t xml:space="preserve">3secggj997c13                             </t>
  </si>
  <si>
    <t xml:space="preserve">SECG硅胶997C13                                                                                                                                                                                </t>
  </si>
  <si>
    <t xml:space="preserve">3secggj997c22                             </t>
  </si>
  <si>
    <t xml:space="preserve">SECG硅胶997C22                                                                                                                                                                                </t>
  </si>
  <si>
    <t xml:space="preserve">3secggj997c3                              </t>
  </si>
  <si>
    <t xml:space="preserve">SECG硅胶997C3                                                                                                                                                                                 </t>
  </si>
  <si>
    <t xml:space="preserve">3secggj997c31                             </t>
  </si>
  <si>
    <t xml:space="preserve">SECG硅胶997C31                                                                                                                                                                                </t>
  </si>
  <si>
    <t xml:space="preserve">3secggj997c33                             </t>
  </si>
  <si>
    <t xml:space="preserve">SECG硅胶997C33                                                                                                                                                                                </t>
  </si>
  <si>
    <t xml:space="preserve">3secggj998c13                             </t>
  </si>
  <si>
    <t xml:space="preserve">SECG硅胶998C13                                                                                                                                                                                </t>
  </si>
  <si>
    <t xml:space="preserve">3secggj998c18                             </t>
  </si>
  <si>
    <t xml:space="preserve">SECG硅胶998C18                                                                                                                                                                                </t>
  </si>
  <si>
    <t xml:space="preserve">3secggj998c22                             </t>
  </si>
  <si>
    <t xml:space="preserve">SECG硅胶998C22                                                                                                                                                                                </t>
  </si>
  <si>
    <t xml:space="preserve">3secggj998c3                              </t>
  </si>
  <si>
    <t xml:space="preserve">SECG硅胶998C3                                                                                                                                                                                 </t>
  </si>
  <si>
    <t xml:space="preserve">3secggj998c31                             </t>
  </si>
  <si>
    <t xml:space="preserve">SECG硅胶998C31                                                                                                                                                                                </t>
  </si>
  <si>
    <t xml:space="preserve">3secggj998c32                             </t>
  </si>
  <si>
    <t xml:space="preserve">SECG硅胶998C32                                                                                                                                                                                </t>
  </si>
  <si>
    <t xml:space="preserve">3secggj998c33                             </t>
  </si>
  <si>
    <t xml:space="preserve">SECG硅胶998C33                                                                                                                                                                                </t>
  </si>
  <si>
    <t xml:space="preserve">3secggj998c60                             </t>
  </si>
  <si>
    <t xml:space="preserve">SECG硅胶998C60                                                                                                                                                                                </t>
  </si>
  <si>
    <t xml:space="preserve">3sembc1003c01                             </t>
  </si>
  <si>
    <t xml:space="preserve">舍尔曼板材1003C01                                                                                                                                                                             </t>
  </si>
  <si>
    <t xml:space="preserve">舍尔曼                        </t>
  </si>
  <si>
    <t xml:space="preserve">3sembc1003c05                             </t>
  </si>
  <si>
    <t xml:space="preserve">舍尔曼板材1003C05                                                                                                                                                                             </t>
  </si>
  <si>
    <t xml:space="preserve">3sembc1005c01                             </t>
  </si>
  <si>
    <t xml:space="preserve">舍尔曼板材1005C01                                                                                                                                                                             </t>
  </si>
  <si>
    <t xml:space="preserve">3sembc1005c03                             </t>
  </si>
  <si>
    <t xml:space="preserve">舍尔曼板材1005C03                                                                                                                                                                             </t>
  </si>
  <si>
    <t xml:space="preserve">3sembc1005c05                             </t>
  </si>
  <si>
    <t xml:space="preserve">舍尔曼板材1005C05                                                                                                                                                                             </t>
  </si>
  <si>
    <t xml:space="preserve">3sembc1007c01                             </t>
  </si>
  <si>
    <t xml:space="preserve">舍尔曼板材1007C01                                                                                                                                                                             </t>
  </si>
  <si>
    <t xml:space="preserve">3sembc1008c05                             </t>
  </si>
  <si>
    <t xml:space="preserve">舍尔曼板材1008C05                                                                                                                                                                             </t>
  </si>
  <si>
    <t xml:space="preserve">3sembc1010c07                             </t>
  </si>
  <si>
    <t xml:space="preserve">舍尔曼板材1010C07                                                                                                                                                                             </t>
  </si>
  <si>
    <t xml:space="preserve">3sembc1010c7                              </t>
  </si>
  <si>
    <t xml:space="preserve">舍尔曼板材1010C7                                                                                                                                                                              </t>
  </si>
  <si>
    <t xml:space="preserve">3sembc1011c06                             </t>
  </si>
  <si>
    <t xml:space="preserve">舍尔曼板材1011C06                                                                                                                                                                             </t>
  </si>
  <si>
    <t xml:space="preserve">3sembc1014c03                             </t>
  </si>
  <si>
    <t xml:space="preserve">舍尔曼板材1014C03                                                                                                                                                                             </t>
  </si>
  <si>
    <t xml:space="preserve">3sembc1014c07                             </t>
  </si>
  <si>
    <t xml:space="preserve">舍尔曼板材1014C07                                                                                                                                                                             </t>
  </si>
  <si>
    <t xml:space="preserve">3sembc1014c2                              </t>
  </si>
  <si>
    <t xml:space="preserve">舍尔曼板材1014C2                                                                                                                                                                              </t>
  </si>
  <si>
    <t xml:space="preserve">3sembc1019c03                             </t>
  </si>
  <si>
    <t xml:space="preserve">舍尔曼板材1019C03                                                                                                                                                                             </t>
  </si>
  <si>
    <t xml:space="preserve">3sembc1019c05                             </t>
  </si>
  <si>
    <t xml:space="preserve">舍尔曼板材1019C05                                                                                                                                                                             </t>
  </si>
  <si>
    <t xml:space="preserve">3sembc1020c01                             </t>
  </si>
  <si>
    <t xml:space="preserve">舍尔曼板材1020C01                                                                                                                                                                             </t>
  </si>
  <si>
    <t xml:space="preserve">3sembc1020c03                             </t>
  </si>
  <si>
    <t xml:space="preserve">舍尔曼板材1020C03                                                                                                                                                                             </t>
  </si>
  <si>
    <t xml:space="preserve">3sembc1023c01                             </t>
  </si>
  <si>
    <t xml:space="preserve">舍尔曼板材1023C01                                                                                                                                                                             </t>
  </si>
  <si>
    <t xml:space="preserve">3sembc1023c02                             </t>
  </si>
  <si>
    <t xml:space="preserve">舍尔曼板材1023C02                                                                                                                                                                             </t>
  </si>
  <si>
    <t xml:space="preserve">3sembc1023c03                             </t>
  </si>
  <si>
    <t xml:space="preserve">舍尔曼板材1023C03                                                                                                                                                                             </t>
  </si>
  <si>
    <t xml:space="preserve">3sembc1023c04                             </t>
  </si>
  <si>
    <t xml:space="preserve">舍尔曼板材1023C04                                                                                                                                                                             </t>
  </si>
  <si>
    <t xml:space="preserve">3sembc1023c05                             </t>
  </si>
  <si>
    <t xml:space="preserve">舍尔曼板材1023C05                                                                                                                                                                             </t>
  </si>
  <si>
    <t xml:space="preserve">3sembc2189c20                             </t>
  </si>
  <si>
    <t xml:space="preserve">舍尔曼板材2189C20                                                                                                                                                                             </t>
  </si>
  <si>
    <t xml:space="preserve">3sembc2201c05                             </t>
  </si>
  <si>
    <t xml:space="preserve">舍尔曼板材2201C05                                                                                                                                                                             </t>
  </si>
  <si>
    <t xml:space="preserve">3sembc2202c04                             </t>
  </si>
  <si>
    <t xml:space="preserve">舍尔曼板材2202C04                                                                                                                                                                             </t>
  </si>
  <si>
    <t xml:space="preserve">3sembc2202c05                             </t>
  </si>
  <si>
    <t xml:space="preserve">舍尔曼板材2202C05                                                                                                                                                                             </t>
  </si>
  <si>
    <t xml:space="preserve">3sembc2202c4                              </t>
  </si>
  <si>
    <t xml:space="preserve">舍尔曼板材2202C4                                                                                                                                                                              </t>
  </si>
  <si>
    <t xml:space="preserve">3sembc2204c01                             </t>
  </si>
  <si>
    <t xml:space="preserve">舍尔曼板材2204C01                                                                                                                                                                             </t>
  </si>
  <si>
    <t xml:space="preserve">3sembc2204c02                             </t>
  </si>
  <si>
    <t xml:space="preserve">舍尔曼板材2204C02                                                                                                                                                                             </t>
  </si>
  <si>
    <t xml:space="preserve">3sembc2204c03                             </t>
  </si>
  <si>
    <t xml:space="preserve">舍尔曼板材2204C03                                                                                                                                                                             </t>
  </si>
  <si>
    <t xml:space="preserve">3sembc2208c04                             </t>
  </si>
  <si>
    <t xml:space="preserve">舍尔曼板材2208C04                                                                                                                                                                             </t>
  </si>
  <si>
    <t xml:space="preserve">3sembc2208c05                             </t>
  </si>
  <si>
    <t xml:space="preserve">舍尔曼板材2208C05                                                                                                                                                                             </t>
  </si>
  <si>
    <t xml:space="preserve">3sembc2211c02                             </t>
  </si>
  <si>
    <t xml:space="preserve">舍尔曼板材2211C02                                                                                                                                                                             </t>
  </si>
  <si>
    <t xml:space="preserve">3sembc2211c04                             </t>
  </si>
  <si>
    <t xml:space="preserve">舍尔曼板材2211C04                                                                                                                                                                             </t>
  </si>
  <si>
    <t xml:space="preserve">3sembc2214c03                             </t>
  </si>
  <si>
    <t xml:space="preserve">舍尔曼板材2214C03                                                                                                                                                                             </t>
  </si>
  <si>
    <t xml:space="preserve">3sembc2218c01                             </t>
  </si>
  <si>
    <t xml:space="preserve">舍尔曼板材2218C01                                                                                                                                                                             </t>
  </si>
  <si>
    <t xml:space="preserve">3sembc2222c02                             </t>
  </si>
  <si>
    <t xml:space="preserve">舍尔曼板材2222C02                                                                                                                                                                             </t>
  </si>
  <si>
    <t xml:space="preserve">3sembc2228c03                             </t>
  </si>
  <si>
    <t xml:space="preserve">舍尔曼板材2228C03                                                                                                                                                                             </t>
  </si>
  <si>
    <t xml:space="preserve">3sembc2228c05                             </t>
  </si>
  <si>
    <t xml:space="preserve">舍尔曼板材2228C05                                                                                                                                                                             </t>
  </si>
  <si>
    <t xml:space="preserve">3sembc2232c02                             </t>
  </si>
  <si>
    <t xml:space="preserve">舍尔曼板材2232C02                                                                                                                                                                             </t>
  </si>
  <si>
    <t xml:space="preserve">3sembc2232c03                             </t>
  </si>
  <si>
    <t xml:space="preserve">舍尔曼板材2232C03                                                                                                                                                                             </t>
  </si>
  <si>
    <t xml:space="preserve">3sembc2232c04                             </t>
  </si>
  <si>
    <t xml:space="preserve">舍尔曼板材2232C04                                                                                                                                                                             </t>
  </si>
  <si>
    <t xml:space="preserve">3sembc2232c1                              </t>
  </si>
  <si>
    <t xml:space="preserve">舍尔曼板材2232C1                                                                                                                                                                              </t>
  </si>
  <si>
    <t xml:space="preserve">3sembc2232c3                              </t>
  </si>
  <si>
    <t xml:space="preserve">舍尔曼板材2232C3                                                                                                                                                                              </t>
  </si>
  <si>
    <t xml:space="preserve">3sembc2232c4                              </t>
  </si>
  <si>
    <t xml:space="preserve">舍尔曼板材2232C4                                                                                                                                                                              </t>
  </si>
  <si>
    <t xml:space="preserve">3sembc2233c01                             </t>
  </si>
  <si>
    <t xml:space="preserve">舍尔曼板材2233C01                                                                                                                                                                             </t>
  </si>
  <si>
    <t xml:space="preserve">3sembc2233c04                             </t>
  </si>
  <si>
    <t xml:space="preserve">舍尔曼板材2233C04                                                                                                                                                                             </t>
  </si>
  <si>
    <t xml:space="preserve">3sembc2233c1                              </t>
  </si>
  <si>
    <t xml:space="preserve">舍尔曼板材2233C1                                                                                                                                                                              </t>
  </si>
  <si>
    <t xml:space="preserve">3sembc2233c3                              </t>
  </si>
  <si>
    <t xml:space="preserve">舍尔曼板材2233C3                                                                                                                                                                              </t>
  </si>
  <si>
    <t xml:space="preserve">3sembc2234c01                             </t>
  </si>
  <si>
    <t xml:space="preserve">舍尔曼板材2234C01                                                                                                                                                                             </t>
  </si>
  <si>
    <t xml:space="preserve">3sembc2234c05                             </t>
  </si>
  <si>
    <t xml:space="preserve">舍尔曼板材2234C05                                                                                                                                                                             </t>
  </si>
  <si>
    <t xml:space="preserve">3sembc2234c2                              </t>
  </si>
  <si>
    <t xml:space="preserve">舍尔曼板材2234C2                                                                                                                                                                              </t>
  </si>
  <si>
    <t xml:space="preserve">3sembc2234c20                             </t>
  </si>
  <si>
    <t xml:space="preserve">舍尔曼板材2234C20                                                                                                                                                                             </t>
  </si>
  <si>
    <t xml:space="preserve">3sembc2234c27                             </t>
  </si>
  <si>
    <t xml:space="preserve">舍尔曼板材2234C27                                                                                                                                                                             </t>
  </si>
  <si>
    <t xml:space="preserve">3sembc2236c01                             </t>
  </si>
  <si>
    <t xml:space="preserve">舍尔曼板材2236C01                                                                                                                                                                             </t>
  </si>
  <si>
    <t xml:space="preserve">3sembc2236c02                             </t>
  </si>
  <si>
    <t xml:space="preserve">舍尔曼板材2236C02                                                                                                                                                                             </t>
  </si>
  <si>
    <t xml:space="preserve">3sembc2236c04                             </t>
  </si>
  <si>
    <t xml:space="preserve">舍尔曼板材2236C04                                                                                                                                                                             </t>
  </si>
  <si>
    <t xml:space="preserve">3sembc2236c05                             </t>
  </si>
  <si>
    <t xml:space="preserve">舍尔曼板材2236C05                                                                                                                                                                             </t>
  </si>
  <si>
    <t xml:space="preserve">3sembc2236c07                             </t>
  </si>
  <si>
    <t xml:space="preserve">舍尔曼板材2236C07                                                                                                                                                                             </t>
  </si>
  <si>
    <t xml:space="preserve">3sembc2236c1                              </t>
  </si>
  <si>
    <t xml:space="preserve">舍尔曼板材2236C1                                                                                                                                                                              </t>
  </si>
  <si>
    <t xml:space="preserve">3sembc2236c20                             </t>
  </si>
  <si>
    <t xml:space="preserve">舍尔曼板材2236C20                                                                                                                                                                             </t>
  </si>
  <si>
    <t xml:space="preserve">3sembc2236c6                              </t>
  </si>
  <si>
    <t xml:space="preserve">舍尔曼板材2236C6                                                                                                                                                                              </t>
  </si>
  <si>
    <t xml:space="preserve">3sembc2240c01                             </t>
  </si>
  <si>
    <t xml:space="preserve">舍尔曼板材2240C01                                                                                                                                                                             </t>
  </si>
  <si>
    <t xml:space="preserve">3sembc2240c02                             </t>
  </si>
  <si>
    <t xml:space="preserve">舍尔曼板材2240C02                                                                                                                                                                             </t>
  </si>
  <si>
    <t xml:space="preserve">3sembc2240c04                             </t>
  </si>
  <si>
    <t xml:space="preserve">舍尔曼板材2240C04                                                                                                                                                                             </t>
  </si>
  <si>
    <t xml:space="preserve">3sembc2240c20                             </t>
  </si>
  <si>
    <t xml:space="preserve">舍尔曼板材2240C20                                                                                                                                                                             </t>
  </si>
  <si>
    <t xml:space="preserve">3sembc2241c02                             </t>
  </si>
  <si>
    <t xml:space="preserve">舍尔曼板材2241C02                                                                                                                                                                             </t>
  </si>
  <si>
    <t xml:space="preserve">3sembc2242c01                             </t>
  </si>
  <si>
    <t xml:space="preserve">舍尔曼板材2242C01                                                                                                                                                                             </t>
  </si>
  <si>
    <t xml:space="preserve">3sembc2242c02                             </t>
  </si>
  <si>
    <t xml:space="preserve">舍尔曼板材2242C02                                                                                                                                                                             </t>
  </si>
  <si>
    <t xml:space="preserve">3sembc2242c03                             </t>
  </si>
  <si>
    <t xml:space="preserve">舍尔曼板材2242C03                                                                                                                                                                             </t>
  </si>
  <si>
    <t xml:space="preserve">3sembc2242c04                             </t>
  </si>
  <si>
    <t xml:space="preserve">舍尔曼板材2242C04                                                                                                                                                                             </t>
  </si>
  <si>
    <t xml:space="preserve">3sembc2242c4                              </t>
  </si>
  <si>
    <t xml:space="preserve">舍尔曼板材2242C4                                                                                                                                                                              </t>
  </si>
  <si>
    <t xml:space="preserve">3sembc2246c04                             </t>
  </si>
  <si>
    <t xml:space="preserve">舍尔曼板材2246C04                                                                                                                                                                             </t>
  </si>
  <si>
    <t xml:space="preserve">3sembc2248c01                             </t>
  </si>
  <si>
    <t xml:space="preserve">舍尔曼板材2248C01                                                                                                                                                                             </t>
  </si>
  <si>
    <t xml:space="preserve">3sembc2250c01                             </t>
  </si>
  <si>
    <t xml:space="preserve">舍尔曼板材2250C01                                                                                                                                                                             </t>
  </si>
  <si>
    <t xml:space="preserve">3sembc2250c02                             </t>
  </si>
  <si>
    <t xml:space="preserve">舍尔曼板材2250C02                                                                                                                                                                             </t>
  </si>
  <si>
    <t xml:space="preserve">3sembc2250c03                             </t>
  </si>
  <si>
    <t xml:space="preserve">舍尔曼板材2250C03                                                                                                                                                                             </t>
  </si>
  <si>
    <t xml:space="preserve">3sembc2250c04                             </t>
  </si>
  <si>
    <t xml:space="preserve">舍尔曼板材2250C04                                                                                                                                                                             </t>
  </si>
  <si>
    <t xml:space="preserve">3sembc2253c02                             </t>
  </si>
  <si>
    <t xml:space="preserve">舍尔曼板材2253C02                                                                                                                                                                             </t>
  </si>
  <si>
    <t xml:space="preserve">3sembc2253c03                             </t>
  </si>
  <si>
    <t xml:space="preserve">舍尔曼板材2253C03                                                                                                                                                                             </t>
  </si>
  <si>
    <t xml:space="preserve">3sembc2253c04                             </t>
  </si>
  <si>
    <t xml:space="preserve">舍尔曼板材2253C04                                                                                                                                                                             </t>
  </si>
  <si>
    <t xml:space="preserve">3sembc2253c20                             </t>
  </si>
  <si>
    <t xml:space="preserve">舍尔曼板材2253C20                                                                                                                                                                             </t>
  </si>
  <si>
    <t xml:space="preserve">3sembc2255c01                             </t>
  </si>
  <si>
    <t xml:space="preserve">舍尔曼板材2255C01                                                                                                                                                                             </t>
  </si>
  <si>
    <t xml:space="preserve">3sembc2255c02                             </t>
  </si>
  <si>
    <t xml:space="preserve">舍尔曼板材2255C02                                                                                                                                                                             </t>
  </si>
  <si>
    <t xml:space="preserve">3sembc2255c1                              </t>
  </si>
  <si>
    <t xml:space="preserve">舍尔曼板材2255C1                                                                                                                                                                              </t>
  </si>
  <si>
    <t xml:space="preserve">3sembc2256c01                             </t>
  </si>
  <si>
    <t xml:space="preserve">舍尔曼板材2256C01                                                                                                                                                                             </t>
  </si>
  <si>
    <t xml:space="preserve">3sembc2256c1                              </t>
  </si>
  <si>
    <t xml:space="preserve">舍尔曼板材2256C1                                                                                                                                                                              </t>
  </si>
  <si>
    <t xml:space="preserve">3sembc2257c02                             </t>
  </si>
  <si>
    <t xml:space="preserve">舍尔曼板材2257C02                                                                                                                                                                             </t>
  </si>
  <si>
    <t xml:space="preserve">3sembc2257c04                             </t>
  </si>
  <si>
    <t xml:space="preserve">舍尔曼板材2257C04                                                                                                                                                                             </t>
  </si>
  <si>
    <t xml:space="preserve">3sembc2257c05                             </t>
  </si>
  <si>
    <t xml:space="preserve">舍尔曼板材2257C05                                                                                                                                                                             </t>
  </si>
  <si>
    <t xml:space="preserve">3sembc2257c4                              </t>
  </si>
  <si>
    <t xml:space="preserve">舍尔曼板材2257C4                                                                                                                                                                              </t>
  </si>
  <si>
    <t xml:space="preserve">3sembc2259c01                             </t>
  </si>
  <si>
    <t xml:space="preserve">舍尔曼板材2259C01                                                                                                                                                                             </t>
  </si>
  <si>
    <t xml:space="preserve">3sembc2259c1                              </t>
  </si>
  <si>
    <t xml:space="preserve">舍尔曼板材2259C1                                                                                                                                                                              </t>
  </si>
  <si>
    <t xml:space="preserve">3sembc2260c01                             </t>
  </si>
  <si>
    <t xml:space="preserve">舍尔曼板材2260C01                                                                                                                                                                             </t>
  </si>
  <si>
    <t xml:space="preserve">3sembc2260c06                             </t>
  </si>
  <si>
    <t xml:space="preserve">舍尔曼板材2260C06                                                                                                                                                                             </t>
  </si>
  <si>
    <t xml:space="preserve">3sembc2260c1                              </t>
  </si>
  <si>
    <t xml:space="preserve">舍尔曼板材2260C1                                                                                                                                                                              </t>
  </si>
  <si>
    <t xml:space="preserve">3sembc2260c2                              </t>
  </si>
  <si>
    <t xml:space="preserve">舍尔曼板材2260C2                                                                                                                                                                              </t>
  </si>
  <si>
    <t xml:space="preserve">3sembc2261c1                              </t>
  </si>
  <si>
    <t xml:space="preserve">舍尔曼板材2261C1                                                                                                                                                                              </t>
  </si>
  <si>
    <t xml:space="preserve">3sembc2261c5                              </t>
  </si>
  <si>
    <t xml:space="preserve">舍尔曼板材2261C5                                                                                                                                                                              </t>
  </si>
  <si>
    <t xml:space="preserve">3sembc2262c01                             </t>
  </si>
  <si>
    <t xml:space="preserve">舍尔曼板材2262C01                                                                                                                                                                             </t>
  </si>
  <si>
    <t xml:space="preserve">3sembc2262c05                             </t>
  </si>
  <si>
    <t xml:space="preserve">舍尔曼板材2262C05                                                                                                                                                                             </t>
  </si>
  <si>
    <t xml:space="preserve">3sembc2263c01                             </t>
  </si>
  <si>
    <t xml:space="preserve">舍尔曼板材2263C01                                                                                                                                                                             </t>
  </si>
  <si>
    <t xml:space="preserve">3sembc2263c03                             </t>
  </si>
  <si>
    <t xml:space="preserve">舍尔曼板材2263C03                                                                                                                                                                             </t>
  </si>
  <si>
    <t xml:space="preserve">3sembc2263c1                              </t>
  </si>
  <si>
    <t xml:space="preserve">舍尔曼板材2263C1                                                                                                                                                                              </t>
  </si>
  <si>
    <t xml:space="preserve">3sembc2265c01                             </t>
  </si>
  <si>
    <t xml:space="preserve">舍尔曼板材2265C01                                                                                                                                                                             </t>
  </si>
  <si>
    <t xml:space="preserve">3sembc2265c02                             </t>
  </si>
  <si>
    <t xml:space="preserve">舍尔曼板材2265C02                                                                                                                                                                             </t>
  </si>
  <si>
    <t xml:space="preserve">3sembc2265c04                             </t>
  </si>
  <si>
    <t xml:space="preserve">舍尔曼板材2265C04                                                                                                                                                                             </t>
  </si>
  <si>
    <t xml:space="preserve">3sembc2265c05                             </t>
  </si>
  <si>
    <t xml:space="preserve">舍尔曼板材2265C05                                                                                                                                                                             </t>
  </si>
  <si>
    <t xml:space="preserve">3sembc2265c1                              </t>
  </si>
  <si>
    <t xml:space="preserve">舍尔曼板材2265C1                                                                                                                                                                              </t>
  </si>
  <si>
    <t xml:space="preserve">3sembc2265c5                              </t>
  </si>
  <si>
    <t xml:space="preserve">舍尔曼板材2265C5                                                                                                                                                                              </t>
  </si>
  <si>
    <t xml:space="preserve">3sembc2266c01                             </t>
  </si>
  <si>
    <t xml:space="preserve">舍尔曼板材2266C01                                                                                                                                                                             </t>
  </si>
  <si>
    <t xml:space="preserve">3sembc2266c02                             </t>
  </si>
  <si>
    <t xml:space="preserve">舍尔曼板材2266C02                                                                                                                                                                             </t>
  </si>
  <si>
    <t xml:space="preserve">3sembc2266c2                              </t>
  </si>
  <si>
    <t xml:space="preserve">舍尔曼板材2266C2                                                                                                                                                                              </t>
  </si>
  <si>
    <t xml:space="preserve">3sembc2266c20                             </t>
  </si>
  <si>
    <t xml:space="preserve">舍尔曼板材2266C20                                                                                                                                                                             </t>
  </si>
  <si>
    <t xml:space="preserve">3sembc2267c03                             </t>
  </si>
  <si>
    <t xml:space="preserve">舍尔曼板材2267C03                                                                                                                                                                             </t>
  </si>
  <si>
    <t xml:space="preserve">3sembc2267c04                             </t>
  </si>
  <si>
    <t xml:space="preserve">舍尔曼板材2267C04                                                                                                                                                                             </t>
  </si>
  <si>
    <t xml:space="preserve">3sembc2267c3                              </t>
  </si>
  <si>
    <t xml:space="preserve">舍尔曼板材2267C3                                                                                                                                                                              </t>
  </si>
  <si>
    <t xml:space="preserve">3sembc2270c01                             </t>
  </si>
  <si>
    <t xml:space="preserve">舍尔曼板材2270C01                                                                                                                                                                             </t>
  </si>
  <si>
    <t xml:space="preserve">3sembc2270c02                             </t>
  </si>
  <si>
    <t xml:space="preserve">舍尔曼板材2270C02                                                                                                                                                                             </t>
  </si>
  <si>
    <t xml:space="preserve">3sembc2270c1                              </t>
  </si>
  <si>
    <t xml:space="preserve">舍尔曼板材2270C1                                                                                                                                                                              </t>
  </si>
  <si>
    <t xml:space="preserve">3sembc2270c20                             </t>
  </si>
  <si>
    <t xml:space="preserve">舍尔曼板材2270C20                                                                                                                                                                             </t>
  </si>
  <si>
    <t xml:space="preserve">3sembc2272c04                             </t>
  </si>
  <si>
    <t xml:space="preserve">舍尔曼板材2272C04                                                                                                                                                                             </t>
  </si>
  <si>
    <t xml:space="preserve">3sembc2272c05                             </t>
  </si>
  <si>
    <t xml:space="preserve">舍尔曼板材2272C05                                                                                                                                                                             </t>
  </si>
  <si>
    <t xml:space="preserve">3sembc2276c04                             </t>
  </si>
  <si>
    <t xml:space="preserve">舍尔曼板材2276C04                                                                                                                                                                             </t>
  </si>
  <si>
    <t xml:space="preserve">3sembc2276c20                             </t>
  </si>
  <si>
    <t xml:space="preserve">舍尔曼板材2276C20                                                                                                                                                                             </t>
  </si>
  <si>
    <t xml:space="preserve">3sembc2277c20                             </t>
  </si>
  <si>
    <t xml:space="preserve">舍尔曼板材2277C20                                                                                                                                                                             </t>
  </si>
  <si>
    <t xml:space="preserve">3sembc2278c01                             </t>
  </si>
  <si>
    <t xml:space="preserve">舍尔曼板材2278C01                                                                                                                                                                             </t>
  </si>
  <si>
    <t xml:space="preserve">3sembc2278c03                             </t>
  </si>
  <si>
    <t xml:space="preserve">舍尔曼板材2278C03                                                                                                                                                                             </t>
  </si>
  <si>
    <t xml:space="preserve">3sembc2278c1                              </t>
  </si>
  <si>
    <t xml:space="preserve">舍尔曼板材2278C1                                                                                                                                                                              </t>
  </si>
  <si>
    <t xml:space="preserve">3sembc2280c01                             </t>
  </si>
  <si>
    <t xml:space="preserve">舍尔曼板材2280C01                                                                                                                                                                             </t>
  </si>
  <si>
    <t xml:space="preserve">3sembc2280c20                             </t>
  </si>
  <si>
    <t xml:space="preserve">舍尔曼板材2280C20                                                                                                                                                                             </t>
  </si>
  <si>
    <t xml:space="preserve">3sembc2281c20                             </t>
  </si>
  <si>
    <t xml:space="preserve">舍尔曼板材2281C20                                                                                                                                                                             </t>
  </si>
  <si>
    <t xml:space="preserve">3sembc2283c02                             </t>
  </si>
  <si>
    <t xml:space="preserve">舍尔曼板材2283C02                                                                                                                                                                             </t>
  </si>
  <si>
    <t xml:space="preserve">3sembc2283c04                             </t>
  </si>
  <si>
    <t xml:space="preserve">舍尔曼板材2283C04                                                                                                                                                                             </t>
  </si>
  <si>
    <t xml:space="preserve">3sembc2284c02                             </t>
  </si>
  <si>
    <t xml:space="preserve">舍尔曼板材2284C02                                                                                                                                                                             </t>
  </si>
  <si>
    <t xml:space="preserve">3sembc2284c04                             </t>
  </si>
  <si>
    <t xml:space="preserve">舍尔曼板材2284C04                                                                                                                                                                             </t>
  </si>
  <si>
    <t xml:space="preserve">3sembc2289c20                             </t>
  </si>
  <si>
    <t xml:space="preserve">舍尔曼板材2289C20                                                                                                                                                                             </t>
  </si>
  <si>
    <t xml:space="preserve">3sembc2296c01                             </t>
  </si>
  <si>
    <t xml:space="preserve">舍尔曼板材2296C01                                                                                                                                                                             </t>
  </si>
  <si>
    <t xml:space="preserve">3sembc2298c02                             </t>
  </si>
  <si>
    <t xml:space="preserve">舍尔曼板材2298C02                                                                                                                                                                             </t>
  </si>
  <si>
    <t xml:space="preserve">3sembc2313c01                             </t>
  </si>
  <si>
    <t xml:space="preserve">舍尔曼板材2313C01                                                                                                                                                                             </t>
  </si>
  <si>
    <t xml:space="preserve">3sembc2801c01                             </t>
  </si>
  <si>
    <t xml:space="preserve">舍尔曼板材2801C01                                                                                                                                                                             </t>
  </si>
  <si>
    <t xml:space="preserve">3sembc2801c05                             </t>
  </si>
  <si>
    <t xml:space="preserve">舍尔曼板材2801C05                                                                                                                                                                             </t>
  </si>
  <si>
    <t xml:space="preserve">3sembc2802c01                             </t>
  </si>
  <si>
    <t xml:space="preserve">舍尔曼板材2802C01                                                                                                                                                                             </t>
  </si>
  <si>
    <t xml:space="preserve">3sembc2802c02                             </t>
  </si>
  <si>
    <t xml:space="preserve">舍尔曼板材2802C02                                                                                                                                                                             </t>
  </si>
  <si>
    <t xml:space="preserve">3sembc2802c18                             </t>
  </si>
  <si>
    <t xml:space="preserve">舍尔曼板材2802C18                                                                                                                                                                             </t>
  </si>
  <si>
    <t xml:space="preserve">3sembc2804c01                             </t>
  </si>
  <si>
    <t xml:space="preserve">舍尔曼板材2804C01                                                                                                                                                                             </t>
  </si>
  <si>
    <t xml:space="preserve">3sembc2805c20                             </t>
  </si>
  <si>
    <t xml:space="preserve">舍尔曼板材2805C20                                                                                                                                                                             </t>
  </si>
  <si>
    <t xml:space="preserve">3sembc2813c02                             </t>
  </si>
  <si>
    <t xml:space="preserve">舍尔曼板材2813C02                                                                                                                                                                             </t>
  </si>
  <si>
    <t xml:space="preserve">3sembc2813c08                             </t>
  </si>
  <si>
    <t xml:space="preserve">舍尔曼板材2813C08                                                                                                                                                                             </t>
  </si>
  <si>
    <t xml:space="preserve">3sembc2813c20                             </t>
  </si>
  <si>
    <t xml:space="preserve">舍尔曼板材2813C20                                                                                                                                                                             </t>
  </si>
  <si>
    <t xml:space="preserve">3sembc2817c05                             </t>
  </si>
  <si>
    <t xml:space="preserve">舍尔曼板材2817C05                                                                                                                                                                             </t>
  </si>
  <si>
    <t xml:space="preserve">3sembc2818c02                             </t>
  </si>
  <si>
    <t xml:space="preserve">舍尔曼板材2818C02                                                                                                                                                                             </t>
  </si>
  <si>
    <t xml:space="preserve">3sembc2818c05                             </t>
  </si>
  <si>
    <t xml:space="preserve">舍尔曼板材2818C05                                                                                                                                                                             </t>
  </si>
  <si>
    <t xml:space="preserve">3sembc2818c07                             </t>
  </si>
  <si>
    <t xml:space="preserve">舍尔曼板材2818C07                                                                                                                                                                             </t>
  </si>
  <si>
    <t xml:space="preserve">3sembc2818c13                             </t>
  </si>
  <si>
    <t xml:space="preserve">舍尔曼板材2818C13                                                                                                                                                                             </t>
  </si>
  <si>
    <t xml:space="preserve">3sembc2819c05                             </t>
  </si>
  <si>
    <t xml:space="preserve">舍尔曼板材2819C05                                                                                                                                                                             </t>
  </si>
  <si>
    <t xml:space="preserve">3sembc2819c07                             </t>
  </si>
  <si>
    <t xml:space="preserve">舍尔曼板材2819C07                                                                                                                                                                             </t>
  </si>
  <si>
    <t xml:space="preserve">3sembc3341c2                              </t>
  </si>
  <si>
    <t xml:space="preserve">舍尔曼板材3341C2                                                                                                                                                                              </t>
  </si>
  <si>
    <t xml:space="preserve">3semsembc                                 </t>
  </si>
  <si>
    <t xml:space="preserve">舍尔曼板材                                                                                                                                                                                    </t>
  </si>
  <si>
    <t xml:space="preserve">3sfyjj                                    </t>
  </si>
  <si>
    <t xml:space="preserve">索菲雅镜架                                                                                                                                                                                    </t>
  </si>
  <si>
    <t xml:space="preserve">索菲雅                        </t>
  </si>
  <si>
    <t xml:space="preserve">3sfyzh1002c21                             </t>
  </si>
  <si>
    <t xml:space="preserve">索菲雅组合1002C21                                                                                                                                                                             </t>
  </si>
  <si>
    <t xml:space="preserve">3sfyzh1020c3                              </t>
  </si>
  <si>
    <t xml:space="preserve">索菲雅组合1020C3                                                                                                                                                                              </t>
  </si>
  <si>
    <t xml:space="preserve">3sfyzh1039c1                              </t>
  </si>
  <si>
    <t xml:space="preserve">索菲雅组合1039C1                                                                                                                                                                              </t>
  </si>
  <si>
    <t xml:space="preserve">3sfyzh1039c16                             </t>
  </si>
  <si>
    <t xml:space="preserve">索菲雅组合1039C16                                                                                                                                                                             </t>
  </si>
  <si>
    <t xml:space="preserve">3sfyzh1043c125                            </t>
  </si>
  <si>
    <t xml:space="preserve">索菲雅组合1043C125                                                                                                                                                                            </t>
  </si>
  <si>
    <t xml:space="preserve">3sfyzh1046c15                             </t>
  </si>
  <si>
    <t xml:space="preserve">索菲雅组合1046C15                                                                                                                                                                             </t>
  </si>
  <si>
    <t xml:space="preserve">3sfyzh1051c05                             </t>
  </si>
  <si>
    <t xml:space="preserve">索菲雅组合1051C05                                                                                                                                                                             </t>
  </si>
  <si>
    <t xml:space="preserve">3sfyzh1054c04                             </t>
  </si>
  <si>
    <t xml:space="preserve">索菲雅组合1054C04                                                                                                                                                                             </t>
  </si>
  <si>
    <t xml:space="preserve">3sfyzh106c1                               </t>
  </si>
  <si>
    <t xml:space="preserve">索菲雅组合106C1                                                                                                                                                                               </t>
  </si>
  <si>
    <t xml:space="preserve">3sfyzh1083c2                              </t>
  </si>
  <si>
    <t xml:space="preserve">索菲雅组合1083C2                                                                                                                                                                              </t>
  </si>
  <si>
    <t xml:space="preserve">3sfyzh1087c125                            </t>
  </si>
  <si>
    <t xml:space="preserve">索菲雅组合1087C125                                                                                                                                                                            </t>
  </si>
  <si>
    <t xml:space="preserve">3sfyzh1087c80                             </t>
  </si>
  <si>
    <t xml:space="preserve">索菲雅组合1087C80                                                                                                                                                                             </t>
  </si>
  <si>
    <t xml:space="preserve">3sfyzh1094c171                            </t>
  </si>
  <si>
    <t xml:space="preserve">索菲雅组合1094C171                                                                                                                                                                            </t>
  </si>
  <si>
    <t xml:space="preserve">3sfyzh1112c150                            </t>
  </si>
  <si>
    <t xml:space="preserve">索菲雅组合1112C150                                                                                                                                                                            </t>
  </si>
  <si>
    <t xml:space="preserve">3sfyzh1122c1                              </t>
  </si>
  <si>
    <t xml:space="preserve">索菲雅组合1122C1                                                                                                                                                                              </t>
  </si>
  <si>
    <t xml:space="preserve">3sfyzh1122c2                              </t>
  </si>
  <si>
    <t xml:space="preserve">索菲雅组合1122C2                                                                                                                                                                              </t>
  </si>
  <si>
    <t xml:space="preserve">3sfyzh1129c92                             </t>
  </si>
  <si>
    <t xml:space="preserve">索菲雅组合1129C92                                                                                                                                                                             </t>
  </si>
  <si>
    <t xml:space="preserve">3sfyzh112c150                             </t>
  </si>
  <si>
    <t xml:space="preserve">索菲雅组合112C150                                                                                                                                                                             </t>
  </si>
  <si>
    <t xml:space="preserve">3sfyzh1132c6                              </t>
  </si>
  <si>
    <t xml:space="preserve">索菲雅组合1132C6                                                                                                                                                                              </t>
  </si>
  <si>
    <t xml:space="preserve">3sfyzh1143c1-t7                           </t>
  </si>
  <si>
    <t xml:space="preserve">索菲雅组合1143C1-T7                                                                                                                                                                           </t>
  </si>
  <si>
    <t xml:space="preserve">3sfyzh1150c5                              </t>
  </si>
  <si>
    <t xml:space="preserve">索菲雅组合1150C5                                                                                                                                                                              </t>
  </si>
  <si>
    <t xml:space="preserve">3sfyzh1150c88                             </t>
  </si>
  <si>
    <t xml:space="preserve">索菲雅组合1150C88                                                                                                                                                                             </t>
  </si>
  <si>
    <t xml:space="preserve">3sfyzh1151c1                              </t>
  </si>
  <si>
    <t xml:space="preserve">索菲雅组合1151C1                                                                                                                                                                              </t>
  </si>
  <si>
    <t xml:space="preserve">3sfyzh1154c127                            </t>
  </si>
  <si>
    <t xml:space="preserve">索菲雅组合1154C127                                                                                                                                                                            </t>
  </si>
  <si>
    <t xml:space="preserve">3sfyzh1154c16                             </t>
  </si>
  <si>
    <t xml:space="preserve">索菲雅组合1154C16                                                                                                                                                                             </t>
  </si>
  <si>
    <t xml:space="preserve">3sfyzh1154c2                              </t>
  </si>
  <si>
    <t xml:space="preserve">索菲雅组合1154C2                                                                                                                                                                              </t>
  </si>
  <si>
    <t xml:space="preserve">3sfyzh1154c88                             </t>
  </si>
  <si>
    <t xml:space="preserve">索菲雅组合1154C88                                                                                                                                                                             </t>
  </si>
  <si>
    <t xml:space="preserve">3sfyzh1158c1                              </t>
  </si>
  <si>
    <t xml:space="preserve">索菲雅组合1158C1                                                                                                                                                                              </t>
  </si>
  <si>
    <t xml:space="preserve">3sfyzh1158c15                             </t>
  </si>
  <si>
    <t xml:space="preserve">索菲雅组合1158C15                                                                                                                                                                             </t>
  </si>
  <si>
    <t xml:space="preserve">3sfyzh1170c543                            </t>
  </si>
  <si>
    <t xml:space="preserve">索菲雅组合1170C543                                                                                                                                                                            </t>
  </si>
  <si>
    <t xml:space="preserve">3sfyzh1170c75                             </t>
  </si>
  <si>
    <t xml:space="preserve">索菲雅组合1170C75                                                                                                                                                                             </t>
  </si>
  <si>
    <t xml:space="preserve">3sfyzh1171c259                            </t>
  </si>
  <si>
    <t xml:space="preserve">索菲雅组合1171C259                                                                                                                                                                            </t>
  </si>
  <si>
    <t xml:space="preserve">3sfyzh1178c1                              </t>
  </si>
  <si>
    <t xml:space="preserve">索菲雅组合1178C1                                                                                                                                                                              </t>
  </si>
  <si>
    <t xml:space="preserve">3sfyzh1180c1                              </t>
  </si>
  <si>
    <t xml:space="preserve">索菲雅组合1180C1                                                                                                                                                                              </t>
  </si>
  <si>
    <t xml:space="preserve">3sfyzh1180c2                              </t>
  </si>
  <si>
    <t xml:space="preserve">索菲雅组合1180C2                                                                                                                                                                              </t>
  </si>
  <si>
    <t xml:space="preserve">3sfyzh1180c567                            </t>
  </si>
  <si>
    <t xml:space="preserve">索菲雅组合1180C567                                                                                                                                                                            </t>
  </si>
  <si>
    <t xml:space="preserve">3sfyzh1180c569                            </t>
  </si>
  <si>
    <t xml:space="preserve">索菲雅组合1180C569                                                                                                                                                                            </t>
  </si>
  <si>
    <t xml:space="preserve">3sfyzh1181c16                             </t>
  </si>
  <si>
    <t xml:space="preserve">索菲雅组合1181C16                                                                                                                                                                             </t>
  </si>
  <si>
    <t xml:space="preserve">3sfyzh1181c2                              </t>
  </si>
  <si>
    <t xml:space="preserve">索菲雅组合1181C2                                                                                                                                                                              </t>
  </si>
  <si>
    <t xml:space="preserve">3sfyzh1184c16                             </t>
  </si>
  <si>
    <t xml:space="preserve">索菲雅组合1184C16                                                                                                                                                                             </t>
  </si>
  <si>
    <t xml:space="preserve">3sfyzh1188c006                            </t>
  </si>
  <si>
    <t xml:space="preserve">索菲雅组合1188C006                                                                                                                                                                            </t>
  </si>
  <si>
    <t xml:space="preserve">3sfyzh1188c2                              </t>
  </si>
  <si>
    <t xml:space="preserve">索菲雅组合1188C2                                                                                                                                                                              </t>
  </si>
  <si>
    <t xml:space="preserve">3sfyzh1188c567                            </t>
  </si>
  <si>
    <t xml:space="preserve">索菲雅组合1188C567                                                                                                                                                                            </t>
  </si>
  <si>
    <t xml:space="preserve">3sfyzh1188c606                            </t>
  </si>
  <si>
    <t xml:space="preserve">索菲雅组合1188C606                                                                                                                                                                            </t>
  </si>
  <si>
    <t xml:space="preserve">3sfyzh1196c606                            </t>
  </si>
  <si>
    <t xml:space="preserve">索菲雅组合1196C606                                                                                                                                                                            </t>
  </si>
  <si>
    <t xml:space="preserve">3sfyzh1200c1                              </t>
  </si>
  <si>
    <t xml:space="preserve">索菲雅组合1200C1                                                                                                                                                                              </t>
  </si>
  <si>
    <t xml:space="preserve">3sfyzh1209c21                             </t>
  </si>
  <si>
    <t xml:space="preserve">索菲雅组合1209C21                                                                                                                                                                             </t>
  </si>
  <si>
    <t xml:space="preserve">3sfyzh1209c540                            </t>
  </si>
  <si>
    <t xml:space="preserve">索菲雅组合1209C540                                                                                                                                                                            </t>
  </si>
  <si>
    <t xml:space="preserve">3sfyzh1209c541                            </t>
  </si>
  <si>
    <t xml:space="preserve">索菲雅组合1209C541                                                                                                                                                                            </t>
  </si>
  <si>
    <t xml:space="preserve">3sfyzh1215c1                              </t>
  </si>
  <si>
    <t xml:space="preserve">索菲雅组合1215C1                                                                                                                                                                              </t>
  </si>
  <si>
    <t xml:space="preserve">3sfyzh1215c606                            </t>
  </si>
  <si>
    <t xml:space="preserve">索菲雅组合1215C606                                                                                                                                                                            </t>
  </si>
  <si>
    <t xml:space="preserve">3sfyzh1215c80                             </t>
  </si>
  <si>
    <t xml:space="preserve">索菲雅组合1215C80                                                                                                                                                                             </t>
  </si>
  <si>
    <t xml:space="preserve">3sfyzh1219c1                              </t>
  </si>
  <si>
    <t xml:space="preserve">索菲雅组合1219C1                                                                                                                                                                              </t>
  </si>
  <si>
    <t xml:space="preserve">3sfyzh1219c127                            </t>
  </si>
  <si>
    <t xml:space="preserve">索菲雅组合1219C127                                                                                                                                                                            </t>
  </si>
  <si>
    <t xml:space="preserve">3sfyzh1220c88                             </t>
  </si>
  <si>
    <t xml:space="preserve">索菲雅组合1220C88                                                                                                                                                                             </t>
  </si>
  <si>
    <t xml:space="preserve">3sfyzh1228c3                              </t>
  </si>
  <si>
    <t xml:space="preserve">索菲雅组合1228C3                                                                                                                                                                              </t>
  </si>
  <si>
    <t xml:space="preserve">3sfyzh1229c1                              </t>
  </si>
  <si>
    <t xml:space="preserve">索菲雅组合1229C1                                                                                                                                                                              </t>
  </si>
  <si>
    <t xml:space="preserve">3sfyzh1229c127                            </t>
  </si>
  <si>
    <t xml:space="preserve">索菲雅组合1229C127                                                                                                                                                                            </t>
  </si>
  <si>
    <t xml:space="preserve">3sfyzh1229c1-s17                          </t>
  </si>
  <si>
    <t xml:space="preserve">索菲雅组合1229C1-S17                                                                                                                                                                          </t>
  </si>
  <si>
    <t xml:space="preserve">3sfyzh1229c1-s5                           </t>
  </si>
  <si>
    <t xml:space="preserve">索菲雅组合1229C1-S5                                                                                                                                                                           </t>
  </si>
  <si>
    <t xml:space="preserve">3sfyzh1229c2                              </t>
  </si>
  <si>
    <t xml:space="preserve">索菲雅组合1229C2                                                                                                                                                                              </t>
  </si>
  <si>
    <t xml:space="preserve">3sfyzh1229c567                            </t>
  </si>
  <si>
    <t xml:space="preserve">索菲雅组合1229C567                                                                                                                                                                            </t>
  </si>
  <si>
    <t xml:space="preserve">3sfyzh1229c80                             </t>
  </si>
  <si>
    <t xml:space="preserve">索菲雅组合1229C80                                                                                                                                                                             </t>
  </si>
  <si>
    <t xml:space="preserve">3sfyzh1231c1-s17                          </t>
  </si>
  <si>
    <t xml:space="preserve">索菲雅组合1231C1-S17                                                                                                                                                                          </t>
  </si>
  <si>
    <t xml:space="preserve">3sfyzh1231c2                              </t>
  </si>
  <si>
    <t xml:space="preserve">索菲雅组合1231C2                                                                                                                                                                              </t>
  </si>
  <si>
    <t xml:space="preserve">3sfyzh1242c1                              </t>
  </si>
  <si>
    <t xml:space="preserve">索菲雅组合1242C1                                                                                                                                                                              </t>
  </si>
  <si>
    <t xml:space="preserve">3sfyzh1243c1                              </t>
  </si>
  <si>
    <t xml:space="preserve">索菲雅组合1243C1                                                                                                                                                                              </t>
  </si>
  <si>
    <t xml:space="preserve">3sfyzh1244c1-s17                          </t>
  </si>
  <si>
    <t xml:space="preserve">索菲雅组合1244C1-S17                                                                                                                                                                          </t>
  </si>
  <si>
    <t xml:space="preserve">3sfyzh1244c2                              </t>
  </si>
  <si>
    <t xml:space="preserve">索菲雅组合1244C2                                                                                                                                                                              </t>
  </si>
  <si>
    <t xml:space="preserve">3sfyzh1249c01                             </t>
  </si>
  <si>
    <t xml:space="preserve">索菲雅组合1249C01                                                                                                                                                                             </t>
  </si>
  <si>
    <t xml:space="preserve">3sfyzh1249c02                             </t>
  </si>
  <si>
    <t xml:space="preserve">索菲雅组合1249C02                                                                                                                                                                             </t>
  </si>
  <si>
    <t xml:space="preserve">3sfyzh1249c1                              </t>
  </si>
  <si>
    <t xml:space="preserve">索菲雅组合1249C1                                                                                                                                                                              </t>
  </si>
  <si>
    <t xml:space="preserve">3sfyzh1249c16                             </t>
  </si>
  <si>
    <t xml:space="preserve">索菲雅组合1249C16                                                                                                                                                                             </t>
  </si>
  <si>
    <t xml:space="preserve">3sfyzh1249c2                              </t>
  </si>
  <si>
    <t xml:space="preserve">索菲雅组合1249C2                                                                                                                                                                              </t>
  </si>
  <si>
    <t xml:space="preserve">3sfyzh1249c606                            </t>
  </si>
  <si>
    <t xml:space="preserve">索菲雅组合1249C606                                                                                                                                                                            </t>
  </si>
  <si>
    <t xml:space="preserve">3sfyzh1251c1                              </t>
  </si>
  <si>
    <t xml:space="preserve">索菲雅组合1251C1                                                                                                                                                                              </t>
  </si>
  <si>
    <t xml:space="preserve">3sfyzh1251c124                            </t>
  </si>
  <si>
    <t xml:space="preserve">索菲雅组合1251C124                                                                                                                                                                            </t>
  </si>
  <si>
    <t xml:space="preserve">3sfyzh1251c2                              </t>
  </si>
  <si>
    <t xml:space="preserve">索菲雅组合1251C2                                                                                                                                                                              </t>
  </si>
  <si>
    <t xml:space="preserve">3sfyzh1252c1                              </t>
  </si>
  <si>
    <t xml:space="preserve">索菲雅组合1252C1                                                                                                                                                                              </t>
  </si>
  <si>
    <t xml:space="preserve">3sfyzh1254c1                              </t>
  </si>
  <si>
    <t xml:space="preserve">索菲雅组合1254C1                                                                                                                                                                              </t>
  </si>
  <si>
    <t xml:space="preserve">3sfyzh1254c1-s5                           </t>
  </si>
  <si>
    <t xml:space="preserve">索菲雅组合1254C1-S5                                                                                                                                                                           </t>
  </si>
  <si>
    <t xml:space="preserve">3sfyzh1254c2                              </t>
  </si>
  <si>
    <t xml:space="preserve">索菲雅组合1254C2                                                                                                                                                                              </t>
  </si>
  <si>
    <t xml:space="preserve">3sfyzh1257c1                              </t>
  </si>
  <si>
    <t xml:space="preserve">索菲雅组合1257C1                                                                                                                                                                              </t>
  </si>
  <si>
    <t xml:space="preserve">3sfyzh1257c2                              </t>
  </si>
  <si>
    <t xml:space="preserve">索菲雅组合1257C2                                                                                                                                                                              </t>
  </si>
  <si>
    <t xml:space="preserve">3sfyzh1259c1                              </t>
  </si>
  <si>
    <t xml:space="preserve">索菲雅组合1259C1                                                                                                                                                                              </t>
  </si>
  <si>
    <t xml:space="preserve">3sfyzh1259c2                              </t>
  </si>
  <si>
    <t xml:space="preserve">索菲雅组合1259C2                                                                                                                                                                              </t>
  </si>
  <si>
    <t xml:space="preserve">3sfyzh1266c2                              </t>
  </si>
  <si>
    <t xml:space="preserve">索菲雅组合1266C2                                                                                                                                                                              </t>
  </si>
  <si>
    <t xml:space="preserve">3sfyzh1312c1                              </t>
  </si>
  <si>
    <t xml:space="preserve">索菲雅组合1312C1                                                                                                                                                                              </t>
  </si>
  <si>
    <t xml:space="preserve">3sfyzh1312c2                              </t>
  </si>
  <si>
    <t xml:space="preserve">索菲雅组合1312C2                                                                                                                                                                              </t>
  </si>
  <si>
    <t xml:space="preserve">3sfyzh1349c3                              </t>
  </si>
  <si>
    <t xml:space="preserve">索菲雅组合1349C3                                                                                                                                                                              </t>
  </si>
  <si>
    <t xml:space="preserve">3sfyzh147c1                               </t>
  </si>
  <si>
    <t xml:space="preserve">索菲雅组合147C1                                                                                                                                                                               </t>
  </si>
  <si>
    <t xml:space="preserve">3sfyzh2001c1                              </t>
  </si>
  <si>
    <t xml:space="preserve">索菲雅组合2001C1                                                                                                                                                                              </t>
  </si>
  <si>
    <t xml:space="preserve">3sfyzh2001c5                              </t>
  </si>
  <si>
    <t xml:space="preserve">索菲雅组合2001C5                                                                                                                                                                              </t>
  </si>
  <si>
    <t xml:space="preserve">3sfyzh2009c155                            </t>
  </si>
  <si>
    <t xml:space="preserve">索菲雅组合2009C155                                                                                                                                                                            </t>
  </si>
  <si>
    <t xml:space="preserve">3sfyzh2037c239                            </t>
  </si>
  <si>
    <t xml:space="preserve">索菲雅组合2037C239                                                                                                                                                                            </t>
  </si>
  <si>
    <t xml:space="preserve">3sfyzh2045c239                            </t>
  </si>
  <si>
    <t xml:space="preserve">索菲雅组合2045C239                                                                                                                                                                            </t>
  </si>
  <si>
    <t xml:space="preserve">3sfyzh2054c155                            </t>
  </si>
  <si>
    <t xml:space="preserve">索菲雅组合2054C155                                                                                                                                                                            </t>
  </si>
  <si>
    <t xml:space="preserve">3sfyzh2061c35                             </t>
  </si>
  <si>
    <t xml:space="preserve">索菲雅组合2061C35                                                                                                                                                                             </t>
  </si>
  <si>
    <t xml:space="preserve">3sfyzh2064c110                            </t>
  </si>
  <si>
    <t xml:space="preserve">索菲雅组合2064C110                                                                                                                                                                            </t>
  </si>
  <si>
    <t xml:space="preserve">3sfyzh2068c155                            </t>
  </si>
  <si>
    <t xml:space="preserve">索菲雅组合2068C155                                                                                                                                                                            </t>
  </si>
  <si>
    <t xml:space="preserve">3sfyzh2094c28                             </t>
  </si>
  <si>
    <t xml:space="preserve">索菲雅组合2094C28                                                                                                                                                                             </t>
  </si>
  <si>
    <t xml:space="preserve">3sfyzh2107c3                              </t>
  </si>
  <si>
    <t xml:space="preserve">索菲雅组合2107C3                                                                                                                                                                              </t>
  </si>
  <si>
    <t xml:space="preserve">3sfyzh2118c1                              </t>
  </si>
  <si>
    <t xml:space="preserve">索菲雅组合2118C1                                                                                                                                                                              </t>
  </si>
  <si>
    <t xml:space="preserve">3sfyzh2118c5                              </t>
  </si>
  <si>
    <t xml:space="preserve">索菲雅组合2118C5                                                                                                                                                                              </t>
  </si>
  <si>
    <t xml:space="preserve">3sfyzh2132c3                              </t>
  </si>
  <si>
    <t xml:space="preserve">索菲雅组合2132C3                                                                                                                                                                              </t>
  </si>
  <si>
    <t xml:space="preserve">3sfyzh2133c3                              </t>
  </si>
  <si>
    <t xml:space="preserve">索菲雅组合2133C3                                                                                                                                                                              </t>
  </si>
  <si>
    <t xml:space="preserve">3sfyzh2135c4                              </t>
  </si>
  <si>
    <t xml:space="preserve">索菲雅组合2135C4                                                                                                                                                                              </t>
  </si>
  <si>
    <t xml:space="preserve">3sfyzh2189c02                             </t>
  </si>
  <si>
    <t xml:space="preserve">索菲雅组合2189C02                                                                                                                                                                             </t>
  </si>
  <si>
    <t xml:space="preserve">3sfyzh2452c2                              </t>
  </si>
  <si>
    <t xml:space="preserve">索菲雅组合2452C2                                                                                                                                                                              </t>
  </si>
  <si>
    <t xml:space="preserve">3sfyzh2452c5                              </t>
  </si>
  <si>
    <t xml:space="preserve">索菲雅组合2452C5                                                                                                                                                                              </t>
  </si>
  <si>
    <t xml:space="preserve">3sfyzh2508c66                             </t>
  </si>
  <si>
    <t xml:space="preserve">索菲雅组合2508C66                                                                                                                                                                             </t>
  </si>
  <si>
    <t xml:space="preserve">3sfyzh2508c68                             </t>
  </si>
  <si>
    <t xml:space="preserve">索菲雅组合2508C68                                                                                                                                                                             </t>
  </si>
  <si>
    <t xml:space="preserve">3sfyzh2512c2                              </t>
  </si>
  <si>
    <t xml:space="preserve">索菲雅组合2512C2                                                                                                                                                                              </t>
  </si>
  <si>
    <t xml:space="preserve">3sfyzh2557c01                             </t>
  </si>
  <si>
    <t xml:space="preserve">索菲雅组合2557C01                                                                                                                                                                             </t>
  </si>
  <si>
    <t xml:space="preserve">3sfyzh2908c02                             </t>
  </si>
  <si>
    <t xml:space="preserve">索菲雅组合2908C02                                                                                                                                                                             </t>
  </si>
  <si>
    <t xml:space="preserve">3sfyzh2909c01                             </t>
  </si>
  <si>
    <t xml:space="preserve">索菲雅组合2909C01                                                                                                                                                                             </t>
  </si>
  <si>
    <t xml:space="preserve">3sfyzh2909c02                             </t>
  </si>
  <si>
    <t xml:space="preserve">索菲雅组合2909C02                                                                                                                                                                             </t>
  </si>
  <si>
    <t xml:space="preserve">3sfyzh2909c16                             </t>
  </si>
  <si>
    <t xml:space="preserve">索菲雅组合2909C16                                                                                                                                                                             </t>
  </si>
  <si>
    <t xml:space="preserve">3sfyzh2911c18                             </t>
  </si>
  <si>
    <t xml:space="preserve">索菲雅组合2911C18                                                                                                                                                                             </t>
  </si>
  <si>
    <t xml:space="preserve">3sfyzh2919c30                             </t>
  </si>
  <si>
    <t xml:space="preserve">索菲雅组合2919C30                                                                                                                                                                             </t>
  </si>
  <si>
    <t xml:space="preserve">3sfyzh3001c1-1                            </t>
  </si>
  <si>
    <t xml:space="preserve">索菲雅组合3001C1-1                                                                                                                                                                            </t>
  </si>
  <si>
    <t xml:space="preserve">3sfyzh3001c4                              </t>
  </si>
  <si>
    <t xml:space="preserve">索菲雅组合3001C4                                                                                                                                                                              </t>
  </si>
  <si>
    <t xml:space="preserve">3sfyzh3009c1                              </t>
  </si>
  <si>
    <t xml:space="preserve">索菲雅组合3009C1                                                                                                                                                                              </t>
  </si>
  <si>
    <t xml:space="preserve">3sfyzh3014c1                              </t>
  </si>
  <si>
    <t xml:space="preserve">索菲雅组合3014C1                                                                                                                                                                              </t>
  </si>
  <si>
    <t xml:space="preserve">3sfyzh3114c4                              </t>
  </si>
  <si>
    <t xml:space="preserve">索菲雅组合3114C4                                                                                                                                                                              </t>
  </si>
  <si>
    <t xml:space="preserve">3sfyzh3116c1                              </t>
  </si>
  <si>
    <t xml:space="preserve">索菲雅组合3116C1                                                                                                                                                                              </t>
  </si>
  <si>
    <t xml:space="preserve">3sfyzh3116c4                              </t>
  </si>
  <si>
    <t xml:space="preserve">索菲雅组合3116C4                                                                                                                                                                              </t>
  </si>
  <si>
    <t xml:space="preserve">3sfyzh3127c1                              </t>
  </si>
  <si>
    <t xml:space="preserve">索菲雅组合3127C1                                                                                                                                                                              </t>
  </si>
  <si>
    <t xml:space="preserve">3sfyzh3132c5                              </t>
  </si>
  <si>
    <t xml:space="preserve">索菲雅组合3132C5                                                                                                                                                                              </t>
  </si>
  <si>
    <t xml:space="preserve">3sfyzh3133c3                              </t>
  </si>
  <si>
    <t xml:space="preserve">索菲雅组合3133C3                                                                                                                                                                              </t>
  </si>
  <si>
    <t xml:space="preserve">3sfyzh322c6                               </t>
  </si>
  <si>
    <t xml:space="preserve">索菲雅组合322C6                                                                                                                                                                               </t>
  </si>
  <si>
    <t xml:space="preserve">3sfyzh329c1                               </t>
  </si>
  <si>
    <t xml:space="preserve">索菲雅组合329C1                                                                                                                                                                               </t>
  </si>
  <si>
    <t xml:space="preserve">3sfyzh329c2                               </t>
  </si>
  <si>
    <t xml:space="preserve">索菲雅组合329C2                                                                                                                                                                               </t>
  </si>
  <si>
    <t xml:space="preserve">3sfyzh329c3                               </t>
  </si>
  <si>
    <t xml:space="preserve">索菲雅组合329C3                                                                                                                                                                               </t>
  </si>
  <si>
    <t xml:space="preserve">3sfyzh329c4                               </t>
  </si>
  <si>
    <t xml:space="preserve">索菲雅组合329C4                                                                                                                                                                               </t>
  </si>
  <si>
    <t xml:space="preserve">3sfyzh329c6                               </t>
  </si>
  <si>
    <t xml:space="preserve">索菲雅组合329C6                                                                                                                                                                               </t>
  </si>
  <si>
    <t xml:space="preserve">3sfyzh3301c03                             </t>
  </si>
  <si>
    <t xml:space="preserve">索菲雅组合3301C03                                                                                                                                                                             </t>
  </si>
  <si>
    <t xml:space="preserve">3sfyzh3301c1                              </t>
  </si>
  <si>
    <t xml:space="preserve">索菲雅组合3301C1                                                                                                                                                                              </t>
  </si>
  <si>
    <t xml:space="preserve">3sfyzh3301c3                              </t>
  </si>
  <si>
    <t xml:space="preserve">索菲雅组合3301C3                                                                                                                                                                              </t>
  </si>
  <si>
    <t xml:space="preserve">3sfyzh3403c4                              </t>
  </si>
  <si>
    <t xml:space="preserve">索菲雅组合3403C4                                                                                                                                                                              </t>
  </si>
  <si>
    <t xml:space="preserve">3sfyzh3403c7                              </t>
  </si>
  <si>
    <t xml:space="preserve">索菲雅组合3403C7                                                                                                                                                                              </t>
  </si>
  <si>
    <t xml:space="preserve">3sfyzh3407c1                              </t>
  </si>
  <si>
    <t xml:space="preserve">索菲雅组合3407C1                                                                                                                                                                              </t>
  </si>
  <si>
    <t xml:space="preserve">3sfyzh3412c5                              </t>
  </si>
  <si>
    <t xml:space="preserve">索菲雅组合3412C5                                                                                                                                                                              </t>
  </si>
  <si>
    <t xml:space="preserve">3sfyzh3413c4                              </t>
  </si>
  <si>
    <t xml:space="preserve">索菲雅组合3413C4                                                                                                                                                                              </t>
  </si>
  <si>
    <t xml:space="preserve">3sfyzh3414c1                              </t>
  </si>
  <si>
    <t xml:space="preserve">索菲雅组合3414C1                                                                                                                                                                              </t>
  </si>
  <si>
    <t xml:space="preserve">3sfyzh3414c2                              </t>
  </si>
  <si>
    <t xml:space="preserve">索菲雅组合3414C2                                                                                                                                                                              </t>
  </si>
  <si>
    <t xml:space="preserve">3sfyzh3414c3                              </t>
  </si>
  <si>
    <t xml:space="preserve">索菲雅组合3414C3                                                                                                                                                                              </t>
  </si>
  <si>
    <t xml:space="preserve">3sfyzh3414c5                              </t>
  </si>
  <si>
    <t xml:space="preserve">索菲雅组合3414C5                                                                                                                                                                              </t>
  </si>
  <si>
    <t xml:space="preserve">3sfyzh3414c6                              </t>
  </si>
  <si>
    <t xml:space="preserve">索菲雅组合3414C6                                                                                                                                                                              </t>
  </si>
  <si>
    <t xml:space="preserve">3sfyzh3422c1                              </t>
  </si>
  <si>
    <t xml:space="preserve">索菲雅组合3422C1                                                                                                                                                                              </t>
  </si>
  <si>
    <t xml:space="preserve">3sfyzh3422c2                              </t>
  </si>
  <si>
    <t xml:space="preserve">索菲雅组合3422C2                                                                                                                                                                              </t>
  </si>
  <si>
    <t xml:space="preserve">3sfyzh3422c5                              </t>
  </si>
  <si>
    <t xml:space="preserve">索菲雅组合3422C5                                                                                                                                                                              </t>
  </si>
  <si>
    <t xml:space="preserve">3sfyzh3425c1                              </t>
  </si>
  <si>
    <t xml:space="preserve">索菲雅组合3425C1                                                                                                                                                                              </t>
  </si>
  <si>
    <t xml:space="preserve">3sfyzh3425c4                              </t>
  </si>
  <si>
    <t xml:space="preserve">索菲雅组合3425C4                                                                                                                                                                              </t>
  </si>
  <si>
    <t xml:space="preserve">3sfyzh3425c5                              </t>
  </si>
  <si>
    <t xml:space="preserve">索菲雅组合3425C5                                                                                                                                                                              </t>
  </si>
  <si>
    <t xml:space="preserve">3sfyzh3433c2                              </t>
  </si>
  <si>
    <t xml:space="preserve">索菲雅组合3433C2                                                                                                                                                                              </t>
  </si>
  <si>
    <t xml:space="preserve">3sfyzh380c04                              </t>
  </si>
  <si>
    <t xml:space="preserve">索菲雅组合380C04                                                                                                                                                                              </t>
  </si>
  <si>
    <t xml:space="preserve">3sfyzh3817c2                              </t>
  </si>
  <si>
    <t xml:space="preserve">索菲雅组合3817C2                                                                                                                                                                              </t>
  </si>
  <si>
    <t xml:space="preserve">3sfyzh5039c3                              </t>
  </si>
  <si>
    <t xml:space="preserve">索菲雅组合5039C3                                                                                                                                                                              </t>
  </si>
  <si>
    <t xml:space="preserve">3sfyzh5086c10                             </t>
  </si>
  <si>
    <t xml:space="preserve">索菲雅组合5086C10                                                                                                                                                                             </t>
  </si>
  <si>
    <t xml:space="preserve">3sfyzh51012c3                             </t>
  </si>
  <si>
    <t xml:space="preserve">索菲雅组合51012C3                                                                                                                                                                             </t>
  </si>
  <si>
    <t xml:space="preserve">3sfyzh5110c5                              </t>
  </si>
  <si>
    <t xml:space="preserve">索菲雅组合5110C5                                                                                                                                                                              </t>
  </si>
  <si>
    <t xml:space="preserve">3sfyzh51196c606                           </t>
  </si>
  <si>
    <t xml:space="preserve">索菲雅组合51196C606                                                                                                                                                                           </t>
  </si>
  <si>
    <t xml:space="preserve">3sfyzh51349c1                             </t>
  </si>
  <si>
    <t xml:space="preserve">索菲雅组合51349C1                                                                                                                                                                             </t>
  </si>
  <si>
    <t xml:space="preserve">3sfyzh5213c1                              </t>
  </si>
  <si>
    <t xml:space="preserve">索菲雅组合5213C1                                                                                                                                                                              </t>
  </si>
  <si>
    <t xml:space="preserve">3sfyzh5217c5                              </t>
  </si>
  <si>
    <t xml:space="preserve">索菲雅组合5217C5                                                                                                                                                                              </t>
  </si>
  <si>
    <t xml:space="preserve">3sfyzh5231c3                              </t>
  </si>
  <si>
    <t xml:space="preserve">索菲雅组合5231C3                                                                                                                                                                              </t>
  </si>
  <si>
    <t xml:space="preserve">3sfyzh5300c2                              </t>
  </si>
  <si>
    <t xml:space="preserve">索菲雅组合5300C2                                                                                                                                                                              </t>
  </si>
  <si>
    <t xml:space="preserve">3sfyzh5309c1                              </t>
  </si>
  <si>
    <t xml:space="preserve">索菲雅组合5309C1                                                                                                                                                                              </t>
  </si>
  <si>
    <t xml:space="preserve">3sfyzh5309c3                              </t>
  </si>
  <si>
    <t xml:space="preserve">索菲雅组合5309C3                                                                                                                                                                              </t>
  </si>
  <si>
    <t xml:space="preserve">3sfyzh5862c4                              </t>
  </si>
  <si>
    <t xml:space="preserve">索菲雅组合5862C4                                                                                                                                                                              </t>
  </si>
  <si>
    <t xml:space="preserve">3sfyzh6030c16                             </t>
  </si>
  <si>
    <t xml:space="preserve">索菲雅组合6030C16                                                                                                                                                                             </t>
  </si>
  <si>
    <t xml:space="preserve">3sfyzh6212c3                              </t>
  </si>
  <si>
    <t xml:space="preserve">索菲雅组合6212C3                                                                                                                                                                              </t>
  </si>
  <si>
    <t xml:space="preserve">3sfyzh6624c02                             </t>
  </si>
  <si>
    <t xml:space="preserve">索菲雅组合6624C02                                                                                                                                                                             </t>
  </si>
  <si>
    <t xml:space="preserve">3sfyzh6634c06                             </t>
  </si>
  <si>
    <t xml:space="preserve">索菲雅组合6634C06                                                                                                                                                                             </t>
  </si>
  <si>
    <t xml:space="preserve">3sfyzh6636c01                             </t>
  </si>
  <si>
    <t xml:space="preserve">索菲雅组合6636C01                                                                                                                                                                             </t>
  </si>
  <si>
    <t xml:space="preserve">3sfyzh6656c11                             </t>
  </si>
  <si>
    <t xml:space="preserve">索菲雅组合6656C11                                                                                                                                                                             </t>
  </si>
  <si>
    <t xml:space="preserve">3sfyzh6668c07                             </t>
  </si>
  <si>
    <t xml:space="preserve">索菲雅组合6668C07                                                                                                                                                                             </t>
  </si>
  <si>
    <t xml:space="preserve">3sfyzh8004c23                             </t>
  </si>
  <si>
    <t xml:space="preserve">索菲雅组合8004C23                                                                                                                                                                             </t>
  </si>
  <si>
    <t xml:space="preserve">3sfyzh8010c48                             </t>
  </si>
  <si>
    <t xml:space="preserve">索菲雅组合8010C48                                                                                                                                                                             </t>
  </si>
  <si>
    <t xml:space="preserve">3sfyzh8016c23                             </t>
  </si>
  <si>
    <t xml:space="preserve">索菲雅组合8016C23                                                                                                                                                                             </t>
  </si>
  <si>
    <t xml:space="preserve">3sfyzh8023c23                             </t>
  </si>
  <si>
    <t xml:space="preserve">索菲雅组合8023C23                                                                                                                                                                             </t>
  </si>
  <si>
    <t xml:space="preserve">3sfyzh8026c1                              </t>
  </si>
  <si>
    <t xml:space="preserve">索菲雅组合8026C1                                                                                                                                                                              </t>
  </si>
  <si>
    <t xml:space="preserve">3sfyzh8026c2                              </t>
  </si>
  <si>
    <t xml:space="preserve">索菲雅组合8026C2                                                                                                                                                                              </t>
  </si>
  <si>
    <t xml:space="preserve">3sfyzh8032c2                              </t>
  </si>
  <si>
    <t xml:space="preserve">索菲雅组合8032C2                                                                                                                                                                              </t>
  </si>
  <si>
    <t xml:space="preserve">3sfyzh8042c2                              </t>
  </si>
  <si>
    <t xml:space="preserve">索菲雅组合8042C2                                                                                                                                                                              </t>
  </si>
  <si>
    <t xml:space="preserve">3sfyzh8055c10                             </t>
  </si>
  <si>
    <t xml:space="preserve">索菲雅组合8055C10                                                                                                                                                                             </t>
  </si>
  <si>
    <t xml:space="preserve">3sfyzh88019c606                           </t>
  </si>
  <si>
    <t xml:space="preserve">索菲雅组合88019C606                                                                                                                                                                           </t>
  </si>
  <si>
    <t xml:space="preserve">3sfyzh88019c7                             </t>
  </si>
  <si>
    <t xml:space="preserve">索菲雅组合88019C7                                                                                                                                                                             </t>
  </si>
  <si>
    <t xml:space="preserve">3sfyzh88019c70                            </t>
  </si>
  <si>
    <t xml:space="preserve">索菲雅组合88019C70                                                                                                                                                                            </t>
  </si>
  <si>
    <t xml:space="preserve">3sfyzh88021c60                            </t>
  </si>
  <si>
    <t xml:space="preserve">索菲雅组合88021C60                                                                                                                                                                            </t>
  </si>
  <si>
    <t xml:space="preserve">3sfyzh88021c606                           </t>
  </si>
  <si>
    <t xml:space="preserve">索菲雅组合88021C606                                                                                                                                                                           </t>
  </si>
  <si>
    <t xml:space="preserve">3sfyzh88021c70                            </t>
  </si>
  <si>
    <t xml:space="preserve">索菲雅组合88021C70                                                                                                                                                                            </t>
  </si>
  <si>
    <t xml:space="preserve">3sfyzh88021c79                            </t>
  </si>
  <si>
    <t xml:space="preserve">索菲雅组合88021C79                                                                                                                                                                            </t>
  </si>
  <si>
    <t xml:space="preserve">3sfyzh8820c370                            </t>
  </si>
  <si>
    <t xml:space="preserve">索菲雅组合8820C370                                                                                                                                                                            </t>
  </si>
  <si>
    <t xml:space="preserve">3sfyzh8820c37d                            </t>
  </si>
  <si>
    <t xml:space="preserve">索菲雅组合8820C37D                                                                                                                                                                            </t>
  </si>
  <si>
    <t xml:space="preserve">3sfyzh8821c50d                            </t>
  </si>
  <si>
    <t xml:space="preserve">索菲雅组合8821C50D                                                                                                                                                                            </t>
  </si>
  <si>
    <t xml:space="preserve">3sfyzh8838c4                              </t>
  </si>
  <si>
    <t xml:space="preserve">索菲雅组合8838C4                                                                                                                                                                              </t>
  </si>
  <si>
    <t xml:space="preserve">3sfyzh8869c111                            </t>
  </si>
  <si>
    <t xml:space="preserve">索菲雅组合8869C111                                                                                                                                                                            </t>
  </si>
  <si>
    <t xml:space="preserve">3sfyzh8869c112                            </t>
  </si>
  <si>
    <t xml:space="preserve">索菲雅组合8869C112                                                                                                                                                                            </t>
  </si>
  <si>
    <t xml:space="preserve">3sfyzh8869c47                             </t>
  </si>
  <si>
    <t xml:space="preserve">索菲雅组合8869C47                                                                                                                                                                             </t>
  </si>
  <si>
    <t xml:space="preserve">3sfyzh8873c123                            </t>
  </si>
  <si>
    <t xml:space="preserve">索菲雅组合8873C123                                                                                                                                                                            </t>
  </si>
  <si>
    <t xml:space="preserve">3sfyzh8873c28                             </t>
  </si>
  <si>
    <t xml:space="preserve">索菲雅组合8873C28                                                                                                                                                                             </t>
  </si>
  <si>
    <t xml:space="preserve">3sfyzh8873c71                             </t>
  </si>
  <si>
    <t xml:space="preserve">索菲雅组合8873C71                                                                                                                                                                             </t>
  </si>
  <si>
    <t xml:space="preserve">3sfyzh8890c3                              </t>
  </si>
  <si>
    <t xml:space="preserve">索菲雅组合8890C3                                                                                                                                                                              </t>
  </si>
  <si>
    <t xml:space="preserve">3sfyzh8890c4                              </t>
  </si>
  <si>
    <t xml:space="preserve">索菲雅组合8890C4                                                                                                                                                                              </t>
  </si>
  <si>
    <t xml:space="preserve">3sfyzh8891c3                              </t>
  </si>
  <si>
    <t xml:space="preserve">索菲雅组合8891C3                                                                                                                                                                              </t>
  </si>
  <si>
    <t xml:space="preserve">3sfyzh8897c6                              </t>
  </si>
  <si>
    <t xml:space="preserve">索菲雅组合8897C6                                                                                                                                                                              </t>
  </si>
  <si>
    <t xml:space="preserve">3sfyzh8899c4                              </t>
  </si>
  <si>
    <t xml:space="preserve">索菲雅组合8899C4                                                                                                                                                                              </t>
  </si>
  <si>
    <t xml:space="preserve">3sfyzh8899c5                              </t>
  </si>
  <si>
    <t xml:space="preserve">索菲雅组合8899C5                                                                                                                                                                              </t>
  </si>
  <si>
    <t xml:space="preserve">3sfyzh8901c5                              </t>
  </si>
  <si>
    <t xml:space="preserve">索菲雅组合8901C5                                                                                                                                                                              </t>
  </si>
  <si>
    <t xml:space="preserve">3sfyzh8903c5                              </t>
  </si>
  <si>
    <t xml:space="preserve">索菲雅组合8903C5                                                                                                                                                                              </t>
  </si>
  <si>
    <t xml:space="preserve">3sfyzh8909c3                              </t>
  </si>
  <si>
    <t xml:space="preserve">索菲雅组合8909C3                                                                                                                                                                              </t>
  </si>
  <si>
    <t xml:space="preserve">3sfyzh8919c18f                            </t>
  </si>
  <si>
    <t xml:space="preserve">索菲雅组合8919C18F                                                                                                                                                                            </t>
  </si>
  <si>
    <t xml:space="preserve">3sfyzh8919c9                              </t>
  </si>
  <si>
    <t xml:space="preserve">索菲雅组合8919C9                                                                                                                                                                              </t>
  </si>
  <si>
    <t xml:space="preserve">3sfyzh8924c5                              </t>
  </si>
  <si>
    <t xml:space="preserve">索菲雅组合8924C5                                                                                                                                                                              </t>
  </si>
  <si>
    <t xml:space="preserve">3sfyzh8926c4                              </t>
  </si>
  <si>
    <t xml:space="preserve">索菲雅组合8926C4                                                                                                                                                                              </t>
  </si>
  <si>
    <t xml:space="preserve">3sfyzh8929c1                              </t>
  </si>
  <si>
    <t xml:space="preserve">索菲雅组合8929C1                                                                                                                                                                              </t>
  </si>
  <si>
    <t xml:space="preserve">3sfyzh8929c2                              </t>
  </si>
  <si>
    <t xml:space="preserve">索菲雅组合8929C2                                                                                                                                                                              </t>
  </si>
  <si>
    <t xml:space="preserve">3sfyzh8929c7                              </t>
  </si>
  <si>
    <t xml:space="preserve">索菲雅组合8929C7                                                                                                                                                                              </t>
  </si>
  <si>
    <t xml:space="preserve">3sfyzh9109c1                              </t>
  </si>
  <si>
    <t xml:space="preserve">索菲雅组合9109C1                                                                                                                                                                              </t>
  </si>
  <si>
    <t xml:space="preserve">3sfyzh921c11                              </t>
  </si>
  <si>
    <t xml:space="preserve">索菲雅组合921C11                                                                                                                                                                              </t>
  </si>
  <si>
    <t xml:space="preserve">3shjyt                                    </t>
  </si>
  <si>
    <t xml:space="preserve">三和记忆钛                                                                                                                                                                                    </t>
  </si>
  <si>
    <t xml:space="preserve">三和                          </t>
  </si>
  <si>
    <t>jyt</t>
  </si>
  <si>
    <t xml:space="preserve">记忆钛                                                      </t>
  </si>
  <si>
    <t xml:space="preserve">3shssjj                                   </t>
  </si>
  <si>
    <t xml:space="preserve">三和时尚渐进                                                                                                                                                                                  </t>
  </si>
  <si>
    <t>ssjj</t>
  </si>
  <si>
    <t xml:space="preserve">时尚渐进                                                    </t>
  </si>
  <si>
    <t xml:space="preserve">3shtr90                                   </t>
  </si>
  <si>
    <t xml:space="preserve">三和TR90                                                                                                                                                                                      </t>
  </si>
  <si>
    <t>tr90</t>
  </si>
  <si>
    <t xml:space="preserve">3ssjdbc                                   </t>
  </si>
  <si>
    <t xml:space="preserve">时尚娇点板材                                                                                                                                                                                  </t>
  </si>
  <si>
    <t xml:space="preserve">时尚娇点                      </t>
  </si>
  <si>
    <t xml:space="preserve">3tajj                                     </t>
  </si>
  <si>
    <t xml:space="preserve">天爱镜架                                                                                                                                                                                      </t>
  </si>
  <si>
    <t xml:space="preserve">天爱                          </t>
  </si>
  <si>
    <t xml:space="preserve">3tebstja8001c5                            </t>
  </si>
  <si>
    <t xml:space="preserve">天鹅博士钛金A8001C5                                                                                                                                                                           </t>
  </si>
  <si>
    <t xml:space="preserve">天鹅博士                      </t>
  </si>
  <si>
    <t xml:space="preserve">钛金A                                                       </t>
  </si>
  <si>
    <t xml:space="preserve">3tebstja8002c15                           </t>
  </si>
  <si>
    <t xml:space="preserve">天鹅博士钛金A8002C15                                                                                                                                                                          </t>
  </si>
  <si>
    <t xml:space="preserve">3tebstja8003c12                           </t>
  </si>
  <si>
    <t xml:space="preserve">天鹅博士钛金A8003C12                                                                                                                                                                          </t>
  </si>
  <si>
    <t xml:space="preserve">3tebstja8005c5                            </t>
  </si>
  <si>
    <t xml:space="preserve">天鹅博士钛金A8005C5                                                                                                                                                                           </t>
  </si>
  <si>
    <t xml:space="preserve">3tebstja8012c2                            </t>
  </si>
  <si>
    <t xml:space="preserve">天鹅博士钛金A8012C2                                                                                                                                                                           </t>
  </si>
  <si>
    <t xml:space="preserve">3tebstja8016c3                            </t>
  </si>
  <si>
    <t xml:space="preserve">天鹅博士钛金A8016C3                                                                                                                                                                           </t>
  </si>
  <si>
    <t xml:space="preserve">3tebstja8025c10                           </t>
  </si>
  <si>
    <t xml:space="preserve">天鹅博士钛金A8025C10                                                                                                                                                                          </t>
  </si>
  <si>
    <t xml:space="preserve">3tebstja8028c1                            </t>
  </si>
  <si>
    <t xml:space="preserve">天鹅博士钛金A8028C1                                                                                                                                                                           </t>
  </si>
  <si>
    <t xml:space="preserve">3tebstja8030c3                            </t>
  </si>
  <si>
    <t xml:space="preserve">天鹅博士钛金A8030C3                                                                                                                                                                           </t>
  </si>
  <si>
    <t xml:space="preserve">3tebstja8031c2                            </t>
  </si>
  <si>
    <t xml:space="preserve">天鹅博士钛金A8031C2                                                                                                                                                                           </t>
  </si>
  <si>
    <t xml:space="preserve">3tebstja8035c1                            </t>
  </si>
  <si>
    <t xml:space="preserve">天鹅博士钛金A8035C1                                                                                                                                                                           </t>
  </si>
  <si>
    <t xml:space="preserve">3tebstja8039c8                            </t>
  </si>
  <si>
    <t xml:space="preserve">天鹅博士钛金A8039C8                                                                                                                                                                           </t>
  </si>
  <si>
    <t xml:space="preserve">3tebstjb8712c2                            </t>
  </si>
  <si>
    <t xml:space="preserve">天鹅博士钛金B8712C2                                                                                                                                                                           </t>
  </si>
  <si>
    <t xml:space="preserve">钛金B                                                       </t>
  </si>
  <si>
    <t xml:space="preserve">3tebstjb8713c10                           </t>
  </si>
  <si>
    <t xml:space="preserve">天鹅博士钛金B8713C10                                                                                                                                                                          </t>
  </si>
  <si>
    <t xml:space="preserve">3tebstjb8715c2                            </t>
  </si>
  <si>
    <t xml:space="preserve">天鹅博士钛金B8715C2                                                                                                                                                                           </t>
  </si>
  <si>
    <t xml:space="preserve">3tebstjb8716c2                            </t>
  </si>
  <si>
    <t xml:space="preserve">天鹅博士钛金B8716C2                                                                                                                                                                           </t>
  </si>
  <si>
    <t xml:space="preserve">3tebstjb8717c2                            </t>
  </si>
  <si>
    <t xml:space="preserve">天鹅博士钛金B8717C2                                                                                                                                                                           </t>
  </si>
  <si>
    <t xml:space="preserve">3tjdzmw                                   </t>
  </si>
  <si>
    <t xml:space="preserve">藤井定制木纹                                                                                                                                                                                  </t>
  </si>
  <si>
    <t xml:space="preserve">藤井定制                      </t>
  </si>
  <si>
    <t>mw</t>
  </si>
  <si>
    <t xml:space="preserve">木纹                                                        </t>
  </si>
  <si>
    <t xml:space="preserve">3tjdzzh                                   </t>
  </si>
  <si>
    <t xml:space="preserve">藤井定制金属                                                                                                                                                                                  </t>
  </si>
  <si>
    <t xml:space="preserve">3tlrjs                                    </t>
  </si>
  <si>
    <t xml:space="preserve">同路人金属                                                                                                                                                                                    </t>
  </si>
  <si>
    <t xml:space="preserve">同路人                        </t>
  </si>
  <si>
    <t xml:space="preserve">3usbltjs                                  </t>
  </si>
  <si>
    <t xml:space="preserve">US保罗钛金属                                                                                                                                                                                  </t>
  </si>
  <si>
    <t xml:space="preserve">US保罗                        </t>
  </si>
  <si>
    <t>tjs</t>
  </si>
  <si>
    <t xml:space="preserve">钛金属                                                      </t>
  </si>
  <si>
    <t xml:space="preserve">3wcbc                                     </t>
  </si>
  <si>
    <t xml:space="preserve">威驰板材                                                                                                                                                                                      </t>
  </si>
  <si>
    <t xml:space="preserve">威驰                          </t>
  </si>
  <si>
    <t xml:space="preserve">3wgzh5001c267                             </t>
  </si>
  <si>
    <t xml:space="preserve">威戈组合5001C267                                                                                                                                                                              </t>
  </si>
  <si>
    <t xml:space="preserve">威戈                          </t>
  </si>
  <si>
    <t xml:space="preserve">3wgzh5001c602                             </t>
  </si>
  <si>
    <t xml:space="preserve">威戈组合5001C602                                                                                                                                                                              </t>
  </si>
  <si>
    <t xml:space="preserve">3wgzh5003c22                              </t>
  </si>
  <si>
    <t xml:space="preserve">威戈组合5003C22                                                                                                                                                                               </t>
  </si>
  <si>
    <t xml:space="preserve">3wgzh5003c983                             </t>
  </si>
  <si>
    <t xml:space="preserve">威戈组合5003C983                                                                                                                                                                              </t>
  </si>
  <si>
    <t xml:space="preserve">3wgzh5004c214                             </t>
  </si>
  <si>
    <t xml:space="preserve">威戈组合5004C214                                                                                                                                                                              </t>
  </si>
  <si>
    <t xml:space="preserve">3wgzh5004c316                             </t>
  </si>
  <si>
    <t xml:space="preserve">威戈组合5004C316                                                                                                                                                                              </t>
  </si>
  <si>
    <t xml:space="preserve">3wgzh5005c22                              </t>
  </si>
  <si>
    <t xml:space="preserve">威戈组合5005C22                                                                                                                                                                               </t>
  </si>
  <si>
    <t xml:space="preserve">3wgzh5007c22                              </t>
  </si>
  <si>
    <t xml:space="preserve">威戈组合5007C22                                                                                                                                                                               </t>
  </si>
  <si>
    <t xml:space="preserve">3wgzh5012c22                              </t>
  </si>
  <si>
    <t xml:space="preserve">威戈组合5012C22                                                                                                                                                                               </t>
  </si>
  <si>
    <t xml:space="preserve">3wgzh5013c1                               </t>
  </si>
  <si>
    <t xml:space="preserve">威戈组合5013C1                                                                                                                                                                                </t>
  </si>
  <si>
    <t xml:space="preserve">3wgzh5013c3                               </t>
  </si>
  <si>
    <t xml:space="preserve">威戈组合5013C3                                                                                                                                                                                </t>
  </si>
  <si>
    <t xml:space="preserve">3wgzh5014c1                               </t>
  </si>
  <si>
    <t xml:space="preserve">威戈组合5014C1                                                                                                                                                                                </t>
  </si>
  <si>
    <t xml:space="preserve">3wgzh5014c2                               </t>
  </si>
  <si>
    <t xml:space="preserve">威戈组合5014C2                                                                                                                                                                                </t>
  </si>
  <si>
    <t xml:space="preserve">3wgzh5014c3                               </t>
  </si>
  <si>
    <t xml:space="preserve">威戈组合5014C3                                                                                                                                                                                </t>
  </si>
  <si>
    <t xml:space="preserve">3wgzh5015c1                               </t>
  </si>
  <si>
    <t xml:space="preserve">威戈组合5015C1                                                                                                                                                                                </t>
  </si>
  <si>
    <t xml:space="preserve">3wgzh5015c2                               </t>
  </si>
  <si>
    <t xml:space="preserve">威戈组合5015C2                                                                                                                                                                                </t>
  </si>
  <si>
    <t xml:space="preserve">3wgzh5016c1                               </t>
  </si>
  <si>
    <t xml:space="preserve">威戈组合5016C1                                                                                                                                                                                </t>
  </si>
  <si>
    <t xml:space="preserve">3wgzh5016c2                               </t>
  </si>
  <si>
    <t xml:space="preserve">威戈组合5016C2                                                                                                                                                                                </t>
  </si>
  <si>
    <t xml:space="preserve">3wgzh5016c3                               </t>
  </si>
  <si>
    <t xml:space="preserve">威戈组合5016C3                                                                                                                                                                                </t>
  </si>
  <si>
    <t xml:space="preserve">3wgzh5017c1                               </t>
  </si>
  <si>
    <t xml:space="preserve">威戈组合5017C1                                                                                                                                                                                </t>
  </si>
  <si>
    <t xml:space="preserve">3wgzh5017c3                               </t>
  </si>
  <si>
    <t xml:space="preserve">威戈组合5017C3                                                                                                                                                                                </t>
  </si>
  <si>
    <t xml:space="preserve">3wgzh5018c211                             </t>
  </si>
  <si>
    <t xml:space="preserve">威戈组合5018C211                                                                                                                                                                              </t>
  </si>
  <si>
    <t xml:space="preserve">3wgzh5018c22                              </t>
  </si>
  <si>
    <t xml:space="preserve">威戈组合5018C22                                                                                                                                                                               </t>
  </si>
  <si>
    <t xml:space="preserve">3wgzh5018c4                               </t>
  </si>
  <si>
    <t xml:space="preserve">威戈组合5018C4                                                                                                                                                                                </t>
  </si>
  <si>
    <t xml:space="preserve">3wgzh5019c22                              </t>
  </si>
  <si>
    <t xml:space="preserve">威戈组合5019C22                                                                                                                                                                               </t>
  </si>
  <si>
    <t xml:space="preserve">3wgzh5020c326                             </t>
  </si>
  <si>
    <t xml:space="preserve">威戈组合5020C326                                                                                                                                                                              </t>
  </si>
  <si>
    <t xml:space="preserve">3wgzh5028c2                               </t>
  </si>
  <si>
    <t xml:space="preserve">威戈组合5028C2                                                                                                                                                                                </t>
  </si>
  <si>
    <t xml:space="preserve">3wgzh5029c1                               </t>
  </si>
  <si>
    <t xml:space="preserve">威戈组合5029C1                                                                                                                                                                                </t>
  </si>
  <si>
    <t xml:space="preserve">3wgzh5029c2                               </t>
  </si>
  <si>
    <t xml:space="preserve">威戈组合5029C2                                                                                                                                                                                </t>
  </si>
  <si>
    <t xml:space="preserve">3wgzh5029c3                               </t>
  </si>
  <si>
    <t xml:space="preserve">威戈组合5029C3                                                                                                                                                                                </t>
  </si>
  <si>
    <t xml:space="preserve">3wgzh5031c1                               </t>
  </si>
  <si>
    <t xml:space="preserve">威戈组合5031C1                                                                                                                                                                                </t>
  </si>
  <si>
    <t xml:space="preserve">3wgzh513c3                                </t>
  </si>
  <si>
    <t xml:space="preserve">威戈组合513C3                                                                                                                                                                                 </t>
  </si>
  <si>
    <t xml:space="preserve">3wgzh5601c1                               </t>
  </si>
  <si>
    <t xml:space="preserve">威戈组合5601C1                                                                                                                                                                                </t>
  </si>
  <si>
    <t xml:space="preserve">3wgzh5601c11                              </t>
  </si>
  <si>
    <t xml:space="preserve">威戈组合5601C11                                                                                                                                                                               </t>
  </si>
  <si>
    <t xml:space="preserve">3wgzh5601c19                              </t>
  </si>
  <si>
    <t xml:space="preserve">威戈组合5601C19                                                                                                                                                                               </t>
  </si>
  <si>
    <t xml:space="preserve">3wgzh5601c22                              </t>
  </si>
  <si>
    <t xml:space="preserve">威戈组合5601C22                                                                                                                                                                               </t>
  </si>
  <si>
    <t xml:space="preserve">3wgzh5602c19                              </t>
  </si>
  <si>
    <t xml:space="preserve">威戈组合5602C19                                                                                                                                                                               </t>
  </si>
  <si>
    <t xml:space="preserve">3wgzh5602c214                             </t>
  </si>
  <si>
    <t xml:space="preserve">威戈组合5602C214                                                                                                                                                                              </t>
  </si>
  <si>
    <t xml:space="preserve">3wgzh5602c22                              </t>
  </si>
  <si>
    <t xml:space="preserve">威戈组合5602C22                                                                                                                                                                               </t>
  </si>
  <si>
    <t xml:space="preserve">3wgzh5603c22                              </t>
  </si>
  <si>
    <t xml:space="preserve">威戈组合5603C22                                                                                                                                                                               </t>
  </si>
  <si>
    <t xml:space="preserve">3wgzh5603c267                             </t>
  </si>
  <si>
    <t xml:space="preserve">威戈组合5603C267                                                                                                                                                                              </t>
  </si>
  <si>
    <t xml:space="preserve">3wgzh5603c4                               </t>
  </si>
  <si>
    <t xml:space="preserve">威戈组合5603C4                                                                                                                                                                                </t>
  </si>
  <si>
    <t xml:space="preserve">3wgzh5604c1                               </t>
  </si>
  <si>
    <t xml:space="preserve">威戈组合5604C1                                                                                                                                                                                </t>
  </si>
  <si>
    <t xml:space="preserve">3wgzh5604c19                              </t>
  </si>
  <si>
    <t xml:space="preserve">威戈组合5604C19                                                                                                                                                                               </t>
  </si>
  <si>
    <t xml:space="preserve">3wgzh5604c214                             </t>
  </si>
  <si>
    <t xml:space="preserve">威戈组合5604C214                                                                                                                                                                              </t>
  </si>
  <si>
    <t xml:space="preserve">3wgzh5605c1                               </t>
  </si>
  <si>
    <t xml:space="preserve">威戈组合5605C1                                                                                                                                                                                </t>
  </si>
  <si>
    <t xml:space="preserve">3wgzh5605c13                              </t>
  </si>
  <si>
    <t xml:space="preserve">威戈组合5605C13                                                                                                                                                                               </t>
  </si>
  <si>
    <t xml:space="preserve">3wgzh5605c131                             </t>
  </si>
  <si>
    <t xml:space="preserve">威戈组合5605C131                                                                                                                                                                              </t>
  </si>
  <si>
    <t xml:space="preserve">3wgzh5605c19                              </t>
  </si>
  <si>
    <t xml:space="preserve">威戈组合5605C19                                                                                                                                                                               </t>
  </si>
  <si>
    <t xml:space="preserve">3wgzh5606c3                               </t>
  </si>
  <si>
    <t xml:space="preserve">威戈组合5606C3                                                                                                                                                                                </t>
  </si>
  <si>
    <t xml:space="preserve">3wgzh5610c1                               </t>
  </si>
  <si>
    <t xml:space="preserve">威戈组合5610C1                                                                                                                                                                                </t>
  </si>
  <si>
    <t xml:space="preserve">3wgzh5610c3                               </t>
  </si>
  <si>
    <t xml:space="preserve">威戈组合5610C3                                                                                                                                                                                </t>
  </si>
  <si>
    <t xml:space="preserve">3wgzh5611c3                               </t>
  </si>
  <si>
    <t xml:space="preserve">威戈组合5611C3                                                                                                                                                                                </t>
  </si>
  <si>
    <t xml:space="preserve">3wgzh5616c2                               </t>
  </si>
  <si>
    <t xml:space="preserve">威戈组合5616C2                                                                                                                                                                                </t>
  </si>
  <si>
    <t xml:space="preserve">3wgzh5617c1                               </t>
  </si>
  <si>
    <t xml:space="preserve">威戈组合5617C1                                                                                                                                                                                </t>
  </si>
  <si>
    <t xml:space="preserve">3wgzh5617c2                               </t>
  </si>
  <si>
    <t xml:space="preserve">威戈组合5617C2                                                                                                                                                                                </t>
  </si>
  <si>
    <t xml:space="preserve">3wgzh5618c1                               </t>
  </si>
  <si>
    <t xml:space="preserve">威戈组合5618C1                                                                                                                                                                                </t>
  </si>
  <si>
    <t xml:space="preserve">3wgzh5618c2                               </t>
  </si>
  <si>
    <t xml:space="preserve">威戈组合5618C2                                                                                                                                                                                </t>
  </si>
  <si>
    <t xml:space="preserve">3wgzh5618c3                               </t>
  </si>
  <si>
    <t xml:space="preserve">威戈组合5618C3                                                                                                                                                                                </t>
  </si>
  <si>
    <t xml:space="preserve">3wgzh5619c1                               </t>
  </si>
  <si>
    <t xml:space="preserve">威戈组合5619C1                                                                                                                                                                                </t>
  </si>
  <si>
    <t xml:space="preserve">3wgzh5619c2                               </t>
  </si>
  <si>
    <t xml:space="preserve">威戈组合5619C2                                                                                                                                                                                </t>
  </si>
  <si>
    <t xml:space="preserve">3wgzh5619c3                               </t>
  </si>
  <si>
    <t xml:space="preserve">威戈组合5619C3                                                                                                                                                                                </t>
  </si>
  <si>
    <t xml:space="preserve">3wgzh5620c1                               </t>
  </si>
  <si>
    <t xml:space="preserve">威戈组合5620C1                                                                                                                                                                                </t>
  </si>
  <si>
    <t xml:space="preserve">3wgzh5620c2                               </t>
  </si>
  <si>
    <t xml:space="preserve">威戈组合5620C2                                                                                                                                                                                </t>
  </si>
  <si>
    <t xml:space="preserve">3wgzh5620c3                               </t>
  </si>
  <si>
    <t xml:space="preserve">威戈组合5620C3                                                                                                                                                                                </t>
  </si>
  <si>
    <t xml:space="preserve">3wgzh5621c1                               </t>
  </si>
  <si>
    <t xml:space="preserve">威戈组合5621C1                                                                                                                                                                                </t>
  </si>
  <si>
    <t xml:space="preserve">3wgzh5621c2                               </t>
  </si>
  <si>
    <t xml:space="preserve">威戈组合5621C2                                                                                                                                                                                </t>
  </si>
  <si>
    <t xml:space="preserve">3wgzh5621c3                               </t>
  </si>
  <si>
    <t xml:space="preserve">威戈组合5621C3                                                                                                                                                                                </t>
  </si>
  <si>
    <t xml:space="preserve">3wgzh5622c1                               </t>
  </si>
  <si>
    <t xml:space="preserve">威戈组合5622C1                                                                                                                                                                                </t>
  </si>
  <si>
    <t xml:space="preserve">3wgzh5622c2                               </t>
  </si>
  <si>
    <t xml:space="preserve">威戈组合5622C2                                                                                                                                                                                </t>
  </si>
  <si>
    <t xml:space="preserve">3wgzh5623c1                               </t>
  </si>
  <si>
    <t xml:space="preserve">威戈组合5623C1                                                                                                                                                                                </t>
  </si>
  <si>
    <t xml:space="preserve">3wgzh5623c2                               </t>
  </si>
  <si>
    <t xml:space="preserve">威戈组合5623C2                                                                                                                                                                                </t>
  </si>
  <si>
    <t xml:space="preserve">3wgzh5623c3                               </t>
  </si>
  <si>
    <t xml:space="preserve">威戈组合5623C3                                                                                                                                                                                </t>
  </si>
  <si>
    <t xml:space="preserve">3wgzh5624c1                               </t>
  </si>
  <si>
    <t xml:space="preserve">威戈组合5624C1                                                                                                                                                                                </t>
  </si>
  <si>
    <t xml:space="preserve">3wgzh5624c2                               </t>
  </si>
  <si>
    <t xml:space="preserve">威戈组合5624C2                                                                                                                                                                                </t>
  </si>
  <si>
    <t xml:space="preserve">3wgzh5624c3                               </t>
  </si>
  <si>
    <t xml:space="preserve">威戈组合5624C3                                                                                                                                                                                </t>
  </si>
  <si>
    <t xml:space="preserve">3wgzh5624c4                               </t>
  </si>
  <si>
    <t xml:space="preserve">威戈组合5624C4                                                                                                                                                                                </t>
  </si>
  <si>
    <t xml:space="preserve">3wgzh5625c2                               </t>
  </si>
  <si>
    <t xml:space="preserve">威戈组合5625C2                                                                                                                                                                                </t>
  </si>
  <si>
    <t xml:space="preserve">3wgzh5625c3                               </t>
  </si>
  <si>
    <t xml:space="preserve">威戈组合5625C3                                                                                                                                                                                </t>
  </si>
  <si>
    <t xml:space="preserve">3wgzh5626c1                               </t>
  </si>
  <si>
    <t xml:space="preserve">威戈组合5626C1                                                                                                                                                                                </t>
  </si>
  <si>
    <t xml:space="preserve">3wgzh5626c2                               </t>
  </si>
  <si>
    <t xml:space="preserve">威戈组合5626C2                                                                                                                                                                                </t>
  </si>
  <si>
    <t xml:space="preserve">3wgzh5626c3                               </t>
  </si>
  <si>
    <t xml:space="preserve">威戈组合5626C3                                                                                                                                                                                </t>
  </si>
  <si>
    <t xml:space="preserve">3wgzh5627c1                               </t>
  </si>
  <si>
    <t xml:space="preserve">威戈组合5627C1                                                                                                                                                                                </t>
  </si>
  <si>
    <t xml:space="preserve">3wgzh5627c2                               </t>
  </si>
  <si>
    <t xml:space="preserve">威戈组合5627C2                                                                                                                                                                                </t>
  </si>
  <si>
    <t xml:space="preserve">3wgzh5627c3                               </t>
  </si>
  <si>
    <t xml:space="preserve">威戈组合5627C3                                                                                                                                                                                </t>
  </si>
  <si>
    <t xml:space="preserve">3wgzh5628c1                               </t>
  </si>
  <si>
    <t xml:space="preserve">威戈组合5628C1                                                                                                                                                                                </t>
  </si>
  <si>
    <t xml:space="preserve">3wgzh5628c22                              </t>
  </si>
  <si>
    <t xml:space="preserve">威戈组合5628C22                                                                                                                                                                               </t>
  </si>
  <si>
    <t xml:space="preserve">3wgzh5628c4                               </t>
  </si>
  <si>
    <t xml:space="preserve">威戈组合5628C4                                                                                                                                                                                </t>
  </si>
  <si>
    <t xml:space="preserve">3wgzh5629c1                               </t>
  </si>
  <si>
    <t xml:space="preserve">威戈组合5629C1                                                                                                                                                                                </t>
  </si>
  <si>
    <t xml:space="preserve">3wgzh5629c133                             </t>
  </si>
  <si>
    <t xml:space="preserve">威戈组合5629C133                                                                                                                                                                              </t>
  </si>
  <si>
    <t xml:space="preserve">3wgzh5629c19                              </t>
  </si>
  <si>
    <t xml:space="preserve">威戈组合5629C19                                                                                                                                                                               </t>
  </si>
  <si>
    <t xml:space="preserve">3wgzh5630c3                               </t>
  </si>
  <si>
    <t xml:space="preserve">威戈组合5630C3                                                                                                                                                                                </t>
  </si>
  <si>
    <t xml:space="preserve">3wgzh5631c1                               </t>
  </si>
  <si>
    <t xml:space="preserve">威戈组合5631C1                                                                                                                                                                                </t>
  </si>
  <si>
    <t xml:space="preserve">3wgzh5631c2                               </t>
  </si>
  <si>
    <t xml:space="preserve">威戈组合5631C2                                                                                                                                                                                </t>
  </si>
  <si>
    <t xml:space="preserve">3wgzh5631c3                               </t>
  </si>
  <si>
    <t xml:space="preserve">威戈组合5631C3                                                                                                                                                                                </t>
  </si>
  <si>
    <t xml:space="preserve">3wgzh5632c1                               </t>
  </si>
  <si>
    <t xml:space="preserve">威戈组合5632C1                                                                                                                                                                                </t>
  </si>
  <si>
    <t xml:space="preserve">3wgzh5632c2                               </t>
  </si>
  <si>
    <t xml:space="preserve">威戈组合5632C2                                                                                                                                                                                </t>
  </si>
  <si>
    <t xml:space="preserve">3wgzh5632c3                               </t>
  </si>
  <si>
    <t xml:space="preserve">威戈组合5632C3                                                                                                                                                                                </t>
  </si>
  <si>
    <t xml:space="preserve">3wgzh5633c1                               </t>
  </si>
  <si>
    <t xml:space="preserve">威戈组合5633C1                                                                                                                                                                                </t>
  </si>
  <si>
    <t xml:space="preserve">3wgzh5633c2                               </t>
  </si>
  <si>
    <t xml:space="preserve">威戈组合5633C2                                                                                                                                                                                </t>
  </si>
  <si>
    <t xml:space="preserve">3wgzh5633c3                               </t>
  </si>
  <si>
    <t xml:space="preserve">威戈组合5633C3                                                                                                                                                                                </t>
  </si>
  <si>
    <t xml:space="preserve">3wgzh5634c1                               </t>
  </si>
  <si>
    <t xml:space="preserve">威戈组合5634C1                                                                                                                                                                                </t>
  </si>
  <si>
    <t xml:space="preserve">3wgzh5634c2                               </t>
  </si>
  <si>
    <t xml:space="preserve">威戈组合5634C2                                                                                                                                                                                </t>
  </si>
  <si>
    <t xml:space="preserve">3wgzh5634c3                               </t>
  </si>
  <si>
    <t xml:space="preserve">威戈组合5634C3                                                                                                                                                                                </t>
  </si>
  <si>
    <t xml:space="preserve">3wgzh5635c1                               </t>
  </si>
  <si>
    <t xml:space="preserve">威戈组合5635C1                                                                                                                                                                                </t>
  </si>
  <si>
    <t xml:space="preserve">3wgzh5635c2                               </t>
  </si>
  <si>
    <t xml:space="preserve">威戈组合5635C2                                                                                                                                                                                </t>
  </si>
  <si>
    <t xml:space="preserve">3wgzh5635c3                               </t>
  </si>
  <si>
    <t xml:space="preserve">威戈组合5635C3                                                                                                                                                                                </t>
  </si>
  <si>
    <t xml:space="preserve">3wgzh5637c13                              </t>
  </si>
  <si>
    <t xml:space="preserve">威戈组合5637C13                                                                                                                                                                               </t>
  </si>
  <si>
    <t xml:space="preserve">3wgzh5637c131                             </t>
  </si>
  <si>
    <t xml:space="preserve">威戈组合5637C131                                                                                                                                                                              </t>
  </si>
  <si>
    <t xml:space="preserve">3wgzh5637c22                              </t>
  </si>
  <si>
    <t xml:space="preserve">威戈组合5637C22                                                                                                                                                                               </t>
  </si>
  <si>
    <t xml:space="preserve">3wgzh5639c13                              </t>
  </si>
  <si>
    <t xml:space="preserve">威戈组合5639C13                                                                                                                                                                               </t>
  </si>
  <si>
    <t xml:space="preserve">3wgzh5639c131                             </t>
  </si>
  <si>
    <t xml:space="preserve">威戈组合5639C131                                                                                                                                                                              </t>
  </si>
  <si>
    <t xml:space="preserve">3wgzh5639c21                              </t>
  </si>
  <si>
    <t xml:space="preserve">威戈组合5639C21                                                                                                                                                                               </t>
  </si>
  <si>
    <t xml:space="preserve">3wgzh5640c5                               </t>
  </si>
  <si>
    <t xml:space="preserve">威戈组合5640C5                                                                                                                                                                                </t>
  </si>
  <si>
    <t xml:space="preserve">3wgzh5641c131                             </t>
  </si>
  <si>
    <t xml:space="preserve">威戈组合5641C131                                                                                                                                                                              </t>
  </si>
  <si>
    <t xml:space="preserve">3wgzh5641c22                              </t>
  </si>
  <si>
    <t xml:space="preserve">威戈组合5641C22                                                                                                                                                                               </t>
  </si>
  <si>
    <t xml:space="preserve">3wgzh5642c21                              </t>
  </si>
  <si>
    <t xml:space="preserve">威戈组合5642C21                                                                                                                                                                               </t>
  </si>
  <si>
    <t xml:space="preserve">3wgzh5802c1                               </t>
  </si>
  <si>
    <t xml:space="preserve">威戈组合5802C1                                                                                                                                                                                </t>
  </si>
  <si>
    <t xml:space="preserve">3wgzh5802c13                              </t>
  </si>
  <si>
    <t xml:space="preserve">威戈组合5802C13                                                                                                                                                                               </t>
  </si>
  <si>
    <t xml:space="preserve">3wgzh5802c4                               </t>
  </si>
  <si>
    <t xml:space="preserve">威戈组合5802C4                                                                                                                                                                                </t>
  </si>
  <si>
    <t xml:space="preserve">3wgzh5802sc13                             </t>
  </si>
  <si>
    <t xml:space="preserve">威戈组合5802SC13                                                                                                                                                                              </t>
  </si>
  <si>
    <t xml:space="preserve">3wgzh5805c13                              </t>
  </si>
  <si>
    <t xml:space="preserve">威戈组合5805C13                                                                                                                                                                               </t>
  </si>
  <si>
    <t xml:space="preserve">3wgzh5805c131                             </t>
  </si>
  <si>
    <t xml:space="preserve">威戈组合5805C131                                                                                                                                                                              </t>
  </si>
  <si>
    <t xml:space="preserve">3wgzh5805c4                               </t>
  </si>
  <si>
    <t xml:space="preserve">威戈组合5805C4                                                                                                                                                                                </t>
  </si>
  <si>
    <t xml:space="preserve">3wgzh5806c1                               </t>
  </si>
  <si>
    <t xml:space="preserve">威戈组合5806C1                                                                                                                                                                                </t>
  </si>
  <si>
    <t xml:space="preserve">3wgzh5806c13                              </t>
  </si>
  <si>
    <t xml:space="preserve">威戈组合5806C13                                                                                                                                                                               </t>
  </si>
  <si>
    <t xml:space="preserve">3wgzh5806c19                              </t>
  </si>
  <si>
    <t xml:space="preserve">威戈组合5806C19                                                                                                                                                                               </t>
  </si>
  <si>
    <t xml:space="preserve">3wgzh5807c13                              </t>
  </si>
  <si>
    <t xml:space="preserve">威戈组合5807C13                                                                                                                                                                               </t>
  </si>
  <si>
    <t xml:space="preserve">3wgzh5807c22                              </t>
  </si>
  <si>
    <t xml:space="preserve">威戈组合5807C22                                                                                                                                                                               </t>
  </si>
  <si>
    <t xml:space="preserve">3wgzh5807c4                               </t>
  </si>
  <si>
    <t xml:space="preserve">威戈组合5807C4                                                                                                                                                                                </t>
  </si>
  <si>
    <t xml:space="preserve">3wgzh5807lc13                             </t>
  </si>
  <si>
    <t xml:space="preserve">威戈组合5807LC13                                                                                                                                                                              </t>
  </si>
  <si>
    <t xml:space="preserve">3wgzh5807lc4                              </t>
  </si>
  <si>
    <t xml:space="preserve">威戈组合5807LC4                                                                                                                                                                               </t>
  </si>
  <si>
    <t xml:space="preserve">3wgzh5808c13                              </t>
  </si>
  <si>
    <t xml:space="preserve">威戈组合5808C13                                                                                                                                                                               </t>
  </si>
  <si>
    <t xml:space="preserve">3wgzh5808c22                              </t>
  </si>
  <si>
    <t xml:space="preserve">威戈组合5808C22                                                                                                                                                                               </t>
  </si>
  <si>
    <t xml:space="preserve">3wgzh5808c4                               </t>
  </si>
  <si>
    <t xml:space="preserve">威戈组合5808C4                                                                                                                                                                                </t>
  </si>
  <si>
    <t xml:space="preserve">3xhmjs                                    </t>
  </si>
  <si>
    <t xml:space="preserve">小河马金属                                                                                                                                                                                    </t>
  </si>
  <si>
    <t xml:space="preserve">小河马                        </t>
  </si>
  <si>
    <t xml:space="preserve">3xhrjj                                    </t>
  </si>
  <si>
    <t xml:space="preserve">小黄人镜架                                                                                                                                                                                    </t>
  </si>
  <si>
    <t xml:space="preserve">小黄人                        </t>
  </si>
  <si>
    <t xml:space="preserve">3xlyjj                                    </t>
  </si>
  <si>
    <t xml:space="preserve">熊乐园镜架                                                                                                                                                                                    </t>
  </si>
  <si>
    <t xml:space="preserve">熊乐园                        </t>
  </si>
  <si>
    <t xml:space="preserve">3xswdbc                                   </t>
  </si>
  <si>
    <t xml:space="preserve">星随舞动板材                                                                                                                                                                                  </t>
  </si>
  <si>
    <t xml:space="preserve">星随舞动                      </t>
  </si>
  <si>
    <t xml:space="preserve">3xyzbc                                    </t>
  </si>
  <si>
    <t xml:space="preserve">新一族板材                                                                                                                                                                                    </t>
  </si>
  <si>
    <t xml:space="preserve">新一族                        </t>
  </si>
  <si>
    <t xml:space="preserve">3yjsbbc0036c3                             </t>
  </si>
  <si>
    <t xml:space="preserve">远见视宝板材0036C3                                                                                                                                                                            </t>
  </si>
  <si>
    <t xml:space="preserve">3yjsbbc0036c9-1                           </t>
  </si>
  <si>
    <t xml:space="preserve">远见视宝板材0036C9-1                                                                                                                                                                          </t>
  </si>
  <si>
    <t xml:space="preserve">3yjsbbc0036c9-5                           </t>
  </si>
  <si>
    <t xml:space="preserve">远见视宝板材0036C9-5                                                                                                                                                                          </t>
  </si>
  <si>
    <t xml:space="preserve">3yjsbbc0037c3                             </t>
  </si>
  <si>
    <t xml:space="preserve">远见视宝板材0037C3                                                                                                                                                                            </t>
  </si>
  <si>
    <t xml:space="preserve">3yjsbbc0037c9-1                           </t>
  </si>
  <si>
    <t xml:space="preserve">远见视宝板材0037C9-1                                                                                                                                                                          </t>
  </si>
  <si>
    <t xml:space="preserve">3yjsbbc0037c9-5                           </t>
  </si>
  <si>
    <t xml:space="preserve">远见视宝板材0037C9-5                                                                                                                                                                          </t>
  </si>
  <si>
    <t xml:space="preserve">3yjsbbc0038c2                             </t>
  </si>
  <si>
    <t xml:space="preserve">远见视宝板材0038C2                                                                                                                                                                            </t>
  </si>
  <si>
    <t xml:space="preserve">3yjsbbc0038c9                             </t>
  </si>
  <si>
    <t xml:space="preserve">远见视宝板材0038C9                                                                                                                                                                            </t>
  </si>
  <si>
    <t xml:space="preserve">3yjsbbc0039c3                             </t>
  </si>
  <si>
    <t xml:space="preserve">远见视宝板材0039C3                                                                                                                                                                            </t>
  </si>
  <si>
    <t xml:space="preserve">3yjsbbc0039c6                             </t>
  </si>
  <si>
    <t xml:space="preserve">远见视宝板材0039C6                                                                                                                                                                            </t>
  </si>
  <si>
    <t xml:space="preserve">3yjsbbc0039c9                             </t>
  </si>
  <si>
    <t xml:space="preserve">远见视宝板材0039C9                                                                                                                                                                            </t>
  </si>
  <si>
    <t xml:space="preserve">3yjsbbc0040c2                             </t>
  </si>
  <si>
    <t xml:space="preserve">远见视宝板材0040C2                                                                                                                                                                            </t>
  </si>
  <si>
    <t xml:space="preserve">3yjsbbc0040c3                             </t>
  </si>
  <si>
    <t xml:space="preserve">远见视宝板材0040C3                                                                                                                                                                            </t>
  </si>
  <si>
    <t xml:space="preserve">3yjsbbc0040c3-1                           </t>
  </si>
  <si>
    <t xml:space="preserve">远见视宝板材0040C3-1                                                                                                                                                                          </t>
  </si>
  <si>
    <t xml:space="preserve">3yjsbbc0040c6                             </t>
  </si>
  <si>
    <t xml:space="preserve">远见视宝板材0040C6                                                                                                                                                                            </t>
  </si>
  <si>
    <t xml:space="preserve">3yjsbbc0041c11                            </t>
  </si>
  <si>
    <t xml:space="preserve">远见视宝板材0041C11                                                                                                                                                                           </t>
  </si>
  <si>
    <t xml:space="preserve">3yjsbbc0041c3                             </t>
  </si>
  <si>
    <t xml:space="preserve">远见视宝板材0041C3                                                                                                                                                                            </t>
  </si>
  <si>
    <t xml:space="preserve">3yjsbbc0042c2                             </t>
  </si>
  <si>
    <t xml:space="preserve">远见视宝板材0042C2                                                                                                                                                                            </t>
  </si>
  <si>
    <t xml:space="preserve">3yjsbbc0042c5                             </t>
  </si>
  <si>
    <t xml:space="preserve">远见视宝板材0042C5                                                                                                                                                                            </t>
  </si>
  <si>
    <t xml:space="preserve">3yjsbbc0042c6                             </t>
  </si>
  <si>
    <t xml:space="preserve">远见视宝板材0042C6                                                                                                                                                                            </t>
  </si>
  <si>
    <t xml:space="preserve">3yjsbbc0042c9                             </t>
  </si>
  <si>
    <t xml:space="preserve">远见视宝板材0042C9                                                                                                                                                                            </t>
  </si>
  <si>
    <t xml:space="preserve">3yjsbbc0043c2                             </t>
  </si>
  <si>
    <t xml:space="preserve">远见视宝板材0043C2                                                                                                                                                                            </t>
  </si>
  <si>
    <t xml:space="preserve">3yjsbbc0043c3                             </t>
  </si>
  <si>
    <t xml:space="preserve">远见视宝板材0043C3                                                                                                                                                                            </t>
  </si>
  <si>
    <t xml:space="preserve">3yjsbbc0043c3-1                           </t>
  </si>
  <si>
    <t xml:space="preserve">远见视宝板材0043C3-1                                                                                                                                                                          </t>
  </si>
  <si>
    <t xml:space="preserve">3yjsbbc0043c5                             </t>
  </si>
  <si>
    <t xml:space="preserve">远见视宝板材0043C5                                                                                                                                                                            </t>
  </si>
  <si>
    <t xml:space="preserve">3yjsbbc0043c6                             </t>
  </si>
  <si>
    <t xml:space="preserve">远见视宝板材0043C6                                                                                                                                                                            </t>
  </si>
  <si>
    <t xml:space="preserve">3yjsbbc0044c11                            </t>
  </si>
  <si>
    <t xml:space="preserve">远见视宝板材0044C11                                                                                                                                                                           </t>
  </si>
  <si>
    <t xml:space="preserve">3yjsbbc0044c3                             </t>
  </si>
  <si>
    <t xml:space="preserve">远见视宝板材0044C3                                                                                                                                                                            </t>
  </si>
  <si>
    <t xml:space="preserve">3yjsbbc0044c5                             </t>
  </si>
  <si>
    <t xml:space="preserve">远见视宝板材0044C5                                                                                                                                                                            </t>
  </si>
  <si>
    <t xml:space="preserve">3yjsbbc0045c19                            </t>
  </si>
  <si>
    <t xml:space="preserve">远见视宝板材0045C19                                                                                                                                                                           </t>
  </si>
  <si>
    <t xml:space="preserve">3yjsbbc0045c2                             </t>
  </si>
  <si>
    <t xml:space="preserve">远见视宝板材0045C2                                                                                                                                                                            </t>
  </si>
  <si>
    <t xml:space="preserve">3yjsbbc0045c9-1                           </t>
  </si>
  <si>
    <t xml:space="preserve">远见视宝板材0045C9-1                                                                                                                                                                          </t>
  </si>
  <si>
    <t xml:space="preserve">3yjsbbc0046c13                            </t>
  </si>
  <si>
    <t xml:space="preserve">远见视宝板材0046C13                                                                                                                                                                           </t>
  </si>
  <si>
    <t xml:space="preserve">3yjsbbc0046c2                             </t>
  </si>
  <si>
    <t xml:space="preserve">远见视宝板材0046C2                                                                                                                                                                            </t>
  </si>
  <si>
    <t xml:space="preserve">3yjsbbc0046c3                             </t>
  </si>
  <si>
    <t xml:space="preserve">远见视宝板材0046C3                                                                                                                                                                            </t>
  </si>
  <si>
    <t xml:space="preserve">3yjsbbc0046c6                             </t>
  </si>
  <si>
    <t xml:space="preserve">远见视宝板材0046C6                                                                                                                                                                            </t>
  </si>
  <si>
    <t xml:space="preserve">3yjsbbc0047c19                            </t>
  </si>
  <si>
    <t xml:space="preserve">远见视宝板材0047C19                                                                                                                                                                           </t>
  </si>
  <si>
    <t xml:space="preserve">3yjsbbc0047c2                             </t>
  </si>
  <si>
    <t xml:space="preserve">远见视宝板材0047C2                                                                                                                                                                            </t>
  </si>
  <si>
    <t xml:space="preserve">3yjsbbc0047c6                             </t>
  </si>
  <si>
    <t xml:space="preserve">远见视宝板材0047C6                                                                                                                                                                            </t>
  </si>
  <si>
    <t xml:space="preserve">3yjsbbc0048c2                             </t>
  </si>
  <si>
    <t xml:space="preserve">远见视宝板材0048C2                                                                                                                                                                            </t>
  </si>
  <si>
    <t xml:space="preserve">3yjsbbc0048c3                             </t>
  </si>
  <si>
    <t xml:space="preserve">远见视宝板材0048C3                                                                                                                                                                            </t>
  </si>
  <si>
    <t xml:space="preserve">3yjsbbc0048c9-1                           </t>
  </si>
  <si>
    <t xml:space="preserve">远见视宝板材0048C9-1                                                                                                                                                                          </t>
  </si>
  <si>
    <t xml:space="preserve">3yjsbbc0049c2                             </t>
  </si>
  <si>
    <t xml:space="preserve">远见视宝板材0049C2                                                                                                                                                                            </t>
  </si>
  <si>
    <t xml:space="preserve">3yjsbbc0049c3                             </t>
  </si>
  <si>
    <t xml:space="preserve">远见视宝板材0049C3                                                                                                                                                                            </t>
  </si>
  <si>
    <t xml:space="preserve">3yjsbbc0049c9-1                           </t>
  </si>
  <si>
    <t xml:space="preserve">远见视宝板材0049C9-1                                                                                                                                                                          </t>
  </si>
  <si>
    <t xml:space="preserve">3yjsbbc0057c1                             </t>
  </si>
  <si>
    <t xml:space="preserve">远见视宝板材0057C1                                                                                                                                                                            </t>
  </si>
  <si>
    <t xml:space="preserve">3yjsbbc0057c3-1                           </t>
  </si>
  <si>
    <t xml:space="preserve">远见视宝板材0057C3-1                                                                                                                                                                          </t>
  </si>
  <si>
    <t xml:space="preserve">3yjsbbc0057c6                             </t>
  </si>
  <si>
    <t xml:space="preserve">远见视宝板材0057C6                                                                                                                                                                            </t>
  </si>
  <si>
    <t xml:space="preserve">3yjsbbc0058c1                             </t>
  </si>
  <si>
    <t xml:space="preserve">远见视宝板材0058C1                                                                                                                                                                            </t>
  </si>
  <si>
    <t xml:space="preserve">3yjsbbc0058c3                             </t>
  </si>
  <si>
    <t xml:space="preserve">远见视宝板材0058C3                                                                                                                                                                            </t>
  </si>
  <si>
    <t xml:space="preserve">3yjsbbc0058c3-1                           </t>
  </si>
  <si>
    <t xml:space="preserve">远见视宝板材0058C3-1                                                                                                                                                                          </t>
  </si>
  <si>
    <t xml:space="preserve">3yjsbbc0059c6                             </t>
  </si>
  <si>
    <t xml:space="preserve">远见视宝板材0059C6                                                                                                                                                                            </t>
  </si>
  <si>
    <t xml:space="preserve">3yjsbbc0065c1-2                           </t>
  </si>
  <si>
    <t xml:space="preserve">远见视宝板材0065C1-2                                                                                                                                                                          </t>
  </si>
  <si>
    <t xml:space="preserve">3yjsbbc0065c12-2                          </t>
  </si>
  <si>
    <t xml:space="preserve">远见视宝板材0065C12-2                                                                                                                                                                         </t>
  </si>
  <si>
    <t xml:space="preserve">3yjsbbc0065c3-1                           </t>
  </si>
  <si>
    <t xml:space="preserve">远见视宝板材0065C3-1                                                                                                                                                                          </t>
  </si>
  <si>
    <t xml:space="preserve">3yjsbbc0065c5-1                           </t>
  </si>
  <si>
    <t xml:space="preserve">远见视宝板材0065C5-1                                                                                                                                                                          </t>
  </si>
  <si>
    <t xml:space="preserve">3yjsbbc0065c6-2                           </t>
  </si>
  <si>
    <t xml:space="preserve">远见视宝板材0065C6-2                                                                                                                                                                          </t>
  </si>
  <si>
    <t xml:space="preserve">3yjsbbc1609c1                             </t>
  </si>
  <si>
    <t xml:space="preserve">远见视宝板材1609C1                                                                                                                                                                            </t>
  </si>
  <si>
    <t xml:space="preserve">3yjsbbc1609c3                             </t>
  </si>
  <si>
    <t xml:space="preserve">远见视宝板材1609C3                                                                                                                                                                            </t>
  </si>
  <si>
    <t xml:space="preserve">3yjsbbc1609c6                             </t>
  </si>
  <si>
    <t xml:space="preserve">远见视宝板材1609C6                                                                                                                                                                            </t>
  </si>
  <si>
    <t xml:space="preserve">3yjsbbc1610c1                             </t>
  </si>
  <si>
    <t xml:space="preserve">远见视宝板材1610C1                                                                                                                                                                            </t>
  </si>
  <si>
    <t xml:space="preserve">3yjsbbc1610c3                             </t>
  </si>
  <si>
    <t xml:space="preserve">远见视宝板材1610C3                                                                                                                                                                            </t>
  </si>
  <si>
    <t xml:space="preserve">3yjsbbc1610c5                             </t>
  </si>
  <si>
    <t xml:space="preserve">远见视宝板材1610C5                                                                                                                                                                            </t>
  </si>
  <si>
    <t xml:space="preserve">3yjsbbc1610c6                             </t>
  </si>
  <si>
    <t xml:space="preserve">远见视宝板材1610C6                                                                                                                                                                            </t>
  </si>
  <si>
    <t xml:space="preserve">3yjsbbc1611c1                             </t>
  </si>
  <si>
    <t xml:space="preserve">远见视宝板材1611C1                                                                                                                                                                            </t>
  </si>
  <si>
    <t xml:space="preserve">3yjsbbc1611c3                             </t>
  </si>
  <si>
    <t xml:space="preserve">远见视宝板材1611C3                                                                                                                                                                            </t>
  </si>
  <si>
    <t xml:space="preserve">3yjsbbc1611c5                             </t>
  </si>
  <si>
    <t xml:space="preserve">远见视宝板材1611C5                                                                                                                                                                            </t>
  </si>
  <si>
    <t xml:space="preserve">3yjsbbc1611c6                             </t>
  </si>
  <si>
    <t xml:space="preserve">远见视宝板材1611C6                                                                                                                                                                            </t>
  </si>
  <si>
    <t xml:space="preserve">3yjsbbc1612c1                             </t>
  </si>
  <si>
    <t xml:space="preserve">远见视宝板材1612C1                                                                                                                                                                            </t>
  </si>
  <si>
    <t xml:space="preserve">3yjsbbc1612c3                             </t>
  </si>
  <si>
    <t xml:space="preserve">远见视宝板材1612C3                                                                                                                                                                            </t>
  </si>
  <si>
    <t xml:space="preserve">3yjsbbc1612c3-2                           </t>
  </si>
  <si>
    <t xml:space="preserve">远见视宝板材1612C3-2                                                                                                                                                                          </t>
  </si>
  <si>
    <t xml:space="preserve">3yjsbbc1612c5-1                           </t>
  </si>
  <si>
    <t xml:space="preserve">远见视宝板材1612C5-1                                                                                                                                                                          </t>
  </si>
  <si>
    <t xml:space="preserve">3yjsbbc1613c3-1                           </t>
  </si>
  <si>
    <t xml:space="preserve">远见视宝板材1613C3-1                                                                                                                                                                          </t>
  </si>
  <si>
    <t xml:space="preserve">3yjsbbc1613c5-1                           </t>
  </si>
  <si>
    <t xml:space="preserve">远见视宝板材1613C5-1                                                                                                                                                                          </t>
  </si>
  <si>
    <t xml:space="preserve">3yjsbbc1616c3                             </t>
  </si>
  <si>
    <t xml:space="preserve">远见视宝板材1616C3                                                                                                                                                                            </t>
  </si>
  <si>
    <t xml:space="preserve">3yjsbbc1616c5                             </t>
  </si>
  <si>
    <t xml:space="preserve">远见视宝板材1616C5                                                                                                                                                                            </t>
  </si>
  <si>
    <t xml:space="preserve">3yjsbbc1616c6                             </t>
  </si>
  <si>
    <t xml:space="preserve">远见视宝板材1616C6                                                                                                                                                                            </t>
  </si>
  <si>
    <t xml:space="preserve">3yjsbbc1616c9-1                           </t>
  </si>
  <si>
    <t xml:space="preserve">远见视宝板材1616C9-1                                                                                                                                                                          </t>
  </si>
  <si>
    <t xml:space="preserve">3yjsbbc1617c19                            </t>
  </si>
  <si>
    <t xml:space="preserve">远见视宝板材1617C19                                                                                                                                                                           </t>
  </si>
  <si>
    <t xml:space="preserve">3yjsbbc1617c9-1                           </t>
  </si>
  <si>
    <t xml:space="preserve">远见视宝板材1617C9-1                                                                                                                                                                          </t>
  </si>
  <si>
    <t xml:space="preserve">3yjsbbc1618c19                            </t>
  </si>
  <si>
    <t xml:space="preserve">远见视宝板材1618C19                                                                                                                                                                           </t>
  </si>
  <si>
    <t xml:space="preserve">3yjsbbc1618c3                             </t>
  </si>
  <si>
    <t xml:space="preserve">远见视宝板材1618C3                                                                                                                                                                            </t>
  </si>
  <si>
    <t xml:space="preserve">3yjsbbc1618c9-1                           </t>
  </si>
  <si>
    <t xml:space="preserve">远见视宝板材1618C9-1                                                                                                                                                                          </t>
  </si>
  <si>
    <t xml:space="preserve">3yjsbbc1619c11                            </t>
  </si>
  <si>
    <t xml:space="preserve">远见视宝板材1619C11                                                                                                                                                                           </t>
  </si>
  <si>
    <t xml:space="preserve">3yjsbbc1619c2                             </t>
  </si>
  <si>
    <t xml:space="preserve">远见视宝板材1619C2                                                                                                                                                                            </t>
  </si>
  <si>
    <t xml:space="preserve">3yjsbbc1619c3                             </t>
  </si>
  <si>
    <t xml:space="preserve">远见视宝板材1619C3                                                                                                                                                                            </t>
  </si>
  <si>
    <t xml:space="preserve">3yjsbbc1619c9-1                           </t>
  </si>
  <si>
    <t xml:space="preserve">远见视宝板材1619C9-1                                                                                                                                                                          </t>
  </si>
  <si>
    <t xml:space="preserve">3yjsbbc1621c2                             </t>
  </si>
  <si>
    <t xml:space="preserve">远见视宝板材1621C2                                                                                                                                                                            </t>
  </si>
  <si>
    <t xml:space="preserve">3yjsbbc1621c5                             </t>
  </si>
  <si>
    <t xml:space="preserve">远见视宝板材1621C5                                                                                                                                                                            </t>
  </si>
  <si>
    <t xml:space="preserve">3yjsbbc1621c6                             </t>
  </si>
  <si>
    <t xml:space="preserve">远见视宝板材1621C6                                                                                                                                                                            </t>
  </si>
  <si>
    <t xml:space="preserve">3yjsbbc1622c13                            </t>
  </si>
  <si>
    <t xml:space="preserve">远见视宝板材1622C13                                                                                                                                                                           </t>
  </si>
  <si>
    <t xml:space="preserve">3yjsbbc1622c2                             </t>
  </si>
  <si>
    <t xml:space="preserve">远见视宝板材1622C2                                                                                                                                                                            </t>
  </si>
  <si>
    <t xml:space="preserve">3yjsbbc1622c3                             </t>
  </si>
  <si>
    <t xml:space="preserve">远见视宝板材1622C3                                                                                                                                                                            </t>
  </si>
  <si>
    <t xml:space="preserve">3yjsbbc1622c5                             </t>
  </si>
  <si>
    <t xml:space="preserve">远见视宝板材1622C5                                                                                                                                                                            </t>
  </si>
  <si>
    <t xml:space="preserve">3yjsbbc1622c6                             </t>
  </si>
  <si>
    <t xml:space="preserve">远见视宝板材1622C6                                                                                                                                                                            </t>
  </si>
  <si>
    <t xml:space="preserve">3yjsbbc1623c1-1                           </t>
  </si>
  <si>
    <t xml:space="preserve">远见视宝板材1623C1-1                                                                                                                                                                          </t>
  </si>
  <si>
    <t xml:space="preserve">3yjsbbc1623c13                            </t>
  </si>
  <si>
    <t xml:space="preserve">远见视宝板材1623C13                                                                                                                                                                           </t>
  </si>
  <si>
    <t xml:space="preserve">3yjsbbc1623c3                             </t>
  </si>
  <si>
    <t xml:space="preserve">远见视宝板材1623C3                                                                                                                                                                            </t>
  </si>
  <si>
    <t xml:space="preserve">3yjsbbc1624c2                             </t>
  </si>
  <si>
    <t xml:space="preserve">远见视宝板材1624C2                                                                                                                                                                            </t>
  </si>
  <si>
    <t xml:space="preserve">3yjsbbc1624c3                             </t>
  </si>
  <si>
    <t xml:space="preserve">远见视宝板材1624C3                                                                                                                                                                            </t>
  </si>
  <si>
    <t xml:space="preserve">3yjsbbc1624c6                             </t>
  </si>
  <si>
    <t xml:space="preserve">远见视宝板材1624C6                                                                                                                                                                            </t>
  </si>
  <si>
    <t xml:space="preserve">3yjsbbc1625c13                            </t>
  </si>
  <si>
    <t xml:space="preserve">远见视宝板材1625C13                                                                                                                                                                           </t>
  </si>
  <si>
    <t xml:space="preserve">3yjsbbc1625c2                             </t>
  </si>
  <si>
    <t xml:space="preserve">远见视宝板材1625C2                                                                                                                                                                            </t>
  </si>
  <si>
    <t xml:space="preserve">3yjsbbc1625c3                             </t>
  </si>
  <si>
    <t xml:space="preserve">远见视宝板材1625C3                                                                                                                                                                            </t>
  </si>
  <si>
    <t xml:space="preserve">3yjsbbc1625c5                             </t>
  </si>
  <si>
    <t xml:space="preserve">远见视宝板材1625C5                                                                                                                                                                            </t>
  </si>
  <si>
    <t xml:space="preserve">3yjsbbc1626c1                             </t>
  </si>
  <si>
    <t xml:space="preserve">远见视宝板材1626C1                                                                                                                                                                            </t>
  </si>
  <si>
    <t xml:space="preserve">3yjsbbc1626c2                             </t>
  </si>
  <si>
    <t xml:space="preserve">远见视宝板材1626C2                                                                                                                                                                            </t>
  </si>
  <si>
    <t xml:space="preserve">3yjsbbc1626c3                             </t>
  </si>
  <si>
    <t xml:space="preserve">远见视宝板材1626C3                                                                                                                                                                            </t>
  </si>
  <si>
    <t xml:space="preserve">3yjsbbc1626c6                             </t>
  </si>
  <si>
    <t xml:space="preserve">远见视宝板材1626C6                                                                                                                                                                            </t>
  </si>
  <si>
    <t xml:space="preserve">3yjsbbc1627c2                             </t>
  </si>
  <si>
    <t xml:space="preserve">远见视宝板材1627C2                                                                                                                                                                            </t>
  </si>
  <si>
    <t xml:space="preserve">3yjsbbc1627c3                             </t>
  </si>
  <si>
    <t xml:space="preserve">远见视宝板材1627C3                                                                                                                                                                            </t>
  </si>
  <si>
    <t xml:space="preserve">3yjsbbc1627c5                             </t>
  </si>
  <si>
    <t xml:space="preserve">远见视宝板材1627C5                                                                                                                                                                            </t>
  </si>
  <si>
    <t xml:space="preserve">3yjsbbc1627c6                             </t>
  </si>
  <si>
    <t xml:space="preserve">远见视宝板材1627C6                                                                                                                                                                            </t>
  </si>
  <si>
    <t xml:space="preserve">3yjsbbc1627c6-1                           </t>
  </si>
  <si>
    <t xml:space="preserve">远见视宝板材1627C6-1                                                                                                                                                                          </t>
  </si>
  <si>
    <t xml:space="preserve">3yjsbbc1630c1                             </t>
  </si>
  <si>
    <t xml:space="preserve">远见视宝板材1630C1                                                                                                                                                                            </t>
  </si>
  <si>
    <t xml:space="preserve">3yjsbbc1630c3                             </t>
  </si>
  <si>
    <t xml:space="preserve">远见视宝板材1630C3                                                                                                                                                                            </t>
  </si>
  <si>
    <t xml:space="preserve">3yjsbbc1630c5                             </t>
  </si>
  <si>
    <t xml:space="preserve">远见视宝板材1630C5                                                                                                                                                                            </t>
  </si>
  <si>
    <t xml:space="preserve">3yjsbbc1630c6                             </t>
  </si>
  <si>
    <t xml:space="preserve">远见视宝板材1630C6                                                                                                                                                                            </t>
  </si>
  <si>
    <t xml:space="preserve">3yjsbbc1631c1                             </t>
  </si>
  <si>
    <t xml:space="preserve">远见视宝板材1631C1                                                                                                                                                                            </t>
  </si>
  <si>
    <t xml:space="preserve">3yjsbbc1631c12-2                          </t>
  </si>
  <si>
    <t xml:space="preserve">远见视宝板材1631C12-2                                                                                                                                                                         </t>
  </si>
  <si>
    <t xml:space="preserve">3yjsbbc1632c2                             </t>
  </si>
  <si>
    <t xml:space="preserve">远见视宝板材1632C2                                                                                                                                                                            </t>
  </si>
  <si>
    <t xml:space="preserve">3yjsbbc1632c3                             </t>
  </si>
  <si>
    <t xml:space="preserve">远见视宝板材1632C3                                                                                                                                                                            </t>
  </si>
  <si>
    <t xml:space="preserve">3yjsbbc1632c5                             </t>
  </si>
  <si>
    <t xml:space="preserve">远见视宝板材1632C5                                                                                                                                                                            </t>
  </si>
  <si>
    <t xml:space="preserve">3yjsbbc1632c6                             </t>
  </si>
  <si>
    <t xml:space="preserve">远见视宝板材1632C6                                                                                                                                                                            </t>
  </si>
  <si>
    <t xml:space="preserve">3yjsbbc1633c1                             </t>
  </si>
  <si>
    <t xml:space="preserve">远见视宝板材1633C1                                                                                                                                                                            </t>
  </si>
  <si>
    <t xml:space="preserve">3yjsbbc1633c2                             </t>
  </si>
  <si>
    <t xml:space="preserve">远见视宝板材1633C2                                                                                                                                                                            </t>
  </si>
  <si>
    <t xml:space="preserve">3yjsbbc4807c1                             </t>
  </si>
  <si>
    <t xml:space="preserve">远见视宝板材4807C1                                                                                                                                                                            </t>
  </si>
  <si>
    <t xml:space="preserve">3yjsbbc4807c2                             </t>
  </si>
  <si>
    <t xml:space="preserve">远见视宝板材4807C2                                                                                                                                                                            </t>
  </si>
  <si>
    <t xml:space="preserve">3yjsbbc4807c3                             </t>
  </si>
  <si>
    <t xml:space="preserve">远见视宝板材4807C3                                                                                                                                                                            </t>
  </si>
  <si>
    <t xml:space="preserve">3yjsbbc4808c1                             </t>
  </si>
  <si>
    <t xml:space="preserve">远见视宝板材4808C1                                                                                                                                                                            </t>
  </si>
  <si>
    <t xml:space="preserve">3yjsbbc4808c2                             </t>
  </si>
  <si>
    <t xml:space="preserve">远见视宝板材4808C2                                                                                                                                                                            </t>
  </si>
  <si>
    <t xml:space="preserve">3yjsbbc4808c3                             </t>
  </si>
  <si>
    <t xml:space="preserve">远见视宝板材4808C3                                                                                                                                                                            </t>
  </si>
  <si>
    <t xml:space="preserve">3yjsbbc4809c1                             </t>
  </si>
  <si>
    <t xml:space="preserve">远见视宝板材4809C1                                                                                                                                                                            </t>
  </si>
  <si>
    <t xml:space="preserve">3yjsbbc4809c2                             </t>
  </si>
  <si>
    <t xml:space="preserve">远见视宝板材4809C2                                                                                                                                                                            </t>
  </si>
  <si>
    <t xml:space="preserve">3yjsbbc4809c2-1                           </t>
  </si>
  <si>
    <t xml:space="preserve">远见视宝板材4809C2-1                                                                                                                                                                          </t>
  </si>
  <si>
    <t xml:space="preserve">3yjsbbc4809c3                             </t>
  </si>
  <si>
    <t xml:space="preserve">远见视宝板材4809C3                                                                                                                                                                            </t>
  </si>
  <si>
    <t xml:space="preserve">3yjsbbc4810c1                             </t>
  </si>
  <si>
    <t xml:space="preserve">远见视宝板材4810C1                                                                                                                                                                            </t>
  </si>
  <si>
    <t xml:space="preserve">3yjsbbc4810c2                             </t>
  </si>
  <si>
    <t xml:space="preserve">远见视宝板材4810C2                                                                                                                                                                            </t>
  </si>
  <si>
    <t xml:space="preserve">3yjsbbc4810c3                             </t>
  </si>
  <si>
    <t xml:space="preserve">远见视宝板材4810C3                                                                                                                                                                            </t>
  </si>
  <si>
    <t xml:space="preserve">3yjsbbc4810c6-2                           </t>
  </si>
  <si>
    <t xml:space="preserve">远见视宝板材4810C6-2                                                                                                                                                                          </t>
  </si>
  <si>
    <t xml:space="preserve">3yjsbbc4811c1                             </t>
  </si>
  <si>
    <t xml:space="preserve">远见视宝板材4811C1                                                                                                                                                                            </t>
  </si>
  <si>
    <t xml:space="preserve">3yjsbbc4811c2                             </t>
  </si>
  <si>
    <t xml:space="preserve">远见视宝板材4811C2                                                                                                                                                                            </t>
  </si>
  <si>
    <t xml:space="preserve">3yjsbbc4811c3                             </t>
  </si>
  <si>
    <t xml:space="preserve">远见视宝板材4811C3                                                                                                                                                                            </t>
  </si>
  <si>
    <t xml:space="preserve">3yjsbbc4811c5-1                           </t>
  </si>
  <si>
    <t xml:space="preserve">远见视宝板材4811C5-1                                                                                                                                                                          </t>
  </si>
  <si>
    <t xml:space="preserve">3yjsbbc4812c1                             </t>
  </si>
  <si>
    <t xml:space="preserve">远见视宝板材4812C1                                                                                                                                                                            </t>
  </si>
  <si>
    <t xml:space="preserve">3yjsbbc4812c11-1                          </t>
  </si>
  <si>
    <t xml:space="preserve">远见视宝板材4812C11-1                                                                                                                                                                         </t>
  </si>
  <si>
    <t xml:space="preserve">3yjsbbc4812c2                             </t>
  </si>
  <si>
    <t xml:space="preserve">远见视宝板材4812C2                                                                                                                                                                            </t>
  </si>
  <si>
    <t xml:space="preserve">3yjsbbc4812c3                             </t>
  </si>
  <si>
    <t xml:space="preserve">远见视宝板材4812C3                                                                                                                                                                            </t>
  </si>
  <si>
    <t xml:space="preserve">3yjsbbc6014c19                            </t>
  </si>
  <si>
    <t xml:space="preserve">远见视宝板材6014C19                                                                                                                                                                           </t>
  </si>
  <si>
    <t xml:space="preserve">3yjsbbc8122c10                            </t>
  </si>
  <si>
    <t xml:space="preserve">远见视宝板材8122C10                                                                                                                                                                           </t>
  </si>
  <si>
    <t xml:space="preserve">3yjsct                                    </t>
  </si>
  <si>
    <t xml:space="preserve">研究生纯钛                                                                                                                                                                                    </t>
  </si>
  <si>
    <t xml:space="preserve">研究生                        </t>
  </si>
  <si>
    <t>ct</t>
  </si>
  <si>
    <t xml:space="preserve">3ynstj                                    </t>
  </si>
  <si>
    <t xml:space="preserve">尤尼森钛架                                                                                                                                                                                    </t>
  </si>
  <si>
    <t xml:space="preserve">尤尼森                        </t>
  </si>
  <si>
    <t xml:space="preserve">3ysldbc                                   </t>
  </si>
  <si>
    <t xml:space="preserve">意诗兰顿板材                                                                                                                                                                                  </t>
  </si>
  <si>
    <t xml:space="preserve">意诗兰顿                      </t>
  </si>
  <si>
    <t xml:space="preserve">3ysmbc                                    </t>
  </si>
  <si>
    <t xml:space="preserve">优斯玛板材                                                                                                                                                                                    </t>
  </si>
  <si>
    <t xml:space="preserve">优斯玛                        </t>
  </si>
  <si>
    <t xml:space="preserve">3zdnjj                                    </t>
  </si>
  <si>
    <t xml:space="preserve">佐丹奴镜架                                                                                                                                                                                    </t>
  </si>
  <si>
    <t xml:space="preserve">佐丹奴                        </t>
  </si>
  <si>
    <t xml:space="preserve">3zykjjj                                   </t>
  </si>
  <si>
    <t xml:space="preserve">自由空间镜架                                                                                                                                                                                  </t>
  </si>
  <si>
    <t xml:space="preserve">自由空间                      </t>
  </si>
  <si>
    <t xml:space="preserve">4bhtyj                                    </t>
  </si>
  <si>
    <t xml:space="preserve">霸狐太阳镜                                                                                                                                                                                    </t>
  </si>
  <si>
    <t>04</t>
  </si>
  <si>
    <t xml:space="preserve">太阳镜              </t>
  </si>
  <si>
    <t xml:space="preserve">霸狐                          </t>
  </si>
  <si>
    <t>tyj</t>
  </si>
  <si>
    <t xml:space="preserve">太阳镜                                                      </t>
  </si>
  <si>
    <t xml:space="preserve">4cjbltyj                                  </t>
  </si>
  <si>
    <t xml:space="preserve">川久保玲太阳镜                                                                                                                                                                                </t>
  </si>
  <si>
    <t xml:space="preserve">4dsstyj971zs                              </t>
  </si>
  <si>
    <t xml:space="preserve">登山鼠太阳镜971紫色                                                                                                                                                                           </t>
  </si>
  <si>
    <t xml:space="preserve">登山鼠                        </t>
  </si>
  <si>
    <t xml:space="preserve">4fahstyj                                  </t>
  </si>
  <si>
    <t xml:space="preserve">菲奥华仕太阳镜                                                                                                                                                                                </t>
  </si>
  <si>
    <t xml:space="preserve">菲奥华仕                      </t>
  </si>
  <si>
    <t xml:space="preserve">4hm2017jh                                 </t>
  </si>
  <si>
    <t xml:space="preserve">悍马2017镜盒                                                                                                                                                                                  </t>
  </si>
  <si>
    <t xml:space="preserve">悍马2017                      </t>
  </si>
  <si>
    <t>jh</t>
  </si>
  <si>
    <t xml:space="preserve">镜盒                                                        </t>
  </si>
  <si>
    <t xml:space="preserve">4hm2017jp                                 </t>
  </si>
  <si>
    <t xml:space="preserve">悍马2017夹片                                                                                                                                                                                  </t>
  </si>
  <si>
    <t>jp</t>
  </si>
  <si>
    <t xml:space="preserve">夹片                                                        </t>
  </si>
  <si>
    <t xml:space="preserve">4hm2017tyj                                </t>
  </si>
  <si>
    <t xml:space="preserve">悍马2017太阳镜                                                                                                                                                                                </t>
  </si>
  <si>
    <t xml:space="preserve">4hmtyj5014c1                              </t>
  </si>
  <si>
    <t xml:space="preserve">悍马太阳镜5014C1                                                                                                                                                                              </t>
  </si>
  <si>
    <t xml:space="preserve">4hmtyj5014c10                             </t>
  </si>
  <si>
    <t xml:space="preserve">悍马太阳镜5014C10                                                                                                                                                                             </t>
  </si>
  <si>
    <t xml:space="preserve">4hmtyj5014c3                              </t>
  </si>
  <si>
    <t xml:space="preserve">悍马太阳镜5014C3                                                                                                                                                                              </t>
  </si>
  <si>
    <t xml:space="preserve">4hmtyj5014c4                              </t>
  </si>
  <si>
    <t xml:space="preserve">悍马太阳镜5014C4                                                                                                                                                                              </t>
  </si>
  <si>
    <t xml:space="preserve">4hmtyj5014c8                              </t>
  </si>
  <si>
    <t xml:space="preserve">悍马太阳镜5014C8                                                                                                                                                                              </t>
  </si>
  <si>
    <t xml:space="preserve">4hmtyj5015c3                              </t>
  </si>
  <si>
    <t xml:space="preserve">悍马太阳镜5015C3                                                                                                                                                                              </t>
  </si>
  <si>
    <t xml:space="preserve">4hmtyj5015c4                              </t>
  </si>
  <si>
    <t xml:space="preserve">悍马太阳镜5015C4                                                                                                                                                                              </t>
  </si>
  <si>
    <t xml:space="preserve">4hmtyj5015c8                              </t>
  </si>
  <si>
    <t xml:space="preserve">悍马太阳镜5015C8                                                                                                                                                                              </t>
  </si>
  <si>
    <t xml:space="preserve">4hmtyj5015c9                              </t>
  </si>
  <si>
    <t xml:space="preserve">悍马太阳镜5015C9                                                                                                                                                                              </t>
  </si>
  <si>
    <t xml:space="preserve">4hmtyj5016c8                              </t>
  </si>
  <si>
    <t xml:space="preserve">悍马太阳镜5016C8                                                                                                                                                                              </t>
  </si>
  <si>
    <t xml:space="preserve">4hmtyj5016c9                              </t>
  </si>
  <si>
    <t xml:space="preserve">悍马太阳镜5016C9                                                                                                                                                                              </t>
  </si>
  <si>
    <t xml:space="preserve">4hmtyj5019c1                              </t>
  </si>
  <si>
    <t xml:space="preserve">悍马太阳镜5019C1                                                                                                                                                                              </t>
  </si>
  <si>
    <t xml:space="preserve">4hmtyj5019c3                              </t>
  </si>
  <si>
    <t xml:space="preserve">悍马太阳镜5019C3                                                                                                                                                                              </t>
  </si>
  <si>
    <t xml:space="preserve">4hmtyj5019c4                              </t>
  </si>
  <si>
    <t xml:space="preserve">悍马太阳镜5019C4                                                                                                                                                                              </t>
  </si>
  <si>
    <t xml:space="preserve">4hmtyj5019c6                              </t>
  </si>
  <si>
    <t xml:space="preserve">悍马太阳镜5019C6                                                                                                                                                                              </t>
  </si>
  <si>
    <t xml:space="preserve">4hmtyj5019c8                              </t>
  </si>
  <si>
    <t xml:space="preserve">悍马太阳镜5019C8                                                                                                                                                                              </t>
  </si>
  <si>
    <t xml:space="preserve">4hmtyj5019c9                              </t>
  </si>
  <si>
    <t xml:space="preserve">悍马太阳镜5019C9                                                                                                                                                                              </t>
  </si>
  <si>
    <t xml:space="preserve">4hmtyj5025c1                              </t>
  </si>
  <si>
    <t xml:space="preserve">悍马太阳镜5025C1                                                                                                                                                                              </t>
  </si>
  <si>
    <t xml:space="preserve">4hmtyj5025c3                              </t>
  </si>
  <si>
    <t xml:space="preserve">悍马太阳镜5025C3                                                                                                                                                                              </t>
  </si>
  <si>
    <t xml:space="preserve">4hmtyj5025c4                              </t>
  </si>
  <si>
    <t xml:space="preserve">悍马太阳镜5025C4                                                                                                                                                                              </t>
  </si>
  <si>
    <t xml:space="preserve">4hmtyj5026c1                              </t>
  </si>
  <si>
    <t xml:space="preserve">悍马太阳镜5026C1                                                                                                                                                                              </t>
  </si>
  <si>
    <t xml:space="preserve">4hmtyj5026c2                              </t>
  </si>
  <si>
    <t xml:space="preserve">悍马太阳镜5026C2                                                                                                                                                                              </t>
  </si>
  <si>
    <t xml:space="preserve">4hmtyj5026c4                              </t>
  </si>
  <si>
    <t xml:space="preserve">悍马太阳镜5026C4                                                                                                                                                                              </t>
  </si>
  <si>
    <t xml:space="preserve">4jbtyj                                    </t>
  </si>
  <si>
    <t xml:space="preserve">吉波儿童太阳镜                                                                                                                                                                                </t>
  </si>
  <si>
    <t xml:space="preserve">吉波                          </t>
  </si>
  <si>
    <t xml:space="preserve">儿童太阳镜                                                  </t>
  </si>
  <si>
    <t xml:space="preserve">4jp80                                     </t>
  </si>
  <si>
    <t xml:space="preserve">夹片80元                                                                                                                                                                                      </t>
  </si>
  <si>
    <t xml:space="preserve">夹片                          </t>
  </si>
  <si>
    <t>80yuan</t>
  </si>
  <si>
    <t xml:space="preserve">80元                                                        </t>
  </si>
  <si>
    <t xml:space="preserve">4kdltjtj                                  </t>
  </si>
  <si>
    <t xml:space="preserve">卡丹路套镜                                                                                                                                                                                    </t>
  </si>
  <si>
    <t xml:space="preserve">套镜                                                        </t>
  </si>
  <si>
    <t xml:space="preserve">4kxbbtyj14801c4                           </t>
  </si>
  <si>
    <t xml:space="preserve">开心宝宝太阳镜14801C4                                                                                                                                                                         </t>
  </si>
  <si>
    <t xml:space="preserve">开心宝宝                      </t>
  </si>
  <si>
    <t xml:space="preserve">4kxbbtyj14802c5                           </t>
  </si>
  <si>
    <t xml:space="preserve">开心宝宝太阳镜14802C5                                                                                                                                                                         </t>
  </si>
  <si>
    <t xml:space="preserve">4kxbbtyj14803c3                           </t>
  </si>
  <si>
    <t xml:space="preserve">开心宝宝太阳镜14803C3                                                                                                                                                                         </t>
  </si>
  <si>
    <t xml:space="preserve">4kxbbtyj14803c5                           </t>
  </si>
  <si>
    <t xml:space="preserve">开心宝宝太阳镜14803C5                                                                                                                                                                         </t>
  </si>
  <si>
    <t xml:space="preserve">4kxbbtyj14803c6                           </t>
  </si>
  <si>
    <t xml:space="preserve">开心宝宝太阳镜14803C6                                                                                                                                                                         </t>
  </si>
  <si>
    <t xml:space="preserve">4kxbbtyj14803hs                           </t>
  </si>
  <si>
    <t xml:space="preserve">开心宝宝太阳镜14803黄色                                                                                                                                                                       </t>
  </si>
  <si>
    <t xml:space="preserve">4kxbbtyj14803hs1                          </t>
  </si>
  <si>
    <t xml:space="preserve">开心宝宝太阳镜14803C4                                                                                                                                                                         </t>
  </si>
  <si>
    <t xml:space="preserve">ls1                          </t>
  </si>
  <si>
    <t xml:space="preserve">4kxbbtyj14803ls                           </t>
  </si>
  <si>
    <t xml:space="preserve">开心宝宝太阳镜14803蓝色                                                                                                                                                                       </t>
  </si>
  <si>
    <t xml:space="preserve">4kxbbtyj14803ls1                          </t>
  </si>
  <si>
    <t xml:space="preserve">开心宝宝太阳镜14803绿色                                                                                                                                                                       </t>
  </si>
  <si>
    <t xml:space="preserve">4kxbbtyj14806c4                           </t>
  </si>
  <si>
    <t xml:space="preserve">开心宝宝太阳镜14806C4                                                                                                                                                                         </t>
  </si>
  <si>
    <t xml:space="preserve">4kxbbtyj14806hs                           </t>
  </si>
  <si>
    <t xml:space="preserve">开心宝宝太阳镜14806红色                                                                                                                                                                       </t>
  </si>
  <si>
    <t xml:space="preserve">4kxbbtyj14806hs1                          </t>
  </si>
  <si>
    <t xml:space="preserve">开心宝宝太阳镜14806黑色                                                                                                                                                                       </t>
  </si>
  <si>
    <t xml:space="preserve">4kxbbtyj14809c5                           </t>
  </si>
  <si>
    <t xml:space="preserve">开心宝宝太阳镜14809C5                                                                                                                                                                         </t>
  </si>
  <si>
    <t xml:space="preserve">4kxbbtyj14815ls                           </t>
  </si>
  <si>
    <t xml:space="preserve">开心宝宝太阳镜14815蓝色                                                                                                                                                                       </t>
  </si>
  <si>
    <t xml:space="preserve">4kxbbtyj14817bs                           </t>
  </si>
  <si>
    <t xml:space="preserve">开心宝宝太阳镜14817白色                                                                                                                                                                       </t>
  </si>
  <si>
    <t xml:space="preserve">4kxbbtyj14817c3                           </t>
  </si>
  <si>
    <t xml:space="preserve">开心宝宝太阳镜14817C3                                                                                                                                                                         </t>
  </si>
  <si>
    <t xml:space="preserve">4kxbbtyj14817c4                           </t>
  </si>
  <si>
    <t xml:space="preserve">开心宝宝太阳镜14817C4                                                                                                                                                                         </t>
  </si>
  <si>
    <t xml:space="preserve">4kxbbtyj14817mhs                          </t>
  </si>
  <si>
    <t xml:space="preserve">开心宝宝太阳镜14817玫红色                                                                                                                                                                     </t>
  </si>
  <si>
    <t xml:space="preserve">4kxbbtyj14817zs                           </t>
  </si>
  <si>
    <t xml:space="preserve">开心宝宝太阳镜14817紫色                                                                                                                                                                       </t>
  </si>
  <si>
    <t xml:space="preserve">4kxbbtyj14818c1                           </t>
  </si>
  <si>
    <t xml:space="preserve">开心宝宝太阳镜14818C1                                                                                                                                                                         </t>
  </si>
  <si>
    <t xml:space="preserve">4kxbbtyj14818c2                           </t>
  </si>
  <si>
    <t xml:space="preserve">开心宝宝太阳镜14818C2                                                                                                                                                                         </t>
  </si>
  <si>
    <t xml:space="preserve">4kxbbtyj14818fbs                          </t>
  </si>
  <si>
    <t xml:space="preserve">开心宝宝太阳镜14818粉白色                                                                                                                                                                     </t>
  </si>
  <si>
    <t xml:space="preserve">4kxbbtyj14818fs                           </t>
  </si>
  <si>
    <t xml:space="preserve">开心宝宝太阳镜14818粉色                                                                                                                                                                       </t>
  </si>
  <si>
    <t xml:space="preserve">4kxbbtyj14818hls                          </t>
  </si>
  <si>
    <t xml:space="preserve">开心宝宝太阳镜14818黄蓝色                                                                                                                                                                     </t>
  </si>
  <si>
    <t xml:space="preserve">4kxbbtyj14819c4                           </t>
  </si>
  <si>
    <t xml:space="preserve">开心宝宝太阳镜14819C4                                                                                                                                                                         </t>
  </si>
  <si>
    <t xml:space="preserve">4kxbbtyj14819hs                           </t>
  </si>
  <si>
    <t xml:space="preserve">开心宝宝太阳镜14819黑色                                                                                                                                                                       </t>
  </si>
  <si>
    <t xml:space="preserve">4kxbbtyj14820c5                           </t>
  </si>
  <si>
    <t xml:space="preserve">开心宝宝太阳镜14820C5                                                                                                                                                                         </t>
  </si>
  <si>
    <t xml:space="preserve">4kxbbtyj14820hs                           </t>
  </si>
  <si>
    <t xml:space="preserve">开心宝宝太阳镜14820红色                                                                                                                                                                       </t>
  </si>
  <si>
    <t xml:space="preserve">4kxbbtyj14820ls                           </t>
  </si>
  <si>
    <t xml:space="preserve">开心宝宝太阳镜14820C6                                                                                                                                                                         </t>
  </si>
  <si>
    <t xml:space="preserve">4kxbbtyj14820ls1                          </t>
  </si>
  <si>
    <t xml:space="preserve">开心宝宝太阳镜14820绿色                                                                                                                                                                       </t>
  </si>
  <si>
    <t xml:space="preserve">4kxbbtyj14820ls2                          </t>
  </si>
  <si>
    <t xml:space="preserve">开心宝宝太阳镜14820蓝色                                                                                                                                                                       </t>
  </si>
  <si>
    <t xml:space="preserve">4kxbbtyj14821cs                           </t>
  </si>
  <si>
    <t xml:space="preserve">开心宝宝太阳镜14821橙色                                                                                                                                                                       </t>
  </si>
  <si>
    <t xml:space="preserve">4kxbbtyj14821fs                           </t>
  </si>
  <si>
    <t xml:space="preserve">开心宝宝太阳镜14821粉色                                                                                                                                                                       </t>
  </si>
  <si>
    <t xml:space="preserve">4kxbbtyj14823js                           </t>
  </si>
  <si>
    <t xml:space="preserve">开心宝宝太阳镜14823桔色                                                                                                                                                                       </t>
  </si>
  <si>
    <t xml:space="preserve">4kxbbtyj14825fs                           </t>
  </si>
  <si>
    <t xml:space="preserve">开心宝宝太阳镜14825粉色                                                                                                                                                                       </t>
  </si>
  <si>
    <t xml:space="preserve">4kxbbtyj14828fs                           </t>
  </si>
  <si>
    <t xml:space="preserve">开心宝宝太阳镜14828粉色                                                                                                                                                                       </t>
  </si>
  <si>
    <t xml:space="preserve">4kxbbtyj15902js                           </t>
  </si>
  <si>
    <t xml:space="preserve">开心宝宝太阳镜15902橘色                                                                                                                                                                       </t>
  </si>
  <si>
    <t xml:space="preserve">4kxbbtyj15905c6                           </t>
  </si>
  <si>
    <t xml:space="preserve">开心宝宝太阳镜15905C6                                                                                                                                                                         </t>
  </si>
  <si>
    <t xml:space="preserve">4kxbbtyj15905fs                           </t>
  </si>
  <si>
    <t xml:space="preserve">开心宝宝太阳镜15905粉色                                                                                                                                                                       </t>
  </si>
  <si>
    <t xml:space="preserve">4kxbbtyj15905ls                           </t>
  </si>
  <si>
    <t xml:space="preserve">开心宝宝太阳镜15905绿色                                                                                                                                                                       </t>
  </si>
  <si>
    <t xml:space="preserve">4kxbbtyj15906c5                           </t>
  </si>
  <si>
    <t xml:space="preserve">开心宝宝太阳镜15906C5                                                                                                                                                                         </t>
  </si>
  <si>
    <t xml:space="preserve">4kxbbtyj15906ls                           </t>
  </si>
  <si>
    <t xml:space="preserve">开心宝宝太阳镜15906绿色                                                                                                                                                                       </t>
  </si>
  <si>
    <t xml:space="preserve">4kxbbtyj15907c1                           </t>
  </si>
  <si>
    <t xml:space="preserve">开心宝宝太阳镜15907C1                                                                                                                                                                         </t>
  </si>
  <si>
    <t xml:space="preserve">4kxbbtyj15907c3                           </t>
  </si>
  <si>
    <t xml:space="preserve">开心宝宝太阳镜15907C3                                                                                                                                                                         </t>
  </si>
  <si>
    <t xml:space="preserve">4kxbbtyj15907c4                           </t>
  </si>
  <si>
    <t xml:space="preserve">开心宝宝太阳镜15907C4                                                                                                                                                                         </t>
  </si>
  <si>
    <t xml:space="preserve">4kxbbtyj15907c7                           </t>
  </si>
  <si>
    <t xml:space="preserve">开心宝宝太阳镜15907C7                                                                                                                                                                         </t>
  </si>
  <si>
    <t xml:space="preserve">4kxbbtyj15907fbs                          </t>
  </si>
  <si>
    <t xml:space="preserve">开心宝宝太阳镜15907粉白色                                                                                                                                                                     </t>
  </si>
  <si>
    <t xml:space="preserve">4kxbbtyj15907hs                           </t>
  </si>
  <si>
    <t xml:space="preserve">开心宝宝太阳镜15907黑色                                                                                                                                                                       </t>
  </si>
  <si>
    <t xml:space="preserve">4kxbbtyj15907ls                           </t>
  </si>
  <si>
    <t xml:space="preserve">开心宝宝太阳镜15907绿色                                                                                                                                                                       </t>
  </si>
  <si>
    <t xml:space="preserve">4kxbbtyj15907qhs                          </t>
  </si>
  <si>
    <t xml:space="preserve">开心宝宝太阳镜15907青黄色                                                                                                                                                                     </t>
  </si>
  <si>
    <t xml:space="preserve">4kxbbtyj15910hs                           </t>
  </si>
  <si>
    <t xml:space="preserve">开心宝宝太阳镜15910黄色                                                                                                                                                                       </t>
  </si>
  <si>
    <t xml:space="preserve">4kxbbtyj15911hs                           </t>
  </si>
  <si>
    <t xml:space="preserve">开心宝宝太阳镜15911黑色                                                                                                                                                                       </t>
  </si>
  <si>
    <t xml:space="preserve">4kxbbtyj15911ls                           </t>
  </si>
  <si>
    <t xml:space="preserve">开心宝宝太阳镜15911绿色                                                                                                                                                                       </t>
  </si>
  <si>
    <t xml:space="preserve">4kxbbtyj15912c4                           </t>
  </si>
  <si>
    <t xml:space="preserve">开心宝宝太阳镜15912C4                                                                                                                                                                         </t>
  </si>
  <si>
    <t xml:space="preserve">4kxbbtyj15912c6                           </t>
  </si>
  <si>
    <t xml:space="preserve">开心宝宝太阳镜15912C6                                                                                                                                                                         </t>
  </si>
  <si>
    <t xml:space="preserve">4kxbbtyj15912c7                           </t>
  </si>
  <si>
    <t xml:space="preserve">开心宝宝太阳镜15912C7                                                                                                                                                                         </t>
  </si>
  <si>
    <t xml:space="preserve">4kxbbtyj15912cs                           </t>
  </si>
  <si>
    <t xml:space="preserve">开心宝宝太阳镜15912C2                                                                                                                                                                         </t>
  </si>
  <si>
    <t xml:space="preserve">4kxbbtyj15912hs                           </t>
  </si>
  <si>
    <t xml:space="preserve">开心宝宝太阳镜15912黑色                                                                                                                                                                       </t>
  </si>
  <si>
    <t xml:space="preserve">4kxbbtyj15912lbs                          </t>
  </si>
  <si>
    <t xml:space="preserve">开心宝宝太阳镜15912蓝白色                                                                                                                                                                     </t>
  </si>
  <si>
    <t xml:space="preserve">4kxbbtyj15912ls                           </t>
  </si>
  <si>
    <t xml:space="preserve">开心宝宝太阳镜15912蓝色                                                                                                                                                                       </t>
  </si>
  <si>
    <t xml:space="preserve">4kxbbtyj15912ls1                          </t>
  </si>
  <si>
    <t xml:space="preserve">开心宝宝太阳镜15912绿色                                                                                                                                                                       </t>
  </si>
  <si>
    <t xml:space="preserve">4kxbbtyj15912qbs                          </t>
  </si>
  <si>
    <t xml:space="preserve">开心宝宝太阳镜15912青白色                                                                                                                                                                     </t>
  </si>
  <si>
    <t xml:space="preserve">4kxbbtyj15913c2                           </t>
  </si>
  <si>
    <t xml:space="preserve">开心宝宝太阳镜15913C2                                                                                                                                                                         </t>
  </si>
  <si>
    <t xml:space="preserve">4kxbbtyj15913cs                           </t>
  </si>
  <si>
    <t xml:space="preserve">开心宝宝太阳镜15913橙色                                                                                                                                                                       </t>
  </si>
  <si>
    <t xml:space="preserve">4kxbbtyj15913js                           </t>
  </si>
  <si>
    <t xml:space="preserve">开心宝宝太阳镜15913桔色                                                                                                                                                                       </t>
  </si>
  <si>
    <t xml:space="preserve">4kxbbtyj15915bls                          </t>
  </si>
  <si>
    <t xml:space="preserve">开心宝宝太阳镜15915宝蓝色                                                                                                                                                                     </t>
  </si>
  <si>
    <t xml:space="preserve">4kxbbtyj15915c1                           </t>
  </si>
  <si>
    <t xml:space="preserve">开心宝宝太阳镜15915C1                                                                                                                                                                         </t>
  </si>
  <si>
    <t xml:space="preserve">4kxbbtyj15915c4                           </t>
  </si>
  <si>
    <t xml:space="preserve">开心宝宝太阳镜15915C4                                                                                                                                                                         </t>
  </si>
  <si>
    <t xml:space="preserve">4kxbbtyj15915c6                           </t>
  </si>
  <si>
    <t xml:space="preserve">开心宝宝太阳镜15915C6                                                                                                                                                                         </t>
  </si>
  <si>
    <t xml:space="preserve">4kxbbtyj15915fbs                          </t>
  </si>
  <si>
    <t xml:space="preserve">开心宝宝太阳镜15915粉白色                                                                                                                                                                     </t>
  </si>
  <si>
    <t xml:space="preserve">4kxbbtyj15915fs                           </t>
  </si>
  <si>
    <t xml:space="preserve">开心宝宝太阳镜15915粉色                                                                                                                                                                       </t>
  </si>
  <si>
    <t xml:space="preserve">4kxbbtyj15915hs                           </t>
  </si>
  <si>
    <t xml:space="preserve">开心宝宝太阳镜15915C5                                                                                                                                                                         </t>
  </si>
  <si>
    <t xml:space="preserve">4kxbbtyj15915js                           </t>
  </si>
  <si>
    <t xml:space="preserve">开心宝宝太阳镜15915橘色                                                                                                                                                                       </t>
  </si>
  <si>
    <t xml:space="preserve">4kxbbtyj15915ls                           </t>
  </si>
  <si>
    <t xml:space="preserve">开心宝宝太阳镜15915绿色                                                                                                                                                                       </t>
  </si>
  <si>
    <t xml:space="preserve">4kxbbtyj15918bls                          </t>
  </si>
  <si>
    <t xml:space="preserve">开心宝宝太阳镜15918宝蓝色                                                                                                                                                                     </t>
  </si>
  <si>
    <t xml:space="preserve">4kxbbtyj15918c4                           </t>
  </si>
  <si>
    <t xml:space="preserve">开心宝宝太阳镜15918C4                                                                                                                                                                         </t>
  </si>
  <si>
    <t xml:space="preserve">4kxbbtyj15918fbs                          </t>
  </si>
  <si>
    <t xml:space="preserve">开心宝宝太阳镜15918C1                                                                                                                                                                         </t>
  </si>
  <si>
    <t xml:space="preserve">4kxbbtyj15918fs                           </t>
  </si>
  <si>
    <t xml:space="preserve">开心宝宝太阳镜15918粉色                                                                                                                                                                       </t>
  </si>
  <si>
    <t xml:space="preserve">4kxbbtyj15919c1                           </t>
  </si>
  <si>
    <t xml:space="preserve">开心宝宝太阳镜15919C1                                                                                                                                                                         </t>
  </si>
  <si>
    <t xml:space="preserve">4kxbbtyj15919c4                           </t>
  </si>
  <si>
    <t xml:space="preserve">开心宝宝太阳镜15919C4                                                                                                                                                                         </t>
  </si>
  <si>
    <t xml:space="preserve">4kxbbtyj15919fs                           </t>
  </si>
  <si>
    <t xml:space="preserve">开心宝宝太阳镜15919粉色                                                                                                                                                                       </t>
  </si>
  <si>
    <t xml:space="preserve">4kxbbtyj15919hs                           </t>
  </si>
  <si>
    <t xml:space="preserve">开心宝宝太阳镜15919黑色                                                                                                                                                                       </t>
  </si>
  <si>
    <t xml:space="preserve">4kxbbtyj15919ls                           </t>
  </si>
  <si>
    <t xml:space="preserve">开心宝宝太阳镜15919蓝色                                                                                                                                                                       </t>
  </si>
  <si>
    <t xml:space="preserve">4kxbbtyj15920c1                           </t>
  </si>
  <si>
    <t xml:space="preserve">开心宝宝太阳镜15920C1                                                                                                                                                                         </t>
  </si>
  <si>
    <t xml:space="preserve">4kxbbtyj15920c6                           </t>
  </si>
  <si>
    <t xml:space="preserve">开心宝宝太阳镜15920C6                                                                                                                                                                         </t>
  </si>
  <si>
    <t xml:space="preserve">4kxbbtyj15920js                           </t>
  </si>
  <si>
    <t xml:space="preserve">开心宝宝太阳镜15920橘色                                                                                                                                                                       </t>
  </si>
  <si>
    <t xml:space="preserve">4kxbbtyj15923bls                          </t>
  </si>
  <si>
    <t xml:space="preserve">开心宝宝太阳镜15923宝蓝色                                                                                                                                                                     </t>
  </si>
  <si>
    <t xml:space="preserve">4kxbbtyj15927hs                           </t>
  </si>
  <si>
    <t xml:space="preserve">开心宝宝太阳镜15927红色                                                                                                                                                                       </t>
  </si>
  <si>
    <t xml:space="preserve">4kxbbtyj15927lbs                          </t>
  </si>
  <si>
    <t xml:space="preserve">开心宝宝太阳镜15927C6                                                                                                                                                                         </t>
  </si>
  <si>
    <t xml:space="preserve">4kxbbtyj1605c5                            </t>
  </si>
  <si>
    <t xml:space="preserve">开心宝宝太阳镜1605C5                                                                                                                                                                          </t>
  </si>
  <si>
    <t xml:space="preserve">4kxbbtyj1605hhs                           </t>
  </si>
  <si>
    <t xml:space="preserve">开心宝宝太阳镜1605红黄色                                                                                                                                                                      </t>
  </si>
  <si>
    <t xml:space="preserve">4kxbbtyj1606mhs                           </t>
  </si>
  <si>
    <t xml:space="preserve">开心宝宝太阳镜1606玫红色                                                                                                                                                                      </t>
  </si>
  <si>
    <t xml:space="preserve">4kxbbtyj1607c1                            </t>
  </si>
  <si>
    <t xml:space="preserve">开心宝宝太阳镜1607C1                                                                                                                                                                          </t>
  </si>
  <si>
    <t xml:space="preserve">4kxbbtyj1607c4                            </t>
  </si>
  <si>
    <t xml:space="preserve">开心宝宝太阳镜1607C4                                                                                                                                                                          </t>
  </si>
  <si>
    <t xml:space="preserve">4kxbbtyj1607c5                            </t>
  </si>
  <si>
    <t xml:space="preserve">开心宝宝太阳镜1607C5                                                                                                                                                                          </t>
  </si>
  <si>
    <t xml:space="preserve">4kxbbtyj1607fzs                           </t>
  </si>
  <si>
    <t xml:space="preserve">开心宝宝太阳镜1607粉紫色                                                                                                                                                                      </t>
  </si>
  <si>
    <t xml:space="preserve">4kxbbtyj1607hhs                           </t>
  </si>
  <si>
    <t xml:space="preserve">开心宝宝太阳镜1607红黑色                                                                                                                                                                      </t>
  </si>
  <si>
    <t xml:space="preserve">4kxbbtyj1607hls                           </t>
  </si>
  <si>
    <t xml:space="preserve">开心宝宝太阳镜1607黑绿色                                                                                                                                                                      </t>
  </si>
  <si>
    <t xml:space="preserve">4kxbbtyj1607hs                            </t>
  </si>
  <si>
    <t xml:space="preserve">开心宝宝太阳镜1607红色                                                                                                                                                                        </t>
  </si>
  <si>
    <t xml:space="preserve">4kxbbtyj1608hs                            </t>
  </si>
  <si>
    <t xml:space="preserve">开心宝宝太阳镜1608黄色                                                                                                                                                                        </t>
  </si>
  <si>
    <t xml:space="preserve">4kxbbtyj1609c2                            </t>
  </si>
  <si>
    <t xml:space="preserve">开心宝宝太阳镜1609C2                                                                                                                                                                          </t>
  </si>
  <si>
    <t xml:space="preserve">4kxbbtyj1609c7                            </t>
  </si>
  <si>
    <t xml:space="preserve">开心宝宝太阳镜1609C7                                                                                                                                                                          </t>
  </si>
  <si>
    <t xml:space="preserve">4kxbbtyj1610c4                            </t>
  </si>
  <si>
    <t xml:space="preserve">开心宝宝太阳镜1610C4                                                                                                                                                                          </t>
  </si>
  <si>
    <t xml:space="preserve">4kxbbtyj1610c7                            </t>
  </si>
  <si>
    <t xml:space="preserve">开心宝宝太阳镜1610C7                                                                                                                                                                          </t>
  </si>
  <si>
    <t xml:space="preserve">4kxbbtyj1610ls                            </t>
  </si>
  <si>
    <t xml:space="preserve">开心宝宝太阳镜1610绿色                                                                                                                                                                        </t>
  </si>
  <si>
    <t xml:space="preserve">4kxbbtyj1611c7                            </t>
  </si>
  <si>
    <t xml:space="preserve">开心宝宝太阳镜1611C7                                                                                                                                                                          </t>
  </si>
  <si>
    <t xml:space="preserve">4kxbbtyj1611ls                            </t>
  </si>
  <si>
    <t xml:space="preserve">开心宝宝太阳镜1611绿色                                                                                                                                                                        </t>
  </si>
  <si>
    <t xml:space="preserve">4kxbbtyj1611zs                            </t>
  </si>
  <si>
    <t xml:space="preserve">开心宝宝太阳镜1611紫色                                                                                                                                                                        </t>
  </si>
  <si>
    <t xml:space="preserve">4kxbbtyj1612c2                            </t>
  </si>
  <si>
    <t xml:space="preserve">开心宝宝太阳镜1612C2                                                                                                                                                                          </t>
  </si>
  <si>
    <t xml:space="preserve">4kxbbtyj1612hs                            </t>
  </si>
  <si>
    <t xml:space="preserve">开心宝宝太阳镜1612黑色                                                                                                                                                                        </t>
  </si>
  <si>
    <t xml:space="preserve">4kxbbtyj1612ls                            </t>
  </si>
  <si>
    <t xml:space="preserve">开心宝宝太阳镜1612蓝色                                                                                                                                                                        </t>
  </si>
  <si>
    <t xml:space="preserve">4kxbbtyj1612zs                            </t>
  </si>
  <si>
    <t xml:space="preserve">开心宝宝太阳镜1612紫色                                                                                                                                                                        </t>
  </si>
  <si>
    <t xml:space="preserve">4kxbbtyjwxhlhs                            </t>
  </si>
  <si>
    <t xml:space="preserve">开心宝宝太阳镜无型号绿灰色                                                                                                                                                                    </t>
  </si>
  <si>
    <t xml:space="preserve">4mchmj                                    </t>
  </si>
  <si>
    <t xml:space="preserve">美重护目镜                                                                                                                                                                                    </t>
  </si>
  <si>
    <t xml:space="preserve">美重                          </t>
  </si>
  <si>
    <t>hmj</t>
  </si>
  <si>
    <t xml:space="preserve">护目镜                                                      </t>
  </si>
  <si>
    <t xml:space="preserve">4nbatyj339ml                              </t>
  </si>
  <si>
    <t xml:space="preserve">NBA太阳镜339ML                                                                                                                                                                                </t>
  </si>
  <si>
    <t xml:space="preserve">NBA                           </t>
  </si>
  <si>
    <t xml:space="preserve">4nktyj                                    </t>
  </si>
  <si>
    <t xml:space="preserve">尼康太阳镜                                                                                                                                                                                    </t>
  </si>
  <si>
    <t xml:space="preserve">尼康                          </t>
  </si>
  <si>
    <t xml:space="preserve">4sltyj3107hs                              </t>
  </si>
  <si>
    <t xml:space="preserve">石狼太阳镜3107黑色                                                                                                                                                                            </t>
  </si>
  <si>
    <t xml:space="preserve">石狼                          </t>
  </si>
  <si>
    <t xml:space="preserve">4sltyj3124hs                              </t>
  </si>
  <si>
    <t xml:space="preserve">石狼太阳镜3124黑色                                                                                                                                                                            </t>
  </si>
  <si>
    <t xml:space="preserve">4sltyj3126hs                              </t>
  </si>
  <si>
    <t xml:space="preserve">石狼太阳镜3126黑色                                                                                                                                                                            </t>
  </si>
  <si>
    <t xml:space="preserve">4sltyj3129hs                              </t>
  </si>
  <si>
    <t xml:space="preserve">石狼太阳镜3129黑色                                                                                                                                                                            </t>
  </si>
  <si>
    <t xml:space="preserve">4sltyj3131hs                              </t>
  </si>
  <si>
    <t xml:space="preserve">石狼太阳镜3131黑色                                                                                                                                                                            </t>
  </si>
  <si>
    <t xml:space="preserve">4sltyj3137hs                              </t>
  </si>
  <si>
    <t xml:space="preserve">石狼太阳镜3137黑色                                                                                                                                                                            </t>
  </si>
  <si>
    <t xml:space="preserve">4sltyj3142hs                              </t>
  </si>
  <si>
    <t xml:space="preserve">石狼太阳镜3142黑色                                                                                                                                                                            </t>
  </si>
  <si>
    <t xml:space="preserve">4sltyj3144hs                              </t>
  </si>
  <si>
    <t xml:space="preserve">石狼太阳镜3144黑色                                                                                                                                                                            </t>
  </si>
  <si>
    <t xml:space="preserve">4sltyj3145hs                              </t>
  </si>
  <si>
    <t xml:space="preserve">石狼太阳镜3145黑色                                                                                                                                                                            </t>
  </si>
  <si>
    <t xml:space="preserve">4sltyj3148hs                              </t>
  </si>
  <si>
    <t xml:space="preserve">石狼太阳镜3148黑色                                                                                                                                                                            </t>
  </si>
  <si>
    <t xml:space="preserve">4sltyj3154c3                              </t>
  </si>
  <si>
    <t xml:space="preserve">石狼太阳镜3154C3                                                                                                                                                                              </t>
  </si>
  <si>
    <t xml:space="preserve">4sltyj3161c1                              </t>
  </si>
  <si>
    <t xml:space="preserve">石狼太阳镜3161C1                                                                                                                                                                              </t>
  </si>
  <si>
    <t xml:space="preserve">4sltyj3315hs                              </t>
  </si>
  <si>
    <t xml:space="preserve">石狼太阳镜3315黑色                                                                                                                                                                            </t>
  </si>
  <si>
    <t xml:space="preserve">4sltyj3526hs                              </t>
  </si>
  <si>
    <t xml:space="preserve">石狼太阳镜3526黑色                                                                                                                                                                            </t>
  </si>
  <si>
    <t xml:space="preserve">4sltyj3528hs                              </t>
  </si>
  <si>
    <t xml:space="preserve">石狼太阳镜3528黑色                                                                                                                                                                            </t>
  </si>
  <si>
    <t xml:space="preserve">4sltyj3536hs                              </t>
  </si>
  <si>
    <t xml:space="preserve">石狼太阳镜3536黑色                                                                                                                                                                            </t>
  </si>
  <si>
    <t xml:space="preserve">4sltyj3542hs                              </t>
  </si>
  <si>
    <t xml:space="preserve">石狼太阳镜3542黑色                                                                                                                                                                            </t>
  </si>
  <si>
    <t xml:space="preserve">4tjtyj                                    </t>
  </si>
  <si>
    <t xml:space="preserve">特警太阳镜                                                                                                                                                                                    </t>
  </si>
  <si>
    <t xml:space="preserve">特警                          </t>
  </si>
  <si>
    <t xml:space="preserve">4xmjh                                     </t>
  </si>
  <si>
    <t xml:space="preserve">雪马镜盒                                                                                                                                                                                      </t>
  </si>
  <si>
    <t xml:space="preserve">雪马                          </t>
  </si>
  <si>
    <t xml:space="preserve">4xmtyj                                    </t>
  </si>
  <si>
    <t xml:space="preserve">雪马太阳镜                                                                                                                                                                                    </t>
  </si>
  <si>
    <t xml:space="preserve">4yktyj2543cs                              </t>
  </si>
  <si>
    <t xml:space="preserve">怡康太阳镜2543茶色                                                                                                                                                                            </t>
  </si>
  <si>
    <t xml:space="preserve">怡康                          </t>
  </si>
  <si>
    <t xml:space="preserve">4yktyj255hs                               </t>
  </si>
  <si>
    <t xml:space="preserve">怡康太阳镜255黑色                                                                                                                                                                             </t>
  </si>
  <si>
    <t xml:space="preserve">4yktyj2603c1                              </t>
  </si>
  <si>
    <t xml:space="preserve">怡康太阳镜2603C1                                                                                                                                                                              </t>
  </si>
  <si>
    <t xml:space="preserve">4yktyj2603c6                              </t>
  </si>
  <si>
    <t xml:space="preserve">怡康太阳镜2603C6                                                                                                                                                                              </t>
  </si>
  <si>
    <t xml:space="preserve">4yktyj2611c4                              </t>
  </si>
  <si>
    <t xml:space="preserve">怡康太阳镜2611C4                                                                                                                                                                              </t>
  </si>
  <si>
    <t xml:space="preserve">4yktyj2614c3                              </t>
  </si>
  <si>
    <t xml:space="preserve">怡康太阳镜2614C3                                                                                                                                                                              </t>
  </si>
  <si>
    <t xml:space="preserve">4yktyj2651c2                              </t>
  </si>
  <si>
    <t xml:space="preserve">怡康太阳镜2651C2                                                                                                                                                                              </t>
  </si>
  <si>
    <t xml:space="preserve">4yktyj2656c1                              </t>
  </si>
  <si>
    <t xml:space="preserve">怡康太阳镜2656C1                                                                                                                                                                              </t>
  </si>
  <si>
    <t xml:space="preserve">4yktyj2684c8                              </t>
  </si>
  <si>
    <t xml:space="preserve">怡康太阳镜2684C8                                                                                                                                                                              </t>
  </si>
  <si>
    <t xml:space="preserve">4yktyj2687c6                              </t>
  </si>
  <si>
    <t xml:space="preserve">怡康太阳镜2687C6                                                                                                                                                                              </t>
  </si>
  <si>
    <t xml:space="preserve">4yktyj2687c8                              </t>
  </si>
  <si>
    <t xml:space="preserve">怡康太阳镜2687C8                                                                                                                                                                              </t>
  </si>
  <si>
    <t xml:space="preserve">4yktyj2709c2                              </t>
  </si>
  <si>
    <t xml:space="preserve">怡康太阳镜2709C2                                                                                                                                                                              </t>
  </si>
  <si>
    <t xml:space="preserve">4yktyj2810c3                              </t>
  </si>
  <si>
    <t xml:space="preserve">怡康太阳镜2810C3                                                                                                                                                                              </t>
  </si>
  <si>
    <t xml:space="preserve">4yktyj3024js                              </t>
  </si>
  <si>
    <t xml:space="preserve">怡康太阳镜3024金色                                                                                                                                                                            </t>
  </si>
  <si>
    <t xml:space="preserve">4yktyj3024ls                              </t>
  </si>
  <si>
    <t xml:space="preserve">怡康太阳镜3024蓝色                                                                                                                                                                            </t>
  </si>
  <si>
    <t xml:space="preserve">4yktyj3026hs                              </t>
  </si>
  <si>
    <t xml:space="preserve">怡康太阳镜3026黑色                                                                                                                                                                            </t>
  </si>
  <si>
    <t xml:space="preserve">4yktyj3027hs                              </t>
  </si>
  <si>
    <t xml:space="preserve">怡康太阳镜3027蓝色                                                                                                                                                                            </t>
  </si>
  <si>
    <t xml:space="preserve">4yktyj3029hjs                             </t>
  </si>
  <si>
    <t xml:space="preserve">怡康太阳镜3029红金色                                                                                                                                                                          </t>
  </si>
  <si>
    <t xml:space="preserve">4yktyj3029hs                              </t>
  </si>
  <si>
    <t xml:space="preserve">怡康太阳镜3029灰色                                                                                                                                                                            </t>
  </si>
  <si>
    <t xml:space="preserve">4yktyj3029hs1                             </t>
  </si>
  <si>
    <t xml:space="preserve">怡康太阳镜3029黄色                                                                                                                                                                            </t>
  </si>
  <si>
    <t xml:space="preserve">4yktyj3227js                              </t>
  </si>
  <si>
    <t xml:space="preserve">怡康太阳镜3227金色                                                                                                                                                                            </t>
  </si>
  <si>
    <t xml:space="preserve">4yktyj3237hs                              </t>
  </si>
  <si>
    <t xml:space="preserve">怡康太阳镜3237黑色                                                                                                                                                                            </t>
  </si>
  <si>
    <t xml:space="preserve">4yktyj3238hs                              </t>
  </si>
  <si>
    <t xml:space="preserve">怡康太阳镜3238黑色                                                                                                                                                                            </t>
  </si>
  <si>
    <t xml:space="preserve">4yktyj3252c3                              </t>
  </si>
  <si>
    <t xml:space="preserve">怡康太阳镜3252C3                                                                                                                                                                              </t>
  </si>
  <si>
    <t xml:space="preserve">4yktyj3252c4                              </t>
  </si>
  <si>
    <t xml:space="preserve">怡康太阳镜3252C4                                                                                                                                                                              </t>
  </si>
  <si>
    <t xml:space="preserve">4yktyj3258c1                              </t>
  </si>
  <si>
    <t xml:space="preserve">怡康太阳镜3258C1                                                                                                                                                                              </t>
  </si>
  <si>
    <t xml:space="preserve">4yktyj3260c4                              </t>
  </si>
  <si>
    <t xml:space="preserve">怡康太阳镜3260C4                                                                                                                                                                              </t>
  </si>
  <si>
    <t xml:space="preserve">4yktyj3262c02                             </t>
  </si>
  <si>
    <t xml:space="preserve">怡康太阳镜3262C02                                                                                                                                                                             </t>
  </si>
  <si>
    <t xml:space="preserve">4yktyj3262c1                              </t>
  </si>
  <si>
    <t xml:space="preserve">怡康太阳镜3262C1                                                                                                                                                                              </t>
  </si>
  <si>
    <t xml:space="preserve">4yktyj3267c5                              </t>
  </si>
  <si>
    <t xml:space="preserve">怡康太阳镜3267C5                                                                                                                                                                              </t>
  </si>
  <si>
    <t xml:space="preserve">4yktyj3274c01                             </t>
  </si>
  <si>
    <t xml:space="preserve">怡康太阳镜3274C01                                                                                                                                                                             </t>
  </si>
  <si>
    <t xml:space="preserve">4yktyj3275c07                             </t>
  </si>
  <si>
    <t xml:space="preserve">怡康太阳镜3275C07                                                                                                                                                                             </t>
  </si>
  <si>
    <t xml:space="preserve">4yktyj338hs                               </t>
  </si>
  <si>
    <t xml:space="preserve">怡康太阳镜338灰色                                                                                                                                                                             </t>
  </si>
  <si>
    <t xml:space="preserve">4yktyj3528hs                              </t>
  </si>
  <si>
    <t xml:space="preserve">怡康太阳镜3528灰色                                                                                                                                                                            </t>
  </si>
  <si>
    <t xml:space="preserve">4yktyj3538hs                              </t>
  </si>
  <si>
    <t xml:space="preserve">怡康太阳镜3538黑色                                                                                                                                                                            </t>
  </si>
  <si>
    <t xml:space="preserve">4yktyj5015c9                              </t>
  </si>
  <si>
    <t xml:space="preserve">怡康太阳镜5015C9                                                                                                                                                                              </t>
  </si>
  <si>
    <t xml:space="preserve">4yktyj513fhs                              </t>
  </si>
  <si>
    <t xml:space="preserve">怡康太阳镜513粉黄色                                                                                                                                                                           </t>
  </si>
  <si>
    <t xml:space="preserve">4yktyj513fs                               </t>
  </si>
  <si>
    <t xml:space="preserve">怡康太阳镜513粉色                                                                                                                                                                             </t>
  </si>
  <si>
    <t xml:space="preserve">4yktyj513hs                               </t>
  </si>
  <si>
    <t xml:space="preserve">怡康太阳镜513黑色                                                                                                                                                                             </t>
  </si>
  <si>
    <t xml:space="preserve">4yktyj513ls                               </t>
  </si>
  <si>
    <t xml:space="preserve">怡康太阳镜513蓝色                                                                                                                                                                             </t>
  </si>
  <si>
    <t xml:space="preserve">4yktyj513zs                               </t>
  </si>
  <si>
    <t xml:space="preserve">怡康太阳镜513紫色                                                                                                                                                                             </t>
  </si>
  <si>
    <t xml:space="preserve">4yktyj5549c1                              </t>
  </si>
  <si>
    <t xml:space="preserve">怡康太阳镜5549C1                                                                                                                                                                              </t>
  </si>
  <si>
    <t xml:space="preserve">4yktyj5858c3                              </t>
  </si>
  <si>
    <t xml:space="preserve">怡康太阳镜5858C3                                                                                                                                                                              </t>
  </si>
  <si>
    <t xml:space="preserve">4yktyj5859c3                              </t>
  </si>
  <si>
    <t xml:space="preserve">怡康太阳镜5859C3                                                                                                                                                                              </t>
  </si>
  <si>
    <t xml:space="preserve">4yktyj5859c5                              </t>
  </si>
  <si>
    <t xml:space="preserve">怡康太阳镜5859C5                                                                                                                                                                              </t>
  </si>
  <si>
    <t xml:space="preserve">4yktyj5876c4                              </t>
  </si>
  <si>
    <t xml:space="preserve">怡康太阳镜5876C4                                                                                                                                                                              </t>
  </si>
  <si>
    <t xml:space="preserve">4yktyj5878c3                              </t>
  </si>
  <si>
    <t xml:space="preserve">怡康太阳镜5878C3                                                                                                                                                                              </t>
  </si>
  <si>
    <t xml:space="preserve">4yktyj5904c1                              </t>
  </si>
  <si>
    <t xml:space="preserve">怡康太阳镜5904C1                                                                                                                                                                              </t>
  </si>
  <si>
    <t xml:space="preserve">4yktyj5904c5                              </t>
  </si>
  <si>
    <t xml:space="preserve">怡康太阳镜5904C5                                                                                                                                                                              </t>
  </si>
  <si>
    <t xml:space="preserve">4yktyj5906c1                              </t>
  </si>
  <si>
    <t xml:space="preserve">怡康太阳镜5906C1                                                                                                                                                                              </t>
  </si>
  <si>
    <t xml:space="preserve">4yktyj5906c2                              </t>
  </si>
  <si>
    <t xml:space="preserve">怡康太阳镜5906C2                                                                                                                                                                              </t>
  </si>
  <si>
    <t xml:space="preserve">4yktyj5906c3                              </t>
  </si>
  <si>
    <t xml:space="preserve">怡康太阳镜5906C3                                                                                                                                                                              </t>
  </si>
  <si>
    <t xml:space="preserve">4yktyj5906c6                              </t>
  </si>
  <si>
    <t xml:space="preserve">怡康太阳镜5906C6                                                                                                                                                                              </t>
  </si>
  <si>
    <t xml:space="preserve">4yktyj5907c1                              </t>
  </si>
  <si>
    <t xml:space="preserve">怡康太阳镜5907C1                                                                                                                                                                              </t>
  </si>
  <si>
    <t xml:space="preserve">4yktyj5907c2                              </t>
  </si>
  <si>
    <t xml:space="preserve">怡康太阳镜5907C2                                                                                                                                                                              </t>
  </si>
  <si>
    <t xml:space="preserve">4yktyj5907c3                              </t>
  </si>
  <si>
    <t xml:space="preserve">怡康太阳镜5907C3                                                                                                                                                                              </t>
  </si>
  <si>
    <t xml:space="preserve">4yktyj5907c5                              </t>
  </si>
  <si>
    <t xml:space="preserve">怡康太阳镜5907C5                                                                                                                                                                              </t>
  </si>
  <si>
    <t xml:space="preserve">4yktyj5910c2                              </t>
  </si>
  <si>
    <t xml:space="preserve">怡康太阳镜5910C2                                                                                                                                                                              </t>
  </si>
  <si>
    <t xml:space="preserve">4yktyj5910c3                              </t>
  </si>
  <si>
    <t xml:space="preserve">怡康太阳镜5910C3                                                                                                                                                                              </t>
  </si>
  <si>
    <t xml:space="preserve">4yktyj5910c5                              </t>
  </si>
  <si>
    <t xml:space="preserve">怡康太阳镜5910C5                                                                                                                                                                              </t>
  </si>
  <si>
    <t xml:space="preserve">4yktyj5910yhs                             </t>
  </si>
  <si>
    <t xml:space="preserve">怡康太阳镜5910红黑色                                                                                                                                                                          </t>
  </si>
  <si>
    <t xml:space="preserve">4yktyj5911c1                              </t>
  </si>
  <si>
    <t xml:space="preserve">怡康太阳镜5911C1                                                                                                                                                                              </t>
  </si>
  <si>
    <t xml:space="preserve">4yktyj5911c3                              </t>
  </si>
  <si>
    <t xml:space="preserve">怡康太阳镜5911C3                                                                                                                                                                              </t>
  </si>
  <si>
    <t xml:space="preserve">4yktyj5911c5                              </t>
  </si>
  <si>
    <t xml:space="preserve">怡康太阳镜5911C5                                                                                                                                                                              </t>
  </si>
  <si>
    <t xml:space="preserve">4yktyj5912c5                              </t>
  </si>
  <si>
    <t xml:space="preserve">怡康太阳镜5912C5                                                                                                                                                                              </t>
  </si>
  <si>
    <t xml:space="preserve">4yktyj5926c1                              </t>
  </si>
  <si>
    <t xml:space="preserve">怡康太阳镜5926C1                                                                                                                                                                              </t>
  </si>
  <si>
    <t xml:space="preserve">4yktyj5926c3                              </t>
  </si>
  <si>
    <t xml:space="preserve">怡康太阳镜5926C3                                                                                                                                                                              </t>
  </si>
  <si>
    <t xml:space="preserve">4yktyj5926c4                              </t>
  </si>
  <si>
    <t xml:space="preserve">怡康太阳镜5926C4                                                                                                                                                                              </t>
  </si>
  <si>
    <t xml:space="preserve">4yktyj5927c4                              </t>
  </si>
  <si>
    <t xml:space="preserve">怡康太阳镜5927C4                                                                                                                                                                              </t>
  </si>
  <si>
    <t xml:space="preserve">4yktyj5931c1                              </t>
  </si>
  <si>
    <t xml:space="preserve">怡康太阳镜5931C1                                                                                                                                                                              </t>
  </si>
  <si>
    <t xml:space="preserve">4yktyj5931c2                              </t>
  </si>
  <si>
    <t xml:space="preserve">怡康太阳镜5931C2                                                                                                                                                                              </t>
  </si>
  <si>
    <t xml:space="preserve">4yktyj5931c5                              </t>
  </si>
  <si>
    <t xml:space="preserve">怡康太阳镜5931C5                                                                                                                                                                              </t>
  </si>
  <si>
    <t xml:space="preserve">4yktyj5934c4                              </t>
  </si>
  <si>
    <t xml:space="preserve">怡康太阳镜5934C4                                                                                                                                                                              </t>
  </si>
  <si>
    <t xml:space="preserve">4yktyj5935c1                              </t>
  </si>
  <si>
    <t xml:space="preserve">怡康太阳镜5935C1                                                                                                                                                                              </t>
  </si>
  <si>
    <t xml:space="preserve">4yktyj5935c2                              </t>
  </si>
  <si>
    <t xml:space="preserve">怡康太阳镜5935C2                                                                                                                                                                              </t>
  </si>
  <si>
    <t xml:space="preserve">4yktyj5935c4                              </t>
  </si>
  <si>
    <t xml:space="preserve">怡康太阳镜5935C4                                                                                                                                                                              </t>
  </si>
  <si>
    <t xml:space="preserve">4yktyj5935c5                              </t>
  </si>
  <si>
    <t xml:space="preserve">怡康太阳镜5935C5                                                                                                                                                                              </t>
  </si>
  <si>
    <t xml:space="preserve">4yktyj5936c1                              </t>
  </si>
  <si>
    <t xml:space="preserve">怡康太阳镜5936C1                                                                                                                                                                              </t>
  </si>
  <si>
    <t xml:space="preserve">4yktyj5936c2                              </t>
  </si>
  <si>
    <t xml:space="preserve">怡康太阳镜5936C2                                                                                                                                                                              </t>
  </si>
  <si>
    <t xml:space="preserve">4yktyj5936c3                              </t>
  </si>
  <si>
    <t xml:space="preserve">怡康太阳镜5936C3                                                                                                                                                                              </t>
  </si>
  <si>
    <t xml:space="preserve">4yktyj5936c4                              </t>
  </si>
  <si>
    <t xml:space="preserve">怡康太阳镜5936C4                                                                                                                                                                              </t>
  </si>
  <si>
    <t xml:space="preserve">4yktyj5936c5                              </t>
  </si>
  <si>
    <t xml:space="preserve">怡康太阳镜5936C5                                                                                                                                                                              </t>
  </si>
  <si>
    <t xml:space="preserve">4yktyj5937c3                              </t>
  </si>
  <si>
    <t xml:space="preserve">怡康太阳镜5937C3                                                                                                                                                                              </t>
  </si>
  <si>
    <t xml:space="preserve">4yktyj5937c4                              </t>
  </si>
  <si>
    <t xml:space="preserve">怡康太阳镜5937C4                                                                                                                                                                              </t>
  </si>
  <si>
    <t xml:space="preserve">4yktyj5937c5                              </t>
  </si>
  <si>
    <t xml:space="preserve">怡康太阳镜5937C5                                                                                                                                                                              </t>
  </si>
  <si>
    <t xml:space="preserve">4yktyj5938c3                              </t>
  </si>
  <si>
    <t xml:space="preserve">怡康太阳镜5938C3                                                                                                                                                                              </t>
  </si>
  <si>
    <t xml:space="preserve">4yktyj5938c5                              </t>
  </si>
  <si>
    <t xml:space="preserve">怡康太阳镜5938C5                                                                                                                                                                              </t>
  </si>
  <si>
    <t xml:space="preserve">4yktyj5939c3                              </t>
  </si>
  <si>
    <t xml:space="preserve">怡康太阳镜5939C3                                                                                                                                                                              </t>
  </si>
  <si>
    <t xml:space="preserve">4yktyj5939c4                              </t>
  </si>
  <si>
    <t xml:space="preserve">怡康太阳镜5939C4                                                                                                                                                                              </t>
  </si>
  <si>
    <t xml:space="preserve">4yktyj5940c1                              </t>
  </si>
  <si>
    <t xml:space="preserve">怡康太阳镜5940C1                                                                                                                                                                              </t>
  </si>
  <si>
    <t xml:space="preserve">4yktyj5940c4                              </t>
  </si>
  <si>
    <t xml:space="preserve">怡康太阳镜5940C4                                                                                                                                                                              </t>
  </si>
  <si>
    <t xml:space="preserve">4yktyj5941c1                              </t>
  </si>
  <si>
    <t xml:space="preserve">怡康太阳镜5941C1                                                                                                                                                                              </t>
  </si>
  <si>
    <t xml:space="preserve">4yktyj5941c5                              </t>
  </si>
  <si>
    <t xml:space="preserve">怡康太阳镜5941C5                                                                                                                                                                              </t>
  </si>
  <si>
    <t xml:space="preserve">4yktyj5943c2                              </t>
  </si>
  <si>
    <t xml:space="preserve">怡康太阳镜5943C2                                                                                                                                                                              </t>
  </si>
  <si>
    <t xml:space="preserve">4yktyj5943c5                              </t>
  </si>
  <si>
    <t xml:space="preserve">怡康太阳镜5943C5                                                                                                                                                                              </t>
  </si>
  <si>
    <t xml:space="preserve">4yktyj5944c4                              </t>
  </si>
  <si>
    <t xml:space="preserve">怡康太阳镜5944C4                                                                                                                                                                              </t>
  </si>
  <si>
    <t xml:space="preserve">4yktyj5946c3                              </t>
  </si>
  <si>
    <t xml:space="preserve">怡康太阳镜5946C3                                                                                                                                                                              </t>
  </si>
  <si>
    <t xml:space="preserve">4yktyj5948c2                              </t>
  </si>
  <si>
    <t xml:space="preserve">怡康太阳镜5948C2                                                                                                                                                                              </t>
  </si>
  <si>
    <t xml:space="preserve">4yktyj5949c1                              </t>
  </si>
  <si>
    <t xml:space="preserve">怡康太阳镜5949C1                                                                                                                                                                              </t>
  </si>
  <si>
    <t xml:space="preserve">4yktyj5949c2                              </t>
  </si>
  <si>
    <t xml:space="preserve">怡康太阳镜5949C2                                                                                                                                                                              </t>
  </si>
  <si>
    <t xml:space="preserve">4yktyj5949c4                              </t>
  </si>
  <si>
    <t xml:space="preserve">怡康太阳镜5949C4                                                                                                                                                                              </t>
  </si>
  <si>
    <t xml:space="preserve">4yktyj6211c4                              </t>
  </si>
  <si>
    <t xml:space="preserve">怡康太阳镜6211C4                                                                                                                                                                              </t>
  </si>
  <si>
    <t xml:space="preserve">4yktyj9037hs                              </t>
  </si>
  <si>
    <t xml:space="preserve">怡康太阳镜9037黑色                                                                                                                                                                            </t>
  </si>
  <si>
    <t xml:space="preserve">4yktyj9208hs                              </t>
  </si>
  <si>
    <t xml:space="preserve">怡康太阳镜9208灰色                                                                                                                                                                            </t>
  </si>
  <si>
    <t xml:space="preserve">4yktyj9261hs                              </t>
  </si>
  <si>
    <t xml:space="preserve">怡康太阳镜9261黑色                                                                                                                                                                            </t>
  </si>
  <si>
    <t xml:space="preserve">4yktyj9263hs                              </t>
  </si>
  <si>
    <t xml:space="preserve">怡康太阳镜9263黑色                                                                                                                                                                            </t>
  </si>
  <si>
    <t xml:space="preserve">4yktyj9264hs                              </t>
  </si>
  <si>
    <t xml:space="preserve">怡康太阳镜9264黑色                                                                                                                                                                            </t>
  </si>
  <si>
    <t xml:space="preserve">4yktyj9278hs                              </t>
  </si>
  <si>
    <t xml:space="preserve">怡康太阳镜9278黑色                                                                                                                                                                            </t>
  </si>
  <si>
    <t xml:space="preserve">4yktyj9291hs                              </t>
  </si>
  <si>
    <t xml:space="preserve">怡康太阳镜9291黑色                                                                                                                                                                            </t>
  </si>
  <si>
    <t xml:space="preserve">4yktyj9304hs                              </t>
  </si>
  <si>
    <t xml:space="preserve">怡康太阳镜9304灰色                                                                                                                                                                            </t>
  </si>
  <si>
    <t xml:space="preserve">4yktyj9307hs                              </t>
  </si>
  <si>
    <t xml:space="preserve">怡康太阳镜9307灰色                                                                                                                                                                            </t>
  </si>
  <si>
    <t xml:space="preserve">4yktyj9307hs1                             </t>
  </si>
  <si>
    <t xml:space="preserve">怡康太阳镜9307黑色                                                                                                                                                                            </t>
  </si>
  <si>
    <t xml:space="preserve">4yktyj9308hs                              </t>
  </si>
  <si>
    <t xml:space="preserve">怡康太阳镜9308灰色                                                                                                                                                                            </t>
  </si>
  <si>
    <t xml:space="preserve">4yktyj9308hs1                             </t>
  </si>
  <si>
    <t xml:space="preserve">怡康太阳镜9308黑色                                                                                                                                                                            </t>
  </si>
  <si>
    <t xml:space="preserve">4yktyj9315hs                              </t>
  </si>
  <si>
    <t xml:space="preserve">怡康太阳镜9315黑色                                                                                                                                                                            </t>
  </si>
  <si>
    <t xml:space="preserve">4yktyj9316hs                              </t>
  </si>
  <si>
    <t xml:space="preserve">怡康太阳镜9316黑色                                                                                                                                                                            </t>
  </si>
  <si>
    <t xml:space="preserve">4yktyj9321hs                              </t>
  </si>
  <si>
    <t xml:space="preserve">怡康太阳镜9321灰色                                                                                                                                                                            </t>
  </si>
  <si>
    <t xml:space="preserve">4yktyj9325hs                              </t>
  </si>
  <si>
    <t xml:space="preserve">怡康太阳镜9325黑色                                                                                                                                                                            </t>
  </si>
  <si>
    <t xml:space="preserve">4yktyj9327hs                              </t>
  </si>
  <si>
    <t xml:space="preserve">怡康太阳镜9327灰色                                                                                                                                                                            </t>
  </si>
  <si>
    <t xml:space="preserve">4yktyj9327hs1                             </t>
  </si>
  <si>
    <t xml:space="preserve">怡康太阳镜9327黑色                                                                                                                                                                            </t>
  </si>
  <si>
    <t xml:space="preserve">4yktyj9330hs                              </t>
  </si>
  <si>
    <t xml:space="preserve">怡康太阳镜9330黑色                                                                                                                                                                            </t>
  </si>
  <si>
    <t xml:space="preserve">4yktyj9332hs                              </t>
  </si>
  <si>
    <t xml:space="preserve">怡康太阳镜9332灰色                                                                                                                                                                            </t>
  </si>
  <si>
    <t xml:space="preserve">4yktyj9337hs                              </t>
  </si>
  <si>
    <t xml:space="preserve">怡康太阳镜9337黑色                                                                                                                                                                            </t>
  </si>
  <si>
    <t xml:space="preserve">4yktyj9338hs                              </t>
  </si>
  <si>
    <t xml:space="preserve">怡康太阳镜9338黑色                                                                                                                                                                            </t>
  </si>
  <si>
    <t xml:space="preserve">4yktyj9339hs                              </t>
  </si>
  <si>
    <t xml:space="preserve">怡康太阳镜9339灰色                                                                                                                                                                            </t>
  </si>
  <si>
    <t xml:space="preserve">4yktyj9345hs                              </t>
  </si>
  <si>
    <t xml:space="preserve">怡康太阳镜9345黑色                                                                                                                                                                            </t>
  </si>
  <si>
    <t xml:space="preserve">4yktyj9347hs                              </t>
  </si>
  <si>
    <t xml:space="preserve">怡康太阳镜9347黑色                                                                                                                                                                            </t>
  </si>
  <si>
    <t xml:space="preserve">5cpyj-100                                 </t>
  </si>
  <si>
    <t xml:space="preserve">成品眼镜-100                                                                                                                                                                                  </t>
  </si>
  <si>
    <t>05</t>
  </si>
  <si>
    <t xml:space="preserve">花镜                </t>
  </si>
  <si>
    <t xml:space="preserve">成品                          </t>
  </si>
  <si>
    <t xml:space="preserve">眼镜                                                        </t>
  </si>
  <si>
    <t xml:space="preserve">5cpyj-125                                 </t>
  </si>
  <si>
    <t xml:space="preserve">成品眼镜-125                                                                                                                                                                                  </t>
  </si>
  <si>
    <t xml:space="preserve">5cpyj-150                                 </t>
  </si>
  <si>
    <t xml:space="preserve">成品眼镜-150                                                                                                                                                                                  </t>
  </si>
  <si>
    <t xml:space="preserve">5cpyj-200                                 </t>
  </si>
  <si>
    <t xml:space="preserve">成品眼镜-200                                                                                                                                                                                  </t>
  </si>
  <si>
    <t xml:space="preserve">5cpyj-250                                 </t>
  </si>
  <si>
    <t xml:space="preserve">成品眼镜-250                                                                                                                                                                                  </t>
  </si>
  <si>
    <t xml:space="preserve">5cpyj-300                                 </t>
  </si>
  <si>
    <t xml:space="preserve">成品眼镜-300                                                                                                                                                                                  </t>
  </si>
  <si>
    <t xml:space="preserve">5dqhj+100                                 </t>
  </si>
  <si>
    <t xml:space="preserve">地球花镜+100                                                                                                                                                                                  </t>
  </si>
  <si>
    <t xml:space="preserve">地球                          </t>
  </si>
  <si>
    <t xml:space="preserve">花镜                                                        </t>
  </si>
  <si>
    <t xml:space="preserve">5dqhj+150                                 </t>
  </si>
  <si>
    <t xml:space="preserve">地球花镜+150                                                                                                                                                                                  </t>
  </si>
  <si>
    <t xml:space="preserve">5dqhj+200                                 </t>
  </si>
  <si>
    <t xml:space="preserve">地球花镜+200                                                                                                                                                                                  </t>
  </si>
  <si>
    <t xml:space="preserve">5dqhj+250                                 </t>
  </si>
  <si>
    <t xml:space="preserve">地球花镜+250                                                                                                                                                                                  </t>
  </si>
  <si>
    <t xml:space="preserve">5dqhj+300                                 </t>
  </si>
  <si>
    <t xml:space="preserve">地球花镜+300                                                                                                                                                                                  </t>
  </si>
  <si>
    <t xml:space="preserve">5dqhj+350                                 </t>
  </si>
  <si>
    <t xml:space="preserve">地球花镜+350                                                                                                                                                                                  </t>
  </si>
  <si>
    <t xml:space="preserve">5dqhj+400                                 </t>
  </si>
  <si>
    <t xml:space="preserve">地球花镜+400                                                                                                                                                                                  </t>
  </si>
  <si>
    <t xml:space="preserve">5dqxzhj+100                               </t>
  </si>
  <si>
    <t xml:space="preserve">地球金属旋转花镜+100                                                                                                                                                                          </t>
  </si>
  <si>
    <t xml:space="preserve">地球金属旋转                  </t>
  </si>
  <si>
    <t xml:space="preserve">5dqxzhj+150                               </t>
  </si>
  <si>
    <t xml:space="preserve">地球金属旋转花镜+150                                                                                                                                                                          </t>
  </si>
  <si>
    <t xml:space="preserve">5lrjlbhj+1.0                              </t>
  </si>
  <si>
    <t xml:space="preserve">顺丰花镜+100                                                                                                                                                                                  </t>
  </si>
  <si>
    <t xml:space="preserve">顺丰                          </t>
  </si>
  <si>
    <t xml:space="preserve">5lrjlbhj+1.5                              </t>
  </si>
  <si>
    <t xml:space="preserve">顺丰花镜+150                                                                                                                                                                                  </t>
  </si>
  <si>
    <t xml:space="preserve">5lrjlbhj+2.0                              </t>
  </si>
  <si>
    <t xml:space="preserve">顺丰花镜+200                                                                                                                                                                                  </t>
  </si>
  <si>
    <t xml:space="preserve">5lrjlbhj+2.5                              </t>
  </si>
  <si>
    <t xml:space="preserve">顺丰花镜+250                                                                                                                                                                                  </t>
  </si>
  <si>
    <t xml:space="preserve">5lrjlbhj+3.0                              </t>
  </si>
  <si>
    <t xml:space="preserve">顺丰花镜+300                                                                                                                                                                                  </t>
  </si>
  <si>
    <t xml:space="preserve">5lrjlbhj+3.5                              </t>
  </si>
  <si>
    <t xml:space="preserve">顺丰花镜+350                                                                                                                                                                                  </t>
  </si>
  <si>
    <t xml:space="preserve">5lrjlbhj+4.0                              </t>
  </si>
  <si>
    <t xml:space="preserve">顺丰花镜+400                                                                                                                                                                                  </t>
  </si>
  <si>
    <t xml:space="preserve">5xyhhj+100                                </t>
  </si>
  <si>
    <t xml:space="preserve">向阳红花镜+100                                                                                                                                                                                </t>
  </si>
  <si>
    <t xml:space="preserve">向阳红                        </t>
  </si>
  <si>
    <t xml:space="preserve">5xyhhj+150                                </t>
  </si>
  <si>
    <t xml:space="preserve">向阳红花镜+150                                                                                                                                                                                </t>
  </si>
  <si>
    <t xml:space="preserve">5xyhhj+200                                </t>
  </si>
  <si>
    <t xml:space="preserve">向阳红花镜+200                                                                                                                                                                                </t>
  </si>
  <si>
    <t xml:space="preserve">5xyhhj+250                                </t>
  </si>
  <si>
    <t xml:space="preserve">向阳红花镜+250                                                                                                                                                                                </t>
  </si>
  <si>
    <t xml:space="preserve">5xyhhj+300                                </t>
  </si>
  <si>
    <t xml:space="preserve">向阳红花镜+300                                                                                                                                                                                </t>
  </si>
  <si>
    <t xml:space="preserve">5xyhhj+350                                </t>
  </si>
  <si>
    <t xml:space="preserve">向阳红花镜+350                                                                                                                                                                                </t>
  </si>
  <si>
    <t xml:space="preserve">5xyhhj+400                                </t>
  </si>
  <si>
    <t xml:space="preserve">向阳红花镜+400                                                                                                                                                                                </t>
  </si>
  <si>
    <t xml:space="preserve">6zpbt                                     </t>
  </si>
  <si>
    <t xml:space="preserve">赠品鼻托                                                                                                                                                                                      </t>
  </si>
  <si>
    <t>06</t>
  </si>
  <si>
    <t xml:space="preserve">眼镜附属产品        </t>
  </si>
  <si>
    <t xml:space="preserve">赠品                          </t>
  </si>
  <si>
    <t xml:space="preserve">鼻托                                                        </t>
  </si>
  <si>
    <t xml:space="preserve">6zpfht                                    </t>
  </si>
  <si>
    <t xml:space="preserve">赠品防滑套                                                                                                                                                                                    </t>
  </si>
  <si>
    <t xml:space="preserve">防滑套                                                      </t>
  </si>
  <si>
    <t xml:space="preserve">6zphljp                                   </t>
  </si>
  <si>
    <t xml:space="preserve">赠品红蓝夹片                                                                                                                                                                                  </t>
  </si>
  <si>
    <t xml:space="preserve">红蓝夹片                                                    </t>
  </si>
  <si>
    <t xml:space="preserve">6zpjb                                     </t>
  </si>
  <si>
    <t xml:space="preserve">赠品镜布                                                                                                                                                                                      </t>
  </si>
  <si>
    <t xml:space="preserve">镜布                                                        </t>
  </si>
  <si>
    <t xml:space="preserve">6zpjh                                     </t>
  </si>
  <si>
    <t xml:space="preserve">赠品镜盒A                                                                                                                                                                                     </t>
  </si>
  <si>
    <t xml:space="preserve">镜盒A                                                       </t>
  </si>
  <si>
    <t xml:space="preserve">6zpjhb                                    </t>
  </si>
  <si>
    <t xml:space="preserve">赠品35*35专用镜布                                                                                                                                                                             </t>
  </si>
  <si>
    <t xml:space="preserve">35*35专用镜布                                               </t>
  </si>
  <si>
    <t xml:space="preserve">6zpjhc                                    </t>
  </si>
  <si>
    <t xml:space="preserve">赠品镜盒C                                                                                                                                                                                     </t>
  </si>
  <si>
    <t xml:space="preserve">镜盒C                                                       </t>
  </si>
  <si>
    <t xml:space="preserve">6zpqxj                                    </t>
  </si>
  <si>
    <t xml:space="preserve">赠品清洗剂                                                                                                                                                                                    </t>
  </si>
  <si>
    <t xml:space="preserve">清洗剂                                                      </t>
  </si>
  <si>
    <t xml:space="preserve">6zpyslfwqjb                               </t>
  </si>
  <si>
    <t xml:space="preserve">赠品依视路防雾清洁布                                                                                                                                                                          </t>
  </si>
  <si>
    <t xml:space="preserve">依视路防雾清洁布                                            </t>
  </si>
  <si>
    <t xml:space="preserve">7blh.                                     </t>
  </si>
  <si>
    <t xml:space="preserve">伴侣盒.                                                                                                                                                                                       </t>
  </si>
  <si>
    <t>27</t>
  </si>
  <si>
    <t xml:space="preserve">伴侣盒                        </t>
  </si>
  <si>
    <t>.</t>
  </si>
  <si>
    <t xml:space="preserve">.                                                           </t>
  </si>
  <si>
    <t xml:space="preserve">7bsdhly105ml                              </t>
  </si>
  <si>
    <t xml:space="preserve">博视顿新洁硬性透气角膜接触镜护理液                                                                                                                                                            </t>
  </si>
  <si>
    <t xml:space="preserve">博视顿                        </t>
  </si>
  <si>
    <t xml:space="preserve">新洁硬性透气角膜接触镜护理液                                </t>
  </si>
  <si>
    <t xml:space="preserve">7bsdjsy5ml                                </t>
  </si>
  <si>
    <t xml:space="preserve">博视顿新洁硬性透气角膜接触镜酶清洁剂-酵素                                                                                                                                                     </t>
  </si>
  <si>
    <t xml:space="preserve">新洁硬性透气角膜接触镜酶清洁剂-酵素                         </t>
  </si>
  <si>
    <t xml:space="preserve">7bsdsry10ml                               </t>
  </si>
  <si>
    <t xml:space="preserve">博视顿新洁硬性透气角膜接触镜润滑液-舒润                                                                                                                                                       </t>
  </si>
  <si>
    <t xml:space="preserve">新洁硬性透气角膜接触镜润滑液-舒润                           </t>
  </si>
  <si>
    <t xml:space="preserve">7bsdxjy20ml                               </t>
  </si>
  <si>
    <t xml:space="preserve">博视顿新洁硬性透气角膜接触镜清洁液-先进                                                                                                                                                       </t>
  </si>
  <si>
    <t xml:space="preserve">新洁硬性透气角膜接触镜清洁液-先进                           </t>
  </si>
  <si>
    <t xml:space="preserve">7bslbdj                                   </t>
  </si>
  <si>
    <t xml:space="preserve">博士伦软性亲水接触镜（绷带镜）                                                                                                                                                                </t>
  </si>
  <si>
    <t>07</t>
  </si>
  <si>
    <t xml:space="preserve">软隐附属产品        </t>
  </si>
  <si>
    <t xml:space="preserve">博士伦                        </t>
  </si>
  <si>
    <t xml:space="preserve">软性亲水接触镜（绷带镜）                                    </t>
  </si>
  <si>
    <t xml:space="preserve">7dxtjcjc                                  </t>
  </si>
  <si>
    <t xml:space="preserve">地形图检查                                                                                                                                                                                    </t>
  </si>
  <si>
    <t xml:space="preserve">地形图                        </t>
  </si>
  <si>
    <t xml:space="preserve">检查                                                        </t>
  </si>
  <si>
    <t xml:space="preserve">7hyyhyy                                   </t>
  </si>
  <si>
    <t xml:space="preserve">3N隐形眼镜智能还原仪                                                                                                                                                                          </t>
  </si>
  <si>
    <t xml:space="preserve">3N                            </t>
  </si>
  <si>
    <t xml:space="preserve">隐形眼镜智能还原仪                                          </t>
  </si>
  <si>
    <t xml:space="preserve">7hyyqxc                                   </t>
  </si>
  <si>
    <t xml:space="preserve">3N清洗仓                                                                                                                                                                                      </t>
  </si>
  <si>
    <t xml:space="preserve">清洗仓                                                      </t>
  </si>
  <si>
    <t xml:space="preserve">7jsjs                                     </t>
  </si>
  <si>
    <t xml:space="preserve">酵素蛋白                                                                                                                                                                                      </t>
  </si>
  <si>
    <t xml:space="preserve">酵素                          </t>
  </si>
  <si>
    <t xml:space="preserve">蛋白                                                        </t>
  </si>
  <si>
    <t xml:space="preserve">7lysz42                                   </t>
  </si>
  <si>
    <t xml:space="preserve">泪液试纸42                                                                                                                                                                                    </t>
  </si>
  <si>
    <t xml:space="preserve">泪液试纸                      </t>
  </si>
  <si>
    <t xml:space="preserve">42                                                          </t>
  </si>
  <si>
    <t xml:space="preserve">7mnkaby                                   </t>
  </si>
  <si>
    <t xml:space="preserve">美尼康除蛋白护理液-AB液                                                                                                                                                                       </t>
  </si>
  <si>
    <t xml:space="preserve">美尼康                        </t>
  </si>
  <si>
    <t xml:space="preserve">除蛋白护理液-AB液                                           </t>
  </si>
  <si>
    <t xml:space="preserve">7mnkmnkqph                                </t>
  </si>
  <si>
    <t xml:space="preserve">美尼康除蛋白护理用镜盒-浸泡盒                                                                                                                                                                 </t>
  </si>
  <si>
    <t xml:space="preserve">除蛋白护理用镜盒-浸泡盒                                     </t>
  </si>
  <si>
    <t xml:space="preserve">7pknhly120ml                              </t>
  </si>
  <si>
    <t xml:space="preserve">培克能护理液(120ml)                                                                                                                                                                           </t>
  </si>
  <si>
    <t xml:space="preserve">培克能                        </t>
  </si>
  <si>
    <t xml:space="preserve">护理液(120ml)                                               </t>
  </si>
  <si>
    <t xml:space="preserve">7pknhly40ml                               </t>
  </si>
  <si>
    <t xml:space="preserve">培克能护理液(40ML)                                                                                                                                                                            </t>
  </si>
  <si>
    <t xml:space="preserve">护理液(40ML)                                                </t>
  </si>
  <si>
    <t xml:space="preserve">7qsasy6pz                                 </t>
  </si>
  <si>
    <t xml:space="preserve">强生安视优欧舒适软性角膜接触镜                                                                                                                                                                </t>
  </si>
  <si>
    <t xml:space="preserve">强生                          </t>
  </si>
  <si>
    <t xml:space="preserve">安视优欧舒适软性角膜接触镜                                  </t>
  </si>
  <si>
    <t xml:space="preserve">7qshly                                    </t>
  </si>
  <si>
    <t xml:space="preserve">强生全视BLINK-TOTALCARE隐形眼镜护理液（240ML)                                                                                                                                                 </t>
  </si>
  <si>
    <t xml:space="preserve">全视BLINK-TOTALCARE隐形眼镜护理液（240ML)                   </t>
  </si>
  <si>
    <t xml:space="preserve">7qsoss                                    </t>
  </si>
  <si>
    <t xml:space="preserve">强生欧舒适订做片                                                                                                                                                                              </t>
  </si>
  <si>
    <t xml:space="preserve">欧舒适订做片                                                </t>
  </si>
  <si>
    <t xml:space="preserve">7qsryy                                    </t>
  </si>
  <si>
    <t xml:space="preserve">强生全视BLINK百利泠隐形眼镜润眼液（15ML)                                                                                                                                                      </t>
  </si>
  <si>
    <t xml:space="preserve">全视BLINK百利泠隐形眼镜润眼液（15ML)                        </t>
  </si>
  <si>
    <t xml:space="preserve">7sbjrhy                                   </t>
  </si>
  <si>
    <t xml:space="preserve">视倍佳隐形眼镜润滑液（可丽）                                                                                                                                                                  </t>
  </si>
  <si>
    <t xml:space="preserve">视倍佳                        </t>
  </si>
  <si>
    <t xml:space="preserve">隐形眼镜润滑液（可丽）                                      </t>
  </si>
  <si>
    <t xml:space="preserve">7sbjslys                                  </t>
  </si>
  <si>
    <t xml:space="preserve">视倍佳隐形眼镜生理盐水                                                                                                                                                                        </t>
  </si>
  <si>
    <t xml:space="preserve">隐形眼镜生理盐水                                            </t>
  </si>
  <si>
    <t xml:space="preserve">7slh10                                    </t>
  </si>
  <si>
    <t xml:space="preserve">7xjqxj                                    </t>
  </si>
  <si>
    <t xml:space="preserve">先进清洗剂                                                                                                                                                                                    </t>
  </si>
  <si>
    <t xml:space="preserve">先进                          </t>
  </si>
  <si>
    <t xml:space="preserve">7xp.                                      </t>
  </si>
  <si>
    <t xml:space="preserve">洗瓶.                                                                                                                                                                                         </t>
  </si>
  <si>
    <t xml:space="preserve">洗瓶                          </t>
  </si>
  <si>
    <t xml:space="preserve">7ygsnrst                                  </t>
  </si>
  <si>
    <t xml:space="preserve">荧光素钠眼科检测试纸-荧光条                                                                                                                                                                   </t>
  </si>
  <si>
    <t xml:space="preserve">荧光素钠                      </t>
  </si>
  <si>
    <t xml:space="preserve">眼科检测试纸-荧光条                                         </t>
  </si>
  <si>
    <t xml:space="preserve">7yskryy                                   </t>
  </si>
  <si>
    <t xml:space="preserve">眼舒康隐形眼镜润眼液                                                                                                                                                                          </t>
  </si>
  <si>
    <t xml:space="preserve">眼舒康                        </t>
  </si>
  <si>
    <t xml:space="preserve">隐形眼镜润眼液                                              </t>
  </si>
  <si>
    <t xml:space="preserve">8amyhs                                    </t>
  </si>
  <si>
    <t xml:space="preserve">.叶黄素                                                                                                                                                                                       </t>
  </si>
  <si>
    <t>08</t>
  </si>
  <si>
    <t xml:space="preserve">其他商品            </t>
  </si>
  <si>
    <t xml:space="preserve">叶黄素                </t>
  </si>
  <si>
    <t xml:space="preserve">8amzlf                                    </t>
  </si>
  <si>
    <t xml:space="preserve">.治疗费                                                                                                                                                                                       </t>
  </si>
  <si>
    <t xml:space="preserve">治疗费                   </t>
  </si>
  <si>
    <t xml:space="preserve">8bsbs-1sm                                 </t>
  </si>
  <si>
    <t xml:space="preserve">博视BS-1双目                                                                                                                                                                                  </t>
  </si>
  <si>
    <t>38</t>
  </si>
  <si>
    <t xml:space="preserve">斜弱视产品          </t>
  </si>
  <si>
    <t xml:space="preserve">博视                          </t>
  </si>
  <si>
    <t xml:space="preserve">BS-1双目                                                    </t>
  </si>
  <si>
    <t xml:space="preserve">8bsbs-a1                                  </t>
  </si>
  <si>
    <t xml:space="preserve">博视BS-AII型                                                                                                                                                                                  </t>
  </si>
  <si>
    <t xml:space="preserve">BS-AII型                                                    </t>
  </si>
  <si>
    <t xml:space="preserve">8bsbs-f3s                                 </t>
  </si>
  <si>
    <t xml:space="preserve">博视BS-F3S双目                                                                                                                                                                                </t>
  </si>
  <si>
    <t xml:space="preserve">BS-F3S双目                                                  </t>
  </si>
  <si>
    <t xml:space="preserve">8bsbs-g1ddm                               </t>
  </si>
  <si>
    <t xml:space="preserve">博视BS-G1D单目                                                                                                                                                                                </t>
  </si>
  <si>
    <t xml:space="preserve">BS-G1D单目                                                  </t>
  </si>
  <si>
    <t xml:space="preserve">8bsbs-g1s/0                               </t>
  </si>
  <si>
    <t xml:space="preserve">博视BS-G1S双目                                                                                                                                                                                </t>
  </si>
  <si>
    <t xml:space="preserve">BS-G1S双目                                                  </t>
  </si>
  <si>
    <t xml:space="preserve">8bsbs-g2slts                              </t>
  </si>
  <si>
    <t xml:space="preserve">博视BS-G2S立体视                                                                                                                                                                              </t>
  </si>
  <si>
    <t xml:space="preserve">BS-G2S立体视                                                </t>
  </si>
  <si>
    <t xml:space="preserve">8bsrsfhzlybs-gis                          </t>
  </si>
  <si>
    <t xml:space="preserve">博视盘式同视镜FOL                                                                                                                                                                             </t>
  </si>
  <si>
    <t xml:space="preserve">盘式同视镜FOL                                               </t>
  </si>
  <si>
    <t xml:space="preserve">8bsybszgyt                                </t>
  </si>
  <si>
    <t xml:space="preserve">博视BS-F4D单目                                                                                                                                                                                </t>
  </si>
  <si>
    <t xml:space="preserve">BS-F4D单目                                                  </t>
  </si>
  <si>
    <t xml:space="preserve">8cqhdhd-c                                 </t>
  </si>
  <si>
    <t xml:space="preserve">重庆汉达弱视治疗仪HD-C                                                                                                                                                                        </t>
  </si>
  <si>
    <t xml:space="preserve">重庆汉达                      </t>
  </si>
  <si>
    <t xml:space="preserve">弱视治疗仪HD-C                                              </t>
  </si>
  <si>
    <t xml:space="preserve">8cqhdhd-cam                               </t>
  </si>
  <si>
    <t xml:space="preserve">重庆汉达弱视治疗仪HC-CAM                                                                                                                                                                      </t>
  </si>
  <si>
    <t xml:space="preserve">弱视治疗仪HC-CAM                                            </t>
  </si>
  <si>
    <t xml:space="preserve">8fskbgz1                                  </t>
  </si>
  <si>
    <t xml:space="preserve">菲士康硬性角膜接触镜（BORK-BOIC）-不规则                                                                                                                                                      </t>
  </si>
  <si>
    <t>24</t>
  </si>
  <si>
    <t xml:space="preserve">角膜接触镜          </t>
  </si>
  <si>
    <t xml:space="preserve">菲士康                        </t>
  </si>
  <si>
    <t xml:space="preserve">硬性角膜接触镜（BORK-BOIC）-不规则                          </t>
  </si>
  <si>
    <t xml:space="preserve">8fskcdbh                                  </t>
  </si>
  <si>
    <t xml:space="preserve">菲士康硬性角膜接触镜（BOXO）-超多边弧XO                                                                                                                                                       </t>
  </si>
  <si>
    <t xml:space="preserve">硬性角膜接触镜（BOXO）-超多边弧XO                           </t>
  </si>
  <si>
    <t xml:space="preserve">8fskcdbh1                                 </t>
  </si>
  <si>
    <t xml:space="preserve">菲士康硬性角膜接触镜（BOEO）-超多边弧EO                                                                                                                                                       </t>
  </si>
  <si>
    <t xml:space="preserve">硬性角膜接触镜（BOEO）-超多边弧EO                           </t>
  </si>
  <si>
    <t xml:space="preserve">8fskcg                                    </t>
  </si>
  <si>
    <t xml:space="preserve">菲士康硬性角膜接触镜（BOXO-BNXO）-双非XO                                                                                                                                                      </t>
  </si>
  <si>
    <t xml:space="preserve">硬性角膜接触镜（BOXO-BNXO）-双非XO                          </t>
  </si>
  <si>
    <t xml:space="preserve">8fsksfeo                                  </t>
  </si>
  <si>
    <t xml:space="preserve">菲士康硬性角膜接触镜（BOEO-BENV）-双非EO                                                                                                                                                      </t>
  </si>
  <si>
    <t xml:space="preserve">硬性角膜接触镜（BOEO-BENV）-双非EO                          </t>
  </si>
  <si>
    <t xml:space="preserve">8fsksg                                    </t>
  </si>
  <si>
    <t xml:space="preserve">菲士康硬性角膜接触镜（BOEO-BOTO）-散光EO                                                                                                                                                      </t>
  </si>
  <si>
    <t xml:space="preserve">硬性角膜接触镜（BOEO-BOTO）-散光EO                          </t>
  </si>
  <si>
    <t xml:space="preserve">8fsksgxo                                  </t>
  </si>
  <si>
    <t xml:space="preserve">菲士康硬性角膜接触镜（BOXO-BXTO）-散光XO                                                                                                                                                      </t>
  </si>
  <si>
    <t xml:space="preserve">硬性角膜接触镜（BOXO-BXTO）-散光XO                          </t>
  </si>
  <si>
    <t xml:space="preserve">8fskyz                                    </t>
  </si>
  <si>
    <t xml:space="preserve">菲士康硬性角膜接触镜（BORK）-圆锥                                                                                                                                                             </t>
  </si>
  <si>
    <t xml:space="preserve">硬性角膜接触镜（BORK）-圆锥                                 </t>
  </si>
  <si>
    <t xml:space="preserve">8fskyzact                                 </t>
  </si>
  <si>
    <t xml:space="preserve">菲士康硬性角膜接触镜（BORK-BOTP）-圆锥ACT                                                                                                                                                     </t>
  </si>
  <si>
    <t xml:space="preserve">硬性角膜接触镜（BORK-BOTP）-圆锥ACT                         </t>
  </si>
  <si>
    <t xml:space="preserve">8fskyznc                                  </t>
  </si>
  <si>
    <t xml:space="preserve">菲士康硬性角膜接触镜（BORK-BONC）-圆锥NC                                                                                                                                                      </t>
  </si>
  <si>
    <t xml:space="preserve">硬性角膜接触镜（BORK-BONC）-圆锥NC                          </t>
  </si>
  <si>
    <t xml:space="preserve">8gdgdyy                                   </t>
  </si>
  <si>
    <t xml:space="preserve">羟糖甘滴眼液                                                                                                                                                                                  </t>
  </si>
  <si>
    <t xml:space="preserve">羟糖                          </t>
  </si>
  <si>
    <t xml:space="preserve">甘滴眼液                                                    </t>
  </si>
  <si>
    <t xml:space="preserve">8gylft                                    </t>
  </si>
  <si>
    <t xml:space="preserve">干眼治疗冷敷眼贴                                                                                                                                                                              </t>
  </si>
  <si>
    <t xml:space="preserve">干眼治疗                      </t>
  </si>
  <si>
    <t xml:space="preserve">冷敷眼贴                                                    </t>
  </si>
  <si>
    <t xml:space="preserve">8gyrfcxy                                  </t>
  </si>
  <si>
    <t xml:space="preserve">干眼治疗润房眼部冲洗液（100ML）                                                                                                                                                               </t>
  </si>
  <si>
    <t xml:space="preserve">润房眼部冲洗液（100ML）                                     </t>
  </si>
  <si>
    <t xml:space="preserve">8gyrflfyz                                 </t>
  </si>
  <si>
    <t xml:space="preserve">干眼治疗润房医用冷敷眼罩（云朵型）                                                                                                                                                            </t>
  </si>
  <si>
    <t xml:space="preserve">润房医用冷敷眼罩（云朵型）                                  </t>
  </si>
  <si>
    <t xml:space="preserve">8gyrfryb                                  </t>
  </si>
  <si>
    <t xml:space="preserve">干眼治疗润房热奄包                                                                                                                                                                            </t>
  </si>
  <si>
    <t xml:space="preserve">润房热奄包                                                  </t>
  </si>
  <si>
    <t xml:space="preserve">8gyrft                                    </t>
  </si>
  <si>
    <t xml:space="preserve">干眼治疗热敷眼贴                                                                                                                                                                              </t>
  </si>
  <si>
    <t xml:space="preserve">热敷眼贴                                                    </t>
  </si>
  <si>
    <t xml:space="preserve">8gyslys                                   </t>
  </si>
  <si>
    <t xml:space="preserve">干眼治疗生理盐水(100ML)                                                                                                                                                                       </t>
  </si>
  <si>
    <t xml:space="preserve">生理盐水(100ML)                                             </t>
  </si>
  <si>
    <t xml:space="preserve">8gyyjlft                                  </t>
  </si>
  <si>
    <t xml:space="preserve">干眼治疗悦家眼部冷敷贴（I型2贴）                                                                                                                                                              </t>
  </si>
  <si>
    <t xml:space="preserve">悦家眼部冷敷贴（I型2贴）                                    </t>
  </si>
  <si>
    <t xml:space="preserve">8gyyxyy                                   </t>
  </si>
  <si>
    <t xml:space="preserve">干眼治疗医心演绎医用冷敷眼罩（雾化用）                                                                                                                                                        </t>
  </si>
  <si>
    <t xml:space="preserve">医心演绎医用冷敷眼罩（雾化用）                              </t>
  </si>
  <si>
    <t xml:space="preserve">8gyyz                                     </t>
  </si>
  <si>
    <t xml:space="preserve">干眼治疗眼罩                                                                                                                                                                                  </t>
  </si>
  <si>
    <t xml:space="preserve">眼罩                                                        </t>
  </si>
  <si>
    <t xml:space="preserve">8hlyj168                                  </t>
  </si>
  <si>
    <t xml:space="preserve">红蓝眼镜168元                                                                                                                                                                                 </t>
  </si>
  <si>
    <t xml:space="preserve">红蓝眼镜                      </t>
  </si>
  <si>
    <t xml:space="preserve">168元                                                       </t>
  </si>
  <si>
    <t xml:space="preserve">8htcg                                     </t>
  </si>
  <si>
    <t xml:space="preserve">亨泰角膜塑形用硬性透气接触镜                                                                                                                                                                  </t>
  </si>
  <si>
    <t xml:space="preserve">亨泰                          </t>
  </si>
  <si>
    <t xml:space="preserve">角膜塑形用硬性透气接触镜                                    </t>
  </si>
  <si>
    <t xml:space="preserve">8htcg1                                    </t>
  </si>
  <si>
    <t xml:space="preserve">亨泰角膜塑形用硬性透气接触镜（Plasma）-电浆                                                                                                                                                   </t>
  </si>
  <si>
    <t xml:space="preserve">角膜塑形用硬性透气接触镜（Plasma）-电浆                     </t>
  </si>
  <si>
    <t xml:space="preserve">8htfq                                     </t>
  </si>
  <si>
    <t xml:space="preserve">亨泰硬性角膜接触镜RGP-非球面                                                                                                                                                                  </t>
  </si>
  <si>
    <t xml:space="preserve">硬性角膜接触镜RGP-非球面                                    </t>
  </si>
  <si>
    <t xml:space="preserve">8htfqdj                                   </t>
  </si>
  <si>
    <t xml:space="preserve">亨泰硬性角膜接触镜RGP-非球面电浆                                                                                                                                                              </t>
  </si>
  <si>
    <t xml:space="preserve">硬性角膜接触镜RGP-非球面电浆                                </t>
  </si>
  <si>
    <t xml:space="preserve">8htkcp                                    </t>
  </si>
  <si>
    <t xml:space="preserve">亨泰角膜塑形用硬性透气接触镜（库片）                                                                                                                                                          </t>
  </si>
  <si>
    <t xml:space="preserve">角膜塑形用硬性透气接触镜（库片）                            </t>
  </si>
  <si>
    <t xml:space="preserve">8htqm                                     </t>
  </si>
  <si>
    <t xml:space="preserve">亨泰硬性角膜接触镜RGP-球面                                                                                                                                                                    </t>
  </si>
  <si>
    <t xml:space="preserve">硬性角膜接触镜RGP-球面                                      </t>
  </si>
  <si>
    <t xml:space="preserve">8htqmdj                                   </t>
  </si>
  <si>
    <t xml:space="preserve">亨泰硬性角膜接触镜RGP-球面电浆                                                                                                                                                                </t>
  </si>
  <si>
    <t xml:space="preserve">硬性角膜接触镜RGP-球面电浆                                  </t>
  </si>
  <si>
    <t xml:space="preserve">8htsg                                     </t>
  </si>
  <si>
    <t xml:space="preserve">亨泰硬性角膜接触镜RGP-散光                                                                                                                                                                    </t>
  </si>
  <si>
    <t xml:space="preserve">硬性角膜接触镜RGP-散光                                      </t>
  </si>
  <si>
    <t xml:space="preserve">8htsz                                     </t>
  </si>
  <si>
    <t xml:space="preserve">亨泰角膜塑形用硬性透气接触镜-散光                                                                                                                                                             </t>
  </si>
  <si>
    <t xml:space="preserve">角膜塑形用硬性透气接触镜-散光                               </t>
  </si>
  <si>
    <t xml:space="preserve">8htsz1                                    </t>
  </si>
  <si>
    <t xml:space="preserve">亨泰角膜塑形用硬性透气接触镜（Plasma）-电浆散光                                                                                                                                               </t>
  </si>
  <si>
    <t xml:space="preserve">角膜塑形用硬性透气接触镜（Plasma）-电浆散光                 </t>
  </si>
  <si>
    <t xml:space="preserve">8htyz                                     </t>
  </si>
  <si>
    <t xml:space="preserve">亨泰硬性角膜接触镜RGP-圆锥                                                                                                                                                                    </t>
  </si>
  <si>
    <t xml:space="preserve">硬性角膜接触镜RGP-圆锥                                      </t>
  </si>
  <si>
    <t xml:space="preserve">8hy400b                                   </t>
  </si>
  <si>
    <t xml:space="preserve">华亚视加多功能弱视综合治疗仪400B                                                                                                                                                              </t>
  </si>
  <si>
    <t xml:space="preserve">华亚                          </t>
  </si>
  <si>
    <t xml:space="preserve">视加多功能弱视综合治疗仪400B                                </t>
  </si>
  <si>
    <t xml:space="preserve">8hyalwxgs                                 </t>
  </si>
  <si>
    <t xml:space="preserve">华亚爱乐微型光刷弱视治疗仪                                                                                                                                                                    </t>
  </si>
  <si>
    <t xml:space="preserve">爱乐微型光刷弱视治疗仪                                      </t>
  </si>
  <si>
    <t xml:space="preserve">8hyczz                                    </t>
  </si>
  <si>
    <t xml:space="preserve">华亚串珠子                                                                                                                                                                                    </t>
  </si>
  <si>
    <t xml:space="preserve">串珠子                                                      </t>
  </si>
  <si>
    <t xml:space="preserve">8hyhsbyt                                  </t>
  </si>
  <si>
    <t xml:space="preserve">华亚护视宝医用冷敷眼贴                                                                                                                                                                        </t>
  </si>
  <si>
    <t xml:space="preserve">护视宝医用冷敷眼贴                                          </t>
  </si>
  <si>
    <t xml:space="preserve">8hyhsjfzp                                 </t>
  </si>
  <si>
    <t xml:space="preserve">华亚保视佳翻转拍                                                                                                                                                                              </t>
  </si>
  <si>
    <t xml:space="preserve">保视佳翻转拍                                                </t>
  </si>
  <si>
    <t xml:space="preserve">8hyhysszsy                                </t>
  </si>
  <si>
    <t xml:space="preserve">华亚华亚闪烁增视仪3型                                                                                                                                                                         </t>
  </si>
  <si>
    <t xml:space="preserve">华亚闪烁增视仪3型                                           </t>
  </si>
  <si>
    <t xml:space="preserve">8hyoptfzp                                 </t>
  </si>
  <si>
    <t xml:space="preserve">华亚欧普特翻转拍                                                                                                                                                                              </t>
  </si>
  <si>
    <t xml:space="preserve">欧普特翻转拍                                                </t>
  </si>
  <si>
    <t xml:space="preserve">8hyrqdhyyhy-007                           </t>
  </si>
  <si>
    <t xml:space="preserve">华亚热气动护眼仪HY-007                                                                                                                                                                        </t>
  </si>
  <si>
    <t xml:space="preserve">热气动护眼仪HY-007                                          </t>
  </si>
  <si>
    <t xml:space="preserve">8hysj200a                                 </t>
  </si>
  <si>
    <t xml:space="preserve">华亚视加多功能弱视综合治疗仪200A                                                                                                                                                              </t>
  </si>
  <si>
    <t xml:space="preserve">视加多功能弱视综合治疗仪200A                                </t>
  </si>
  <si>
    <t xml:space="preserve">8hysjhp                                   </t>
  </si>
  <si>
    <t xml:space="preserve">华亚视加200红片                                                                                                                                                                               </t>
  </si>
  <si>
    <t xml:space="preserve">视加200红片                                                 </t>
  </si>
  <si>
    <t xml:space="preserve">8hysjrszhzly                              </t>
  </si>
  <si>
    <t xml:space="preserve">华亚视加多功能弱视综合治疗仪300B                                                                                                                                                              </t>
  </si>
  <si>
    <t xml:space="preserve">视加多功能弱视综合治疗仪300B                                </t>
  </si>
  <si>
    <t xml:space="preserve">8hysjrszly                                </t>
  </si>
  <si>
    <t xml:space="preserve">华亚视加多功能弱视综合治疗仪200B                                                                                                                                                              </t>
  </si>
  <si>
    <t xml:space="preserve">视加多功能弱视综合治疗仪200B                                </t>
  </si>
  <si>
    <t xml:space="preserve">8hysjrszly-300                            </t>
  </si>
  <si>
    <t xml:space="preserve">华亚视加多功能弱视综合治疗仪300A                                                                                                                                                              </t>
  </si>
  <si>
    <t xml:space="preserve">视加多功能弱视综合治疗仪300A                                </t>
  </si>
  <si>
    <t xml:space="preserve">8hysjslkfy                                </t>
  </si>
  <si>
    <t xml:space="preserve">华亚新视觉近视专用治疗仪JDX-800A                                                                                                                                                              </t>
  </si>
  <si>
    <t xml:space="preserve">新视觉近视专用治疗仪JDX-800A                                </t>
  </si>
  <si>
    <t xml:space="preserve">8hysjst-200sm                             </t>
  </si>
  <si>
    <t xml:space="preserve">华亚视加ST-200双目                                                                                                                                                                            </t>
  </si>
  <si>
    <t xml:space="preserve">视加ST-200双目                                              </t>
  </si>
  <si>
    <t xml:space="preserve">8hysjzgyt                                 </t>
  </si>
  <si>
    <t xml:space="preserve">华亚视加遮盖眼贴                                                                                                                                                                              </t>
  </si>
  <si>
    <t xml:space="preserve">视加遮盖眼贴                                                </t>
  </si>
  <si>
    <t xml:space="preserve">8hyskdm                                   </t>
  </si>
  <si>
    <t xml:space="preserve">华亚视康弱视综合治疗仪(单目)                                                                                                                                                                  </t>
  </si>
  <si>
    <t xml:space="preserve">视康弱视综合治疗仪(单目)                                    </t>
  </si>
  <si>
    <t xml:space="preserve">8hysksm                                   </t>
  </si>
  <si>
    <t xml:space="preserve">华亚视康弱视综合治疗仪(双目)                                                                                                                                                                  </t>
  </si>
  <si>
    <t xml:space="preserve">视康弱视综合治疗仪(双目)                                    </t>
  </si>
  <si>
    <t xml:space="preserve">8hysrzsy                                  </t>
  </si>
  <si>
    <t xml:space="preserve">华亚闪烁增视仪SZS-32                                                                                                                                                                          </t>
  </si>
  <si>
    <t xml:space="preserve">闪烁增视仪SZS-32                                            </t>
  </si>
  <si>
    <t xml:space="preserve">8hysszsyszs                               </t>
  </si>
  <si>
    <t xml:space="preserve">华亚闪烁增视仪SZS                                                                                                                                                                             </t>
  </si>
  <si>
    <t xml:space="preserve">闪烁增视仪SZS                                               </t>
  </si>
  <si>
    <t xml:space="preserve">8hysszsyszs-28                            </t>
  </si>
  <si>
    <t xml:space="preserve">华亚闪烁增视仪SZS-28                                                                                                                                                                          </t>
  </si>
  <si>
    <t xml:space="preserve">闪烁增视仪SZS-28                                            </t>
  </si>
  <si>
    <t xml:space="preserve">8hysszsyszs-3                             </t>
  </si>
  <si>
    <t xml:space="preserve">华亚闪烁增视仪SZS-3                                                                                                                                                                           </t>
  </si>
  <si>
    <t xml:space="preserve">闪烁增视仪SZS-3                                             </t>
  </si>
  <si>
    <t xml:space="preserve">8hysysgnxljs-a                            </t>
  </si>
  <si>
    <t xml:space="preserve">华亚双眼视功能训练JS-A                                                                                                                                                                        </t>
  </si>
  <si>
    <t xml:space="preserve">双眼视功能训练JS-A                                          </t>
  </si>
  <si>
    <t xml:space="preserve">8hytmeyz                                  </t>
  </si>
  <si>
    <t xml:space="preserve">华亚天米儿眼罩                                                                                                                                                                                </t>
  </si>
  <si>
    <t xml:space="preserve">天米儿眼罩                                                  </t>
  </si>
  <si>
    <t xml:space="preserve">8hyxsjrszhzly                             </t>
  </si>
  <si>
    <t xml:space="preserve">华亚新视觉弱视综合治疗仪JDX-800BA                                                                                                                                                             </t>
  </si>
  <si>
    <t xml:space="preserve">新视觉弱视综合治疗仪JDX-800BA                               </t>
  </si>
  <si>
    <t xml:space="preserve">8hyybzly                                  </t>
  </si>
  <si>
    <t xml:space="preserve">华亚多功能眼镜治疗仪                                                                                                                                                                          </t>
  </si>
  <si>
    <t xml:space="preserve">多功能眼镜治疗仪                                            </t>
  </si>
  <si>
    <t xml:space="preserve">8hyyym                                    </t>
  </si>
  <si>
    <t xml:space="preserve">华亚压抑膜                                                                                                                                                                                    </t>
  </si>
  <si>
    <t xml:space="preserve">压抑膜                                                      </t>
  </si>
  <si>
    <t xml:space="preserve">8hyyz                                     </t>
  </si>
  <si>
    <t xml:space="preserve">华亚遮盖眼罩                                                                                                                                                                                  </t>
  </si>
  <si>
    <t xml:space="preserve">遮盖眼罩                                                    </t>
  </si>
  <si>
    <t xml:space="preserve">8hyzsngp                                  </t>
  </si>
  <si>
    <t xml:space="preserve">华亚增视能光盘                                                                                                                                                                                </t>
  </si>
  <si>
    <t xml:space="preserve">增视能光盘                                                  </t>
  </si>
  <si>
    <t xml:space="preserve">8hyzsnmtlxk                               </t>
  </si>
  <si>
    <t xml:space="preserve">华亚描图练习册                                                                                                                                                                                </t>
  </si>
  <si>
    <t xml:space="preserve">描图练习册                                                  </t>
  </si>
  <si>
    <t xml:space="preserve">8jsjssdp                                  </t>
  </si>
  <si>
    <t xml:space="preserve">菁视角膜塑形用硬性透气接触镜                                                                                                                                                                  </t>
  </si>
  <si>
    <t xml:space="preserve">菁视                          </t>
  </si>
  <si>
    <t xml:space="preserve">8lxdcg                                    </t>
  </si>
  <si>
    <t xml:space="preserve">露晰得角膜塑形用硬性透气接触镜                                                                                                                                                                </t>
  </si>
  <si>
    <t xml:space="preserve">露晰得                        </t>
  </si>
  <si>
    <t xml:space="preserve">8lxdcg1                                   </t>
  </si>
  <si>
    <t xml:space="preserve">露晰得硬性角膜接触镜RGP-常规                                                                                                                                                                  </t>
  </si>
  <si>
    <t xml:space="preserve">硬性角膜接触镜RGP-常规                                      </t>
  </si>
  <si>
    <t xml:space="preserve">8lxdsg                                    </t>
  </si>
  <si>
    <t xml:space="preserve">露晰得角膜塑形用硬性透气接触镜-散光                                                                                                                                                           </t>
  </si>
  <si>
    <t xml:space="preserve">8mlwqs                                    </t>
  </si>
  <si>
    <t xml:space="preserve">美乐沃软性清水接触镜                                                                                                                                                                          </t>
  </si>
  <si>
    <t>58</t>
  </si>
  <si>
    <t xml:space="preserve">软性隐形眼镜        </t>
  </si>
  <si>
    <t xml:space="preserve">美乐沃                        </t>
  </si>
  <si>
    <t>qs</t>
  </si>
  <si>
    <t xml:space="preserve">软性清水接触镜                                              </t>
  </si>
  <si>
    <t xml:space="preserve">8mlwsdp                                   </t>
  </si>
  <si>
    <t xml:space="preserve">美乐沃试戴片                                                                                                                                                                                  </t>
  </si>
  <si>
    <t>sdp</t>
  </si>
  <si>
    <t xml:space="preserve">试戴片                                                      </t>
  </si>
  <si>
    <t xml:space="preserve">8oblqyj                                   </t>
  </si>
  <si>
    <t xml:space="preserve">欧宝来骑游镜                                                                                                                                                                                  </t>
  </si>
  <si>
    <t xml:space="preserve">欧宝来                        </t>
  </si>
  <si>
    <t xml:space="preserve">骑游镜                                                      </t>
  </si>
  <si>
    <t xml:space="preserve">8pntcg                                    </t>
  </si>
  <si>
    <t xml:space="preserve">普诺瞳角膜塑形用硬性透气接触镜—非球面                                                                                                                                                        </t>
  </si>
  <si>
    <t xml:space="preserve">普诺瞳                        </t>
  </si>
  <si>
    <t xml:space="preserve">角膜塑形用硬性透气接触镜—非球面                            </t>
  </si>
  <si>
    <t xml:space="preserve">8pntcg1                                   </t>
  </si>
  <si>
    <t xml:space="preserve">普诺瞳角膜塑形用硬性透气接触镜—球面                                                                                                                                                          </t>
  </si>
  <si>
    <t xml:space="preserve">角膜塑形用硬性透气接触镜—球面                              </t>
  </si>
  <si>
    <t xml:space="preserve">8pntsg                                    </t>
  </si>
  <si>
    <t xml:space="preserve">普诺瞳角膜塑形用硬性透气接触镜—环曲面                                                                                                                                                        </t>
  </si>
  <si>
    <t xml:space="preserve">角膜塑形用硬性透气接触镜—环曲面                            </t>
  </si>
  <si>
    <t xml:space="preserve">8sdpfsksdp                                </t>
  </si>
  <si>
    <t xml:space="preserve">试戴片菲士康                                                                                                                                                                                  </t>
  </si>
  <si>
    <t xml:space="preserve">试戴片                        </t>
  </si>
  <si>
    <t xml:space="preserve">菲士康                                                      </t>
  </si>
  <si>
    <t xml:space="preserve">8sdpfsksdpcdfsdp                          </t>
  </si>
  <si>
    <t xml:space="preserve">试戴片菲士康硬性角膜接触镜（BOXO-BNXL试戴片14片）-超多边弧                                                                                                                                    </t>
  </si>
  <si>
    <t xml:space="preserve">8sdpfsksdpfskbgz                          </t>
  </si>
  <si>
    <t xml:space="preserve">试戴片菲士康硬性角膜接触镜（BORK-BRCL试戴片24片）-不规则                                                                                                                                      </t>
  </si>
  <si>
    <t xml:space="preserve">8sdpfsksdpfskyzsdp                        </t>
  </si>
  <si>
    <t xml:space="preserve">试戴片菲士康硬性角膜接触镜（BORK-BRKL试戴片26片）-圆锥                                                                                                                                        </t>
  </si>
  <si>
    <t xml:space="preserve">8sdpfsksdpsfsdp                           </t>
  </si>
  <si>
    <t xml:space="preserve">试戴片菲士康硬性角膜接触镜（BOXO-XO试戴片14片）-双非                                                                                                                                          </t>
  </si>
  <si>
    <t xml:space="preserve">8sdphtsdp                                 </t>
  </si>
  <si>
    <t xml:space="preserve">试戴片亨泰                                                                                                                                                                                    </t>
  </si>
  <si>
    <t xml:space="preserve">亨泰                                                        </t>
  </si>
  <si>
    <t xml:space="preserve">8sdphtsdpjmsxsd                           </t>
  </si>
  <si>
    <t xml:space="preserve">试戴片亨泰角膜塑形用硬性透气接触镜                                                                                                                                                            </t>
  </si>
  <si>
    <t xml:space="preserve">8sdphtsdpjmsxsgsd                         </t>
  </si>
  <si>
    <t xml:space="preserve">试戴片亨泰角膜塑形用硬性透气接触镜-散光                                                                                                                                                       </t>
  </si>
  <si>
    <t xml:space="preserve">8sdphtsdprgpsdp                           </t>
  </si>
  <si>
    <t xml:space="preserve">试戴片亨泰硬性角膜接触镜RGP                                                                                                                                                                   </t>
  </si>
  <si>
    <t xml:space="preserve">8sdpjssdp                                 </t>
  </si>
  <si>
    <t xml:space="preserve">试戴片菁视                                                                                                                                                                                    </t>
  </si>
  <si>
    <t xml:space="preserve">菁视                                                        </t>
  </si>
  <si>
    <t xml:space="preserve">8sdpjssdpsdp                              </t>
  </si>
  <si>
    <t xml:space="preserve">试戴片菁视角膜塑形用硬性透气接触镜/套                                                                                                                                                         </t>
  </si>
  <si>
    <t xml:space="preserve">8sdpjssdpsdp1                             </t>
  </si>
  <si>
    <t xml:space="preserve">试戴片菁视角膜塑形用硬性透气接触镜                                                                                                                                                            </t>
  </si>
  <si>
    <t xml:space="preserve">8sdplxdjcj                                </t>
  </si>
  <si>
    <t xml:space="preserve">试戴片露晰得角膜塑形用硬性透气接触镜                                                                                                                                                          </t>
  </si>
  <si>
    <t xml:space="preserve">露晰得                                                      </t>
  </si>
  <si>
    <t xml:space="preserve">8sdplxdpt                                 </t>
  </si>
  <si>
    <t xml:space="preserve">试戴片露晰得硬性角膜接触镜RGP                                                                                                                                                                 </t>
  </si>
  <si>
    <t xml:space="preserve">8sdplxdsg                                 </t>
  </si>
  <si>
    <t xml:space="preserve">试戴片露晰得角膜塑形用硬性透气接触镜-散光                                                                                                                                                     </t>
  </si>
  <si>
    <t xml:space="preserve">8sdppntfqm                                </t>
  </si>
  <si>
    <t xml:space="preserve">试戴片普诺瞳非球面角膜塑形用硬性透气接触镜                                                                                                                                                    </t>
  </si>
  <si>
    <t xml:space="preserve">普诺瞳                                                      </t>
  </si>
  <si>
    <t xml:space="preserve">8sdppnthqm                                </t>
  </si>
  <si>
    <t xml:space="preserve">试戴片普诺瞳环曲面角膜塑形用硬性透气接触镜                                                                                                                                                    </t>
  </si>
  <si>
    <t xml:space="preserve">8sdzl600                                  </t>
  </si>
  <si>
    <t xml:space="preserve">实地治疗600元                                                                                                                                                                                 </t>
  </si>
  <si>
    <t>48</t>
  </si>
  <si>
    <t xml:space="preserve">斜弱视训练          </t>
  </si>
  <si>
    <t xml:space="preserve">8sgnjc40                                  </t>
  </si>
  <si>
    <t xml:space="preserve">视功能检查40元                                                                                                                                                                                </t>
  </si>
  <si>
    <t xml:space="preserve">8sjrj                                     </t>
  </si>
  <si>
    <t xml:space="preserve">视界软性清水接触镜（隐形眼镜）                                                                                                                                                                </t>
  </si>
  <si>
    <t xml:space="preserve">视界                          </t>
  </si>
  <si>
    <t>rj</t>
  </si>
  <si>
    <t xml:space="preserve">软性清水接触镜（隐形眼镜）                                  </t>
  </si>
  <si>
    <t xml:space="preserve">8sjxl600                                  </t>
  </si>
  <si>
    <t xml:space="preserve">视琦视觉训练/次                                                                                                                                                                               </t>
  </si>
  <si>
    <t xml:space="preserve">8ssq98                                    </t>
  </si>
  <si>
    <t xml:space="preserve">三色球98元                                                                                                                                                                                    </t>
  </si>
  <si>
    <t xml:space="preserve">三色球                        </t>
  </si>
  <si>
    <t xml:space="preserve">98元                                                        </t>
  </si>
  <si>
    <t xml:space="preserve">8xlaltz                                   </t>
  </si>
  <si>
    <t xml:space="preserve">训练精细目力训练                                                                                                                                                                              </t>
  </si>
  <si>
    <t xml:space="preserve">训练                          </t>
  </si>
  <si>
    <t xml:space="preserve">精细目力训练                                                </t>
  </si>
  <si>
    <t xml:space="preserve">8xlcpzmb                                  </t>
  </si>
  <si>
    <t xml:space="preserve">训练产品字母表                                                                                                                                                                                </t>
  </si>
  <si>
    <t xml:space="preserve">产品字母表                                                  </t>
  </si>
  <si>
    <t xml:space="preserve">8xldzjk                                   </t>
  </si>
  <si>
    <t xml:space="preserve">训练小E电子镜框                                                                                                                                                                               </t>
  </si>
  <si>
    <t xml:space="preserve">小E电子镜框                                                 </t>
  </si>
  <si>
    <t xml:space="preserve">8xlhsb                                    </t>
  </si>
  <si>
    <t xml:space="preserve">训练眼保健护视保                                                                                                                                                                              </t>
  </si>
  <si>
    <t xml:space="preserve">眼保健护视保                                                </t>
  </si>
  <si>
    <t xml:space="preserve">8xljhk                                    </t>
  </si>
  <si>
    <t xml:space="preserve">训练欧普特集合卡                                                                                                                                                                              </t>
  </si>
  <si>
    <t xml:space="preserve">欧普特集合卡                                                </t>
  </si>
  <si>
    <t xml:space="preserve">8xljsqk                                   </t>
  </si>
  <si>
    <t xml:space="preserve">训练欧普特救生圈卡                                                                                                                                                                            </t>
  </si>
  <si>
    <t xml:space="preserve">欧普特救生圈卡                                              </t>
  </si>
  <si>
    <t xml:space="preserve">8xljttz                                   </t>
  </si>
  <si>
    <t xml:space="preserve">训练家庭套装                                                                                                                                                                                  </t>
  </si>
  <si>
    <t xml:space="preserve">家庭套装                                                    </t>
  </si>
  <si>
    <t xml:space="preserve">8xlzzjzq                                  </t>
  </si>
  <si>
    <t xml:space="preserve">训练坐姿矫正器                                                                                                                                                                                </t>
  </si>
  <si>
    <t xml:space="preserve">坐姿矫正器                                                  </t>
  </si>
  <si>
    <t xml:space="preserve">8yczl600                                  </t>
  </si>
  <si>
    <t xml:space="preserve">远程治疗600元                                                                                                                                                                                 </t>
  </si>
  <si>
    <t xml:space="preserve">8ypbl                                     </t>
  </si>
  <si>
    <t xml:space="preserve">药品玻璃酸钠滴眼液                                                                                                                                                                            </t>
  </si>
  <si>
    <t xml:space="preserve">药品                          </t>
  </si>
  <si>
    <t xml:space="preserve">玻璃酸钠滴眼液                                              </t>
  </si>
  <si>
    <t xml:space="preserve">8ypblz                                    </t>
  </si>
  <si>
    <t xml:space="preserve">药品布林佐胺滴眼液                                                                                                                                                                            </t>
  </si>
  <si>
    <t xml:space="preserve">布林佐胺滴眼液                                              </t>
  </si>
  <si>
    <t xml:space="preserve">8ypff                                     </t>
  </si>
  <si>
    <t xml:space="preserve">药品复方托吡卡胺滴眼液                                                                                                                                                                        </t>
  </si>
  <si>
    <t xml:space="preserve">复方托吡卡胺滴眼液                                          </t>
  </si>
  <si>
    <t xml:space="preserve">8ypfm                                     </t>
  </si>
  <si>
    <t xml:space="preserve">药品氟米龙滴眼液                                                                                                                                                                              </t>
  </si>
  <si>
    <t xml:space="preserve">氟米龙滴眼液                                                </t>
  </si>
  <si>
    <t xml:space="preserve">8ypgx                                     </t>
  </si>
  <si>
    <t xml:space="preserve">药品更昔洛韦眼药凝胶/丽科明                                                                                                                                                                   </t>
  </si>
  <si>
    <t xml:space="preserve">更昔洛韦眼药凝胶/丽科明                                     </t>
  </si>
  <si>
    <t xml:space="preserve">8yphd                                     </t>
  </si>
  <si>
    <t xml:space="preserve">药品汇德立康氯霉素滴眼液                                                                                                                                                                      </t>
  </si>
  <si>
    <t xml:space="preserve">汇德立康氯霉素滴眼液                                        </t>
  </si>
  <si>
    <t xml:space="preserve">8yphms                                    </t>
  </si>
  <si>
    <t xml:space="preserve">药品红霉素眼膏                                                                                                                                                                                </t>
  </si>
  <si>
    <t xml:space="preserve">红霉素眼膏                                                  </t>
  </si>
  <si>
    <t xml:space="preserve">8ypjm                                     </t>
  </si>
  <si>
    <t xml:space="preserve">药品重组人表皮生长因子滴眼液（酵母）                                                                                                                                                          </t>
  </si>
  <si>
    <t xml:space="preserve">重组人表皮生长因子滴眼液（酵母）                            </t>
  </si>
  <si>
    <t xml:space="preserve">8ypjt                                     </t>
  </si>
  <si>
    <t xml:space="preserve">药品羟糖甘滴眼液                                                                                                                                                                              </t>
  </si>
  <si>
    <t xml:space="preserve">羟糖甘滴眼液                                                </t>
  </si>
  <si>
    <t xml:space="preserve">8ypjtx                                    </t>
  </si>
  <si>
    <t xml:space="preserve">药品羟糖甘滴眼液（新泪然）                                                                                                                                                                    </t>
  </si>
  <si>
    <t xml:space="preserve">羟糖甘滴眼液（新泪然）                                      </t>
  </si>
  <si>
    <t xml:space="preserve">8ypjy                                     </t>
  </si>
  <si>
    <t xml:space="preserve">药品聚乙烯醇滴眼液                                                                                                                                                                            </t>
  </si>
  <si>
    <t xml:space="preserve">聚乙烯醇滴眼液                                              </t>
  </si>
  <si>
    <t xml:space="preserve">8yplhn                                    </t>
  </si>
  <si>
    <t xml:space="preserve">药品氯化钠注射液(100ML)                                                                                                                                                                       </t>
  </si>
  <si>
    <t xml:space="preserve">氯化钠注射液(100ML)                                         </t>
  </si>
  <si>
    <t xml:space="preserve">8yppl                                     </t>
  </si>
  <si>
    <t xml:space="preserve">药品普拉洛芬滴眼液                                                                                                                                                                            </t>
  </si>
  <si>
    <t xml:space="preserve">普拉洛芬滴眼液                                              </t>
  </si>
  <si>
    <t xml:space="preserve">8yptb                                     </t>
  </si>
  <si>
    <t xml:space="preserve">药品托布霉素滴眼液                                                                                                                                                                            </t>
  </si>
  <si>
    <t xml:space="preserve">托布霉素滴眼液                                              </t>
  </si>
  <si>
    <t xml:space="preserve">8yptbm                                    </t>
  </si>
  <si>
    <t xml:space="preserve">药品妥布霉素地塞米松眼膏                                                                                                                                                                      </t>
  </si>
  <si>
    <t xml:space="preserve">妥布霉素地塞米松眼膏                                        </t>
  </si>
  <si>
    <t xml:space="preserve">8ypxt                                     </t>
  </si>
  <si>
    <t xml:space="preserve">药品秀瞳妥布霉素滴眼液                                                                                                                                                                        </t>
  </si>
  <si>
    <t xml:space="preserve">秀瞳妥布霉素滴眼液                                          </t>
  </si>
  <si>
    <t xml:space="preserve">8ypys                                     </t>
  </si>
  <si>
    <t xml:space="preserve">药品盐酸左氧氟沙星滴眼液                                                                                                                                                                      </t>
  </si>
  <si>
    <t xml:space="preserve">盐酸左氧氟沙星滴眼液                                        </t>
  </si>
  <si>
    <t xml:space="preserve">8ypysdz                                   </t>
  </si>
  <si>
    <t xml:space="preserve">药品盐酸氮卓斯汀滴眼液                                                                                                                                                                        </t>
  </si>
  <si>
    <t xml:space="preserve">盐酸氮卓斯汀滴眼液                                          </t>
  </si>
  <si>
    <t xml:space="preserve">8zpsdj                                    </t>
  </si>
  <si>
    <t xml:space="preserve">赠品试戴架                                                                                                                                                                                    </t>
  </si>
  <si>
    <t xml:space="preserve">试戴架                                                      </t>
  </si>
  <si>
    <t xml:space="preserve">8zpzphly                                  </t>
  </si>
  <si>
    <t xml:space="preserve">赠品护理液                                                                                                                                                                                    </t>
  </si>
  <si>
    <t xml:space="preserve">护理液                                                      </t>
  </si>
  <si>
    <t xml:space="preserve">8zpzphlyj                                 </t>
  </si>
  <si>
    <t xml:space="preserve">赠品红绿眼镜                                                                                                                                                                                  </t>
  </si>
  <si>
    <t xml:space="preserve">红绿眼镜                                                    </t>
  </si>
  <si>
    <t xml:space="preserve">8zpzpslh                                  </t>
  </si>
  <si>
    <t xml:space="preserve">赠品双联盒                                                                                                                                                                                    </t>
  </si>
  <si>
    <t xml:space="preserve">双联盒                                                      </t>
  </si>
  <si>
    <t xml:space="preserve">8zpzpsry                                  </t>
  </si>
  <si>
    <t xml:space="preserve">赠品舒润液                                                                                                                                                                                    </t>
  </si>
  <si>
    <t xml:space="preserve">舒润液                                                      </t>
  </si>
  <si>
    <t xml:space="preserve">8zpzpxb                                   </t>
  </si>
  <si>
    <t xml:space="preserve">赠品吸棒                                                                                                                                                                                      </t>
  </si>
  <si>
    <t xml:space="preserve">吸棒                                                        </t>
  </si>
  <si>
    <t xml:space="preserve">8zqyz                                     </t>
  </si>
  <si>
    <t xml:space="preserve">优倍健蒸汽眼罩                                                                                                                                                                                </t>
  </si>
  <si>
    <t>ybj</t>
  </si>
  <si>
    <t xml:space="preserve">优倍健                        </t>
  </si>
  <si>
    <t xml:space="preserve">蒸汽眼罩                                                    </t>
  </si>
  <si>
    <t xml:space="preserve">8zszl0                                    </t>
  </si>
  <si>
    <t xml:space="preserve">赠送治疗0元                                                                                                                                                                                   </t>
  </si>
  <si>
    <t>ht</t>
  </si>
  <si>
    <t>OK</t>
  </si>
  <si>
    <t>RGP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</si>
</sst>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31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58"/>
  <sheetViews>
    <sheetView zoomScale="94" zoomScaleNormal="94" workbookViewId="0">
      <pane ySplit="1" topLeftCell="A2" activePane="bottomLeft" state="frozen"/>
      <selection/>
      <selection pane="bottomLeft" activeCell="G53" sqref="G53"/>
    </sheetView>
  </sheetViews>
  <sheetFormatPr defaultColWidth="9" defaultRowHeight="16.8"/>
  <cols>
    <col min="1" max="1" width="20.6634615384615" style="1" customWidth="1"/>
    <col min="2" max="2" width="42.8365384615385" style="1" customWidth="1"/>
    <col min="3" max="3" width="12.3365384615385" style="1" customWidth="1"/>
    <col min="4" max="4" width="21.3365384615385" style="2" customWidth="1"/>
    <col min="5" max="5" width="24.5" style="1" customWidth="1"/>
    <col min="6" max="6" width="24.5" style="2" customWidth="1"/>
    <col min="7" max="7" width="34.8365384615385" style="1" customWidth="1"/>
    <col min="8" max="8" width="24.5" style="2" customWidth="1"/>
    <col min="9" max="9" width="26.8365384615385" style="1" customWidth="1"/>
    <col min="10" max="10" width="12.8365384615385" style="2" customWidth="1"/>
    <col min="11" max="11" width="12.6634615384615" style="1" customWidth="1"/>
    <col min="12" max="12" width="9" style="2"/>
    <col min="13" max="16384" width="9" style="1"/>
  </cols>
  <sheetData>
    <row r="1" spans="2:12"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2" t="s">
        <v>10</v>
      </c>
    </row>
    <row r="2" spans="1:11">
      <c r="A2" s="1" t="s">
        <v>11</v>
      </c>
      <c r="B2" s="1" t="s">
        <v>12</v>
      </c>
      <c r="C2" s="1" t="s">
        <v>13</v>
      </c>
      <c r="D2" s="2" t="str">
        <f>LEFT(A2,1)</f>
        <v>1</v>
      </c>
      <c r="E2" s="1" t="s">
        <v>14</v>
      </c>
      <c r="F2" s="2" t="str">
        <f>MID(A2,2,7)</f>
        <v>yjsb_dz</v>
      </c>
      <c r="G2" s="1" t="s">
        <v>15</v>
      </c>
      <c r="H2" s="2" t="str">
        <f>MID(A2,9,1000)</f>
        <v>1.56dcm                           </v>
      </c>
      <c r="I2" s="1" t="s">
        <v>16</v>
      </c>
      <c r="K2" s="1" t="s">
        <v>16</v>
      </c>
    </row>
    <row r="3" spans="1:11">
      <c r="A3" s="1" t="s">
        <v>17</v>
      </c>
      <c r="B3" s="1" t="s">
        <v>18</v>
      </c>
      <c r="C3" s="1" t="s">
        <v>13</v>
      </c>
      <c r="D3" s="2" t="str">
        <f t="shared" ref="D3:D19" si="0">LEFT(A3,1)</f>
        <v>1</v>
      </c>
      <c r="E3" s="1" t="s">
        <v>14</v>
      </c>
      <c r="F3" s="2" t="str">
        <f t="shared" ref="F3:F9" si="1">MID(A3,2,7)</f>
        <v>yjsb_dz</v>
      </c>
      <c r="G3" s="1" t="s">
        <v>19</v>
      </c>
      <c r="H3" s="2" t="str">
        <f t="shared" ref="H3:H9" si="2">MID(A3,9,1000)</f>
        <v>1.56klg                           </v>
      </c>
      <c r="I3" s="1" t="s">
        <v>16</v>
      </c>
      <c r="K3" s="1" t="s">
        <v>16</v>
      </c>
    </row>
    <row r="4" spans="1:11">
      <c r="A4" s="1" t="s">
        <v>20</v>
      </c>
      <c r="B4" s="1" t="s">
        <v>21</v>
      </c>
      <c r="C4" s="1" t="s">
        <v>13</v>
      </c>
      <c r="D4" s="2" t="str">
        <f t="shared" si="0"/>
        <v>1</v>
      </c>
      <c r="E4" s="1" t="s">
        <v>14</v>
      </c>
      <c r="F4" s="2" t="str">
        <f t="shared" si="1"/>
        <v>yjsb_dz</v>
      </c>
      <c r="G4" s="1" t="s">
        <v>22</v>
      </c>
      <c r="H4" s="2" t="str">
        <f t="shared" si="2"/>
        <v>1.56yjm                           </v>
      </c>
      <c r="I4" s="1" t="s">
        <v>16</v>
      </c>
      <c r="K4" s="1" t="s">
        <v>16</v>
      </c>
    </row>
    <row r="5" spans="1:11">
      <c r="A5" s="1" t="s">
        <v>23</v>
      </c>
      <c r="B5" s="1" t="s">
        <v>24</v>
      </c>
      <c r="C5" s="1" t="s">
        <v>13</v>
      </c>
      <c r="D5" s="2" t="str">
        <f t="shared" si="0"/>
        <v>1</v>
      </c>
      <c r="E5" s="1" t="s">
        <v>14</v>
      </c>
      <c r="F5" s="2" t="str">
        <f t="shared" si="1"/>
        <v>yjsb_dz</v>
      </c>
      <c r="G5" s="1" t="s">
        <v>25</v>
      </c>
      <c r="H5" s="2" t="str">
        <f t="shared" si="2"/>
        <v>1.60dcm                           </v>
      </c>
      <c r="I5" s="1" t="s">
        <v>16</v>
      </c>
      <c r="K5" s="1" t="s">
        <v>16</v>
      </c>
    </row>
    <row r="6" spans="1:11">
      <c r="A6" s="1" t="s">
        <v>26</v>
      </c>
      <c r="B6" s="1" t="s">
        <v>27</v>
      </c>
      <c r="C6" s="1" t="s">
        <v>13</v>
      </c>
      <c r="D6" s="2" t="str">
        <f t="shared" si="0"/>
        <v>1</v>
      </c>
      <c r="E6" s="1" t="s">
        <v>14</v>
      </c>
      <c r="F6" s="2" t="str">
        <f t="shared" si="1"/>
        <v>yjsb_dz</v>
      </c>
      <c r="G6" s="1" t="s">
        <v>28</v>
      </c>
      <c r="H6" s="2" t="str">
        <f t="shared" si="2"/>
        <v>1.60klg                           </v>
      </c>
      <c r="I6" s="1" t="s">
        <v>16</v>
      </c>
      <c r="K6" s="1" t="s">
        <v>16</v>
      </c>
    </row>
    <row r="7" spans="1:11">
      <c r="A7" s="1" t="s">
        <v>29</v>
      </c>
      <c r="B7" s="1" t="s">
        <v>30</v>
      </c>
      <c r="C7" s="1" t="s">
        <v>13</v>
      </c>
      <c r="D7" s="2" t="str">
        <f t="shared" si="0"/>
        <v>1</v>
      </c>
      <c r="E7" s="1" t="s">
        <v>14</v>
      </c>
      <c r="F7" s="2" t="str">
        <f t="shared" si="1"/>
        <v>yjsb_dz</v>
      </c>
      <c r="G7" s="1" t="s">
        <v>31</v>
      </c>
      <c r="H7" s="2" t="str">
        <f t="shared" si="2"/>
        <v>1.60yjm                           </v>
      </c>
      <c r="I7" s="1" t="s">
        <v>16</v>
      </c>
      <c r="K7" s="1" t="s">
        <v>16</v>
      </c>
    </row>
    <row r="8" spans="1:11">
      <c r="A8" s="1" t="s">
        <v>32</v>
      </c>
      <c r="B8" s="1" t="s">
        <v>33</v>
      </c>
      <c r="C8" s="1" t="s">
        <v>13</v>
      </c>
      <c r="D8" s="2" t="str">
        <f t="shared" si="0"/>
        <v>1</v>
      </c>
      <c r="E8" s="1" t="s">
        <v>14</v>
      </c>
      <c r="F8" s="2" t="str">
        <f t="shared" si="1"/>
        <v>yjsb_dz</v>
      </c>
      <c r="G8" s="1" t="s">
        <v>34</v>
      </c>
      <c r="H8" s="2" t="str">
        <f t="shared" si="2"/>
        <v>1.67klg                           </v>
      </c>
      <c r="I8" s="1" t="s">
        <v>16</v>
      </c>
      <c r="K8" s="1" t="s">
        <v>16</v>
      </c>
    </row>
    <row r="9" spans="1:11">
      <c r="A9" s="1" t="s">
        <v>35</v>
      </c>
      <c r="B9" s="1" t="s">
        <v>36</v>
      </c>
      <c r="C9" s="1" t="s">
        <v>13</v>
      </c>
      <c r="D9" s="2" t="str">
        <f t="shared" si="0"/>
        <v>1</v>
      </c>
      <c r="E9" s="1" t="s">
        <v>14</v>
      </c>
      <c r="F9" s="2" t="str">
        <f t="shared" si="1"/>
        <v>yjsb_dz</v>
      </c>
      <c r="G9" s="1" t="s">
        <v>37</v>
      </c>
      <c r="H9" s="2" t="str">
        <f t="shared" si="2"/>
        <v>1.67yjm                           </v>
      </c>
      <c r="I9" s="1" t="s">
        <v>16</v>
      </c>
      <c r="K9" s="1" t="s">
        <v>16</v>
      </c>
    </row>
    <row r="10" spans="1:11">
      <c r="A10" s="1" t="s">
        <v>38</v>
      </c>
      <c r="B10" s="1" t="s">
        <v>39</v>
      </c>
      <c r="C10" s="1" t="s">
        <v>13</v>
      </c>
      <c r="D10" s="2" t="str">
        <f t="shared" si="0"/>
        <v>1</v>
      </c>
      <c r="E10" s="1" t="s">
        <v>40</v>
      </c>
      <c r="F10" s="2" t="str">
        <f>MID(A10,2,4)</f>
        <v>yjsb</v>
      </c>
      <c r="G10" s="1" t="s">
        <v>41</v>
      </c>
      <c r="H10" s="2" t="str">
        <f>MID(A10,6,1000)</f>
        <v>1.56dcm                              </v>
      </c>
      <c r="I10" s="1" t="s">
        <v>16</v>
      </c>
      <c r="K10" s="1" t="s">
        <v>16</v>
      </c>
    </row>
    <row r="11" spans="1:11">
      <c r="A11" s="1" t="s">
        <v>42</v>
      </c>
      <c r="B11" s="1" t="s">
        <v>43</v>
      </c>
      <c r="C11" s="1" t="s">
        <v>13</v>
      </c>
      <c r="D11" s="2" t="str">
        <f t="shared" si="0"/>
        <v>1</v>
      </c>
      <c r="E11" s="1" t="s">
        <v>40</v>
      </c>
      <c r="F11" s="2" t="str">
        <f t="shared" ref="F11:F17" si="3">MID(A11,2,4)</f>
        <v>yjsb</v>
      </c>
      <c r="G11" s="1" t="s">
        <v>44</v>
      </c>
      <c r="H11" s="2" t="str">
        <f t="shared" ref="H11:H17" si="4">MID(A11,6,1000)</f>
        <v>1.56klg                              </v>
      </c>
      <c r="I11" s="1" t="s">
        <v>16</v>
      </c>
      <c r="K11" s="1" t="s">
        <v>16</v>
      </c>
    </row>
    <row r="12" spans="1:11">
      <c r="A12" s="1" t="s">
        <v>45</v>
      </c>
      <c r="B12" s="1" t="s">
        <v>46</v>
      </c>
      <c r="C12" s="1" t="s">
        <v>13</v>
      </c>
      <c r="D12" s="2" t="str">
        <f t="shared" si="0"/>
        <v>1</v>
      </c>
      <c r="E12" s="1" t="s">
        <v>40</v>
      </c>
      <c r="F12" s="2" t="str">
        <f t="shared" si="3"/>
        <v>yjsb</v>
      </c>
      <c r="G12" s="1" t="s">
        <v>47</v>
      </c>
      <c r="H12" s="2" t="str">
        <f t="shared" si="4"/>
        <v>1.56yjm                              </v>
      </c>
      <c r="I12" s="1" t="s">
        <v>16</v>
      </c>
      <c r="K12" s="1" t="s">
        <v>16</v>
      </c>
    </row>
    <row r="13" spans="1:11">
      <c r="A13" s="1" t="s">
        <v>48</v>
      </c>
      <c r="B13" s="1" t="s">
        <v>49</v>
      </c>
      <c r="C13" s="1" t="s">
        <v>13</v>
      </c>
      <c r="D13" s="2" t="str">
        <f t="shared" si="0"/>
        <v>1</v>
      </c>
      <c r="E13" s="1" t="s">
        <v>40</v>
      </c>
      <c r="F13" s="2" t="str">
        <f t="shared" si="3"/>
        <v>yjsb</v>
      </c>
      <c r="G13" s="1" t="s">
        <v>50</v>
      </c>
      <c r="H13" s="2" t="str">
        <f t="shared" si="4"/>
        <v>1.60dcm                              </v>
      </c>
      <c r="I13" s="1" t="s">
        <v>16</v>
      </c>
      <c r="K13" s="1" t="s">
        <v>16</v>
      </c>
    </row>
    <row r="14" spans="1:11">
      <c r="A14" s="1" t="s">
        <v>51</v>
      </c>
      <c r="B14" s="1" t="s">
        <v>52</v>
      </c>
      <c r="C14" s="1" t="s">
        <v>13</v>
      </c>
      <c r="D14" s="2" t="str">
        <f t="shared" si="0"/>
        <v>1</v>
      </c>
      <c r="E14" s="1" t="s">
        <v>40</v>
      </c>
      <c r="F14" s="2" t="str">
        <f t="shared" si="3"/>
        <v>yjsb</v>
      </c>
      <c r="G14" s="1" t="s">
        <v>53</v>
      </c>
      <c r="H14" s="2" t="str">
        <f t="shared" si="4"/>
        <v>1.60klg                              </v>
      </c>
      <c r="I14" s="1" t="s">
        <v>16</v>
      </c>
      <c r="K14" s="1" t="s">
        <v>16</v>
      </c>
    </row>
    <row r="15" spans="1:11">
      <c r="A15" s="1" t="s">
        <v>54</v>
      </c>
      <c r="B15" s="1" t="s">
        <v>55</v>
      </c>
      <c r="C15" s="1" t="s">
        <v>13</v>
      </c>
      <c r="D15" s="2" t="str">
        <f t="shared" si="0"/>
        <v>1</v>
      </c>
      <c r="E15" s="1" t="s">
        <v>40</v>
      </c>
      <c r="F15" s="2" t="str">
        <f t="shared" si="3"/>
        <v>yjsb</v>
      </c>
      <c r="G15" s="1" t="s">
        <v>56</v>
      </c>
      <c r="H15" s="2" t="str">
        <f t="shared" si="4"/>
        <v>1.60yjm                              </v>
      </c>
      <c r="I15" s="1" t="s">
        <v>16</v>
      </c>
      <c r="K15" s="1" t="s">
        <v>16</v>
      </c>
    </row>
    <row r="16" spans="1:11">
      <c r="A16" s="1" t="s">
        <v>57</v>
      </c>
      <c r="B16" s="1" t="s">
        <v>58</v>
      </c>
      <c r="C16" s="1" t="s">
        <v>13</v>
      </c>
      <c r="D16" s="2" t="str">
        <f t="shared" si="0"/>
        <v>1</v>
      </c>
      <c r="E16" s="1" t="s">
        <v>40</v>
      </c>
      <c r="F16" s="2" t="str">
        <f t="shared" si="3"/>
        <v>yjsb</v>
      </c>
      <c r="G16" s="1" t="s">
        <v>59</v>
      </c>
      <c r="H16" s="2" t="str">
        <f t="shared" si="4"/>
        <v>1.67klg                              </v>
      </c>
      <c r="I16" s="1" t="s">
        <v>16</v>
      </c>
      <c r="K16" s="1" t="s">
        <v>16</v>
      </c>
    </row>
    <row r="17" spans="1:11">
      <c r="A17" s="1" t="s">
        <v>60</v>
      </c>
      <c r="B17" s="1" t="s">
        <v>61</v>
      </c>
      <c r="C17" s="1" t="s">
        <v>13</v>
      </c>
      <c r="D17" s="2" t="str">
        <f t="shared" si="0"/>
        <v>1</v>
      </c>
      <c r="E17" s="1" t="s">
        <v>40</v>
      </c>
      <c r="F17" s="2" t="str">
        <f t="shared" si="3"/>
        <v>yjsb</v>
      </c>
      <c r="G17" s="1" t="s">
        <v>62</v>
      </c>
      <c r="H17" s="2" t="str">
        <f t="shared" si="4"/>
        <v>1.67yjm                              </v>
      </c>
      <c r="I17" s="1" t="s">
        <v>16</v>
      </c>
      <c r="K17" s="1" t="s">
        <v>16</v>
      </c>
    </row>
    <row r="18" spans="1:11">
      <c r="A18" s="1" t="s">
        <v>63</v>
      </c>
      <c r="B18" s="1" t="s">
        <v>64</v>
      </c>
      <c r="C18" s="1" t="s">
        <v>65</v>
      </c>
      <c r="D18" s="2" t="str">
        <f t="shared" si="0"/>
        <v>3</v>
      </c>
      <c r="E18" s="1" t="s">
        <v>66</v>
      </c>
      <c r="F18" s="2" t="s">
        <v>67</v>
      </c>
      <c r="G18" s="1" t="s">
        <v>68</v>
      </c>
      <c r="H18" s="2" t="s">
        <v>69</v>
      </c>
      <c r="I18" s="1" t="s">
        <v>16</v>
      </c>
      <c r="K18" s="1" t="s">
        <v>16</v>
      </c>
    </row>
    <row r="19" spans="1:12">
      <c r="A19" s="1" t="s">
        <v>70</v>
      </c>
      <c r="B19" s="1" t="s">
        <v>71</v>
      </c>
      <c r="C19" s="1" t="s">
        <v>65</v>
      </c>
      <c r="D19" s="2" t="str">
        <f t="shared" si="0"/>
        <v>3</v>
      </c>
      <c r="E19" s="1" t="s">
        <v>72</v>
      </c>
      <c r="F19" s="2" t="str">
        <f>MID(A19,2,3)</f>
        <v>ala</v>
      </c>
      <c r="G19" s="1" t="s">
        <v>73</v>
      </c>
      <c r="H19" s="2" t="str">
        <f>MID(A19,5,2)</f>
        <v>st</v>
      </c>
      <c r="I19" s="1" t="s">
        <v>74</v>
      </c>
      <c r="J19" s="2" t="s">
        <v>74</v>
      </c>
      <c r="K19" s="1" t="s">
        <v>75</v>
      </c>
      <c r="L19" s="2" t="str">
        <f>MID(A19,11,1000)</f>
        <v>c01                             </v>
      </c>
    </row>
    <row r="20" spans="1:12">
      <c r="A20" s="1" t="s">
        <v>76</v>
      </c>
      <c r="B20" s="1" t="s">
        <v>77</v>
      </c>
      <c r="C20" s="1" t="s">
        <v>65</v>
      </c>
      <c r="D20" s="2" t="str">
        <f t="shared" ref="D20:D51" si="5">LEFT(A20,1)</f>
        <v>3</v>
      </c>
      <c r="E20" s="1" t="s">
        <v>72</v>
      </c>
      <c r="F20" s="2" t="str">
        <f t="shared" ref="F20:F61" si="6">MID(A20,2,3)</f>
        <v>ala</v>
      </c>
      <c r="G20" s="1" t="s">
        <v>73</v>
      </c>
      <c r="H20" s="2" t="str">
        <f t="shared" ref="H20:H61" si="7">MID(A20,5,2)</f>
        <v>st</v>
      </c>
      <c r="I20" s="1" t="s">
        <v>74</v>
      </c>
      <c r="J20" s="2" t="s">
        <v>74</v>
      </c>
      <c r="K20" s="1" t="s">
        <v>78</v>
      </c>
      <c r="L20" s="2" t="str">
        <f t="shared" ref="L20:L61" si="8">MID(A20,11,1000)</f>
        <v>c02                             </v>
      </c>
    </row>
    <row r="21" spans="1:12">
      <c r="A21" s="1" t="s">
        <v>79</v>
      </c>
      <c r="B21" s="1" t="s">
        <v>80</v>
      </c>
      <c r="C21" s="1" t="s">
        <v>65</v>
      </c>
      <c r="D21" s="2" t="str">
        <f t="shared" si="5"/>
        <v>3</v>
      </c>
      <c r="E21" s="1" t="s">
        <v>72</v>
      </c>
      <c r="F21" s="2" t="str">
        <f t="shared" si="6"/>
        <v>ala</v>
      </c>
      <c r="G21" s="1" t="s">
        <v>73</v>
      </c>
      <c r="H21" s="2" t="str">
        <f t="shared" si="7"/>
        <v>st</v>
      </c>
      <c r="I21" s="1" t="s">
        <v>74</v>
      </c>
      <c r="J21" s="2" t="s">
        <v>74</v>
      </c>
      <c r="K21" s="1" t="s">
        <v>81</v>
      </c>
      <c r="L21" s="2" t="str">
        <f t="shared" si="8"/>
        <v>c03                             </v>
      </c>
    </row>
    <row r="22" spans="1:12">
      <c r="A22" s="1" t="s">
        <v>82</v>
      </c>
      <c r="B22" s="1" t="s">
        <v>83</v>
      </c>
      <c r="C22" s="1" t="s">
        <v>65</v>
      </c>
      <c r="D22" s="2" t="str">
        <f t="shared" si="5"/>
        <v>3</v>
      </c>
      <c r="E22" s="1" t="s">
        <v>72</v>
      </c>
      <c r="F22" s="2" t="str">
        <f t="shared" si="6"/>
        <v>ala</v>
      </c>
      <c r="G22" s="1" t="s">
        <v>73</v>
      </c>
      <c r="H22" s="2" t="str">
        <f t="shared" si="7"/>
        <v>st</v>
      </c>
      <c r="I22" s="1" t="s">
        <v>74</v>
      </c>
      <c r="J22" s="2" t="s">
        <v>74</v>
      </c>
      <c r="K22" s="1" t="s">
        <v>84</v>
      </c>
      <c r="L22" s="2" t="str">
        <f t="shared" si="8"/>
        <v>c05                             </v>
      </c>
    </row>
    <row r="23" spans="1:12">
      <c r="A23" s="1" t="s">
        <v>85</v>
      </c>
      <c r="B23" s="1" t="s">
        <v>86</v>
      </c>
      <c r="C23" s="1" t="s">
        <v>65</v>
      </c>
      <c r="D23" s="2" t="str">
        <f t="shared" si="5"/>
        <v>3</v>
      </c>
      <c r="E23" s="1" t="s">
        <v>72</v>
      </c>
      <c r="F23" s="2" t="str">
        <f t="shared" si="6"/>
        <v>ala</v>
      </c>
      <c r="G23" s="1" t="s">
        <v>73</v>
      </c>
      <c r="H23" s="2" t="str">
        <f t="shared" si="7"/>
        <v>st</v>
      </c>
      <c r="I23" s="1" t="s">
        <v>87</v>
      </c>
      <c r="J23" s="2" t="s">
        <v>87</v>
      </c>
      <c r="K23" s="1" t="s">
        <v>75</v>
      </c>
      <c r="L23" s="2" t="str">
        <f t="shared" si="8"/>
        <v>c01                             </v>
      </c>
    </row>
    <row r="24" spans="1:12">
      <c r="A24" s="1" t="s">
        <v>88</v>
      </c>
      <c r="B24" s="1" t="s">
        <v>89</v>
      </c>
      <c r="C24" s="1" t="s">
        <v>65</v>
      </c>
      <c r="D24" s="2" t="str">
        <f t="shared" si="5"/>
        <v>3</v>
      </c>
      <c r="E24" s="1" t="s">
        <v>72</v>
      </c>
      <c r="F24" s="2" t="str">
        <f t="shared" si="6"/>
        <v>ala</v>
      </c>
      <c r="G24" s="1" t="s">
        <v>73</v>
      </c>
      <c r="H24" s="2" t="str">
        <f t="shared" si="7"/>
        <v>st</v>
      </c>
      <c r="I24" s="1" t="s">
        <v>87</v>
      </c>
      <c r="J24" s="2" t="s">
        <v>87</v>
      </c>
      <c r="K24" s="1" t="s">
        <v>78</v>
      </c>
      <c r="L24" s="2" t="str">
        <f t="shared" si="8"/>
        <v>c02                             </v>
      </c>
    </row>
    <row r="25" spans="1:12">
      <c r="A25" s="1" t="s">
        <v>90</v>
      </c>
      <c r="B25" s="1" t="s">
        <v>91</v>
      </c>
      <c r="C25" s="1" t="s">
        <v>65</v>
      </c>
      <c r="D25" s="2" t="str">
        <f t="shared" si="5"/>
        <v>3</v>
      </c>
      <c r="E25" s="1" t="s">
        <v>72</v>
      </c>
      <c r="F25" s="2" t="str">
        <f t="shared" si="6"/>
        <v>ala</v>
      </c>
      <c r="G25" s="1" t="s">
        <v>73</v>
      </c>
      <c r="H25" s="2" t="str">
        <f t="shared" si="7"/>
        <v>st</v>
      </c>
      <c r="I25" s="1" t="s">
        <v>87</v>
      </c>
      <c r="J25" s="2" t="s">
        <v>87</v>
      </c>
      <c r="K25" s="1" t="s">
        <v>81</v>
      </c>
      <c r="L25" s="2" t="str">
        <f t="shared" si="8"/>
        <v>c03                             </v>
      </c>
    </row>
    <row r="26" spans="1:12">
      <c r="A26" s="1" t="s">
        <v>92</v>
      </c>
      <c r="B26" s="1" t="s">
        <v>93</v>
      </c>
      <c r="C26" s="1" t="s">
        <v>65</v>
      </c>
      <c r="D26" s="2" t="str">
        <f t="shared" si="5"/>
        <v>3</v>
      </c>
      <c r="E26" s="1" t="s">
        <v>72</v>
      </c>
      <c r="F26" s="2" t="str">
        <f t="shared" si="6"/>
        <v>ala</v>
      </c>
      <c r="G26" s="1" t="s">
        <v>73</v>
      </c>
      <c r="H26" s="2" t="str">
        <f t="shared" si="7"/>
        <v>st</v>
      </c>
      <c r="I26" s="1" t="s">
        <v>87</v>
      </c>
      <c r="J26" s="2" t="s">
        <v>87</v>
      </c>
      <c r="K26" s="1" t="s">
        <v>94</v>
      </c>
      <c r="L26" s="2" t="str">
        <f t="shared" si="8"/>
        <v>c04                             </v>
      </c>
    </row>
    <row r="27" spans="1:12">
      <c r="A27" s="1" t="s">
        <v>95</v>
      </c>
      <c r="B27" s="1" t="s">
        <v>96</v>
      </c>
      <c r="C27" s="1" t="s">
        <v>65</v>
      </c>
      <c r="D27" s="2" t="str">
        <f t="shared" si="5"/>
        <v>3</v>
      </c>
      <c r="E27" s="1" t="s">
        <v>72</v>
      </c>
      <c r="F27" s="2" t="str">
        <f t="shared" si="6"/>
        <v>ala</v>
      </c>
      <c r="G27" s="1" t="s">
        <v>73</v>
      </c>
      <c r="H27" s="2" t="str">
        <f t="shared" si="7"/>
        <v>st</v>
      </c>
      <c r="I27" s="1" t="s">
        <v>97</v>
      </c>
      <c r="J27" s="2" t="s">
        <v>97</v>
      </c>
      <c r="K27" s="1" t="s">
        <v>75</v>
      </c>
      <c r="L27" s="2" t="str">
        <f t="shared" si="8"/>
        <v>c01                             </v>
      </c>
    </row>
    <row r="28" spans="1:12">
      <c r="A28" s="1" t="s">
        <v>98</v>
      </c>
      <c r="B28" s="1" t="s">
        <v>99</v>
      </c>
      <c r="C28" s="1" t="s">
        <v>65</v>
      </c>
      <c r="D28" s="2" t="str">
        <f t="shared" si="5"/>
        <v>3</v>
      </c>
      <c r="E28" s="1" t="s">
        <v>72</v>
      </c>
      <c r="F28" s="2" t="str">
        <f t="shared" si="6"/>
        <v>ala</v>
      </c>
      <c r="G28" s="1" t="s">
        <v>73</v>
      </c>
      <c r="H28" s="2" t="str">
        <f t="shared" si="7"/>
        <v>st</v>
      </c>
      <c r="I28" s="1" t="s">
        <v>97</v>
      </c>
      <c r="J28" s="2" t="s">
        <v>97</v>
      </c>
      <c r="K28" s="1" t="s">
        <v>78</v>
      </c>
      <c r="L28" s="2" t="str">
        <f t="shared" si="8"/>
        <v>c02                             </v>
      </c>
    </row>
    <row r="29" spans="1:12">
      <c r="A29" s="1" t="s">
        <v>100</v>
      </c>
      <c r="B29" s="1" t="s">
        <v>101</v>
      </c>
      <c r="C29" s="1" t="s">
        <v>65</v>
      </c>
      <c r="D29" s="2" t="str">
        <f t="shared" si="5"/>
        <v>3</v>
      </c>
      <c r="E29" s="1" t="s">
        <v>72</v>
      </c>
      <c r="F29" s="2" t="str">
        <f t="shared" si="6"/>
        <v>ala</v>
      </c>
      <c r="G29" s="1" t="s">
        <v>73</v>
      </c>
      <c r="H29" s="2" t="str">
        <f t="shared" si="7"/>
        <v>st</v>
      </c>
      <c r="I29" s="1" t="s">
        <v>97</v>
      </c>
      <c r="J29" s="2" t="s">
        <v>97</v>
      </c>
      <c r="K29" s="1" t="s">
        <v>81</v>
      </c>
      <c r="L29" s="2" t="str">
        <f t="shared" si="8"/>
        <v>c03                             </v>
      </c>
    </row>
    <row r="30" spans="1:12">
      <c r="A30" s="1" t="s">
        <v>102</v>
      </c>
      <c r="B30" s="1" t="s">
        <v>103</v>
      </c>
      <c r="C30" s="1" t="s">
        <v>65</v>
      </c>
      <c r="D30" s="2" t="str">
        <f t="shared" si="5"/>
        <v>3</v>
      </c>
      <c r="E30" s="1" t="s">
        <v>72</v>
      </c>
      <c r="F30" s="2" t="str">
        <f t="shared" si="6"/>
        <v>ala</v>
      </c>
      <c r="G30" s="1" t="s">
        <v>73</v>
      </c>
      <c r="H30" s="2" t="str">
        <f t="shared" si="7"/>
        <v>st</v>
      </c>
      <c r="I30" s="1" t="s">
        <v>97</v>
      </c>
      <c r="J30" s="2" t="s">
        <v>97</v>
      </c>
      <c r="K30" s="1" t="s">
        <v>94</v>
      </c>
      <c r="L30" s="2" t="str">
        <f t="shared" si="8"/>
        <v>c04                             </v>
      </c>
    </row>
    <row r="31" spans="1:12">
      <c r="A31" s="1" t="s">
        <v>104</v>
      </c>
      <c r="B31" s="1" t="s">
        <v>105</v>
      </c>
      <c r="C31" s="1" t="s">
        <v>65</v>
      </c>
      <c r="D31" s="2" t="str">
        <f t="shared" si="5"/>
        <v>3</v>
      </c>
      <c r="E31" s="1" t="s">
        <v>72</v>
      </c>
      <c r="F31" s="2" t="str">
        <f t="shared" si="6"/>
        <v>ala</v>
      </c>
      <c r="G31" s="1" t="s">
        <v>73</v>
      </c>
      <c r="H31" s="2" t="str">
        <f t="shared" si="7"/>
        <v>st</v>
      </c>
      <c r="I31" s="1" t="s">
        <v>97</v>
      </c>
      <c r="J31" s="2" t="s">
        <v>97</v>
      </c>
      <c r="K31" s="1" t="s">
        <v>84</v>
      </c>
      <c r="L31" s="2" t="str">
        <f t="shared" si="8"/>
        <v>c05                             </v>
      </c>
    </row>
    <row r="32" spans="1:12">
      <c r="A32" s="1" t="s">
        <v>106</v>
      </c>
      <c r="B32" s="1" t="s">
        <v>107</v>
      </c>
      <c r="C32" s="1" t="s">
        <v>65</v>
      </c>
      <c r="D32" s="2" t="str">
        <f t="shared" si="5"/>
        <v>3</v>
      </c>
      <c r="E32" s="1" t="s">
        <v>72</v>
      </c>
      <c r="F32" s="2" t="str">
        <f t="shared" si="6"/>
        <v>ala</v>
      </c>
      <c r="G32" s="1" t="s">
        <v>73</v>
      </c>
      <c r="H32" s="2" t="str">
        <f t="shared" si="7"/>
        <v>st</v>
      </c>
      <c r="I32" s="1" t="s">
        <v>108</v>
      </c>
      <c r="J32" s="2" t="s">
        <v>108</v>
      </c>
      <c r="K32" s="1" t="s">
        <v>75</v>
      </c>
      <c r="L32" s="2" t="str">
        <f t="shared" si="8"/>
        <v>c01                             </v>
      </c>
    </row>
    <row r="33" spans="1:12">
      <c r="A33" s="1" t="s">
        <v>109</v>
      </c>
      <c r="B33" s="1" t="s">
        <v>110</v>
      </c>
      <c r="C33" s="1" t="s">
        <v>65</v>
      </c>
      <c r="D33" s="2" t="str">
        <f t="shared" si="5"/>
        <v>3</v>
      </c>
      <c r="E33" s="1" t="s">
        <v>72</v>
      </c>
      <c r="F33" s="2" t="str">
        <f t="shared" si="6"/>
        <v>ala</v>
      </c>
      <c r="G33" s="1" t="s">
        <v>73</v>
      </c>
      <c r="H33" s="2" t="str">
        <f t="shared" si="7"/>
        <v>st</v>
      </c>
      <c r="I33" s="1" t="s">
        <v>108</v>
      </c>
      <c r="J33" s="2" t="s">
        <v>108</v>
      </c>
      <c r="K33" s="1" t="s">
        <v>78</v>
      </c>
      <c r="L33" s="2" t="str">
        <f t="shared" si="8"/>
        <v>c02                             </v>
      </c>
    </row>
    <row r="34" spans="1:12">
      <c r="A34" s="1" t="s">
        <v>111</v>
      </c>
      <c r="B34" s="1" t="s">
        <v>112</v>
      </c>
      <c r="C34" s="1" t="s">
        <v>65</v>
      </c>
      <c r="D34" s="2" t="str">
        <f t="shared" si="5"/>
        <v>3</v>
      </c>
      <c r="E34" s="1" t="s">
        <v>72</v>
      </c>
      <c r="F34" s="2" t="str">
        <f t="shared" si="6"/>
        <v>ala</v>
      </c>
      <c r="G34" s="1" t="s">
        <v>73</v>
      </c>
      <c r="H34" s="2" t="str">
        <f t="shared" si="7"/>
        <v>st</v>
      </c>
      <c r="I34" s="1" t="s">
        <v>108</v>
      </c>
      <c r="J34" s="2" t="s">
        <v>108</v>
      </c>
      <c r="K34" s="1" t="s">
        <v>81</v>
      </c>
      <c r="L34" s="2" t="str">
        <f t="shared" si="8"/>
        <v>c03                             </v>
      </c>
    </row>
    <row r="35" spans="1:12">
      <c r="A35" s="1" t="s">
        <v>113</v>
      </c>
      <c r="B35" s="1" t="s">
        <v>114</v>
      </c>
      <c r="C35" s="1" t="s">
        <v>65</v>
      </c>
      <c r="D35" s="2" t="str">
        <f t="shared" si="5"/>
        <v>3</v>
      </c>
      <c r="E35" s="1" t="s">
        <v>72</v>
      </c>
      <c r="F35" s="2" t="str">
        <f t="shared" si="6"/>
        <v>ala</v>
      </c>
      <c r="G35" s="1" t="s">
        <v>73</v>
      </c>
      <c r="H35" s="2" t="str">
        <f t="shared" si="7"/>
        <v>st</v>
      </c>
      <c r="I35" s="1" t="s">
        <v>108</v>
      </c>
      <c r="J35" s="2" t="s">
        <v>108</v>
      </c>
      <c r="K35" s="1" t="s">
        <v>94</v>
      </c>
      <c r="L35" s="2" t="str">
        <f t="shared" si="8"/>
        <v>c04                             </v>
      </c>
    </row>
    <row r="36" spans="1:12">
      <c r="A36" s="1" t="s">
        <v>115</v>
      </c>
      <c r="B36" s="1" t="s">
        <v>116</v>
      </c>
      <c r="C36" s="1" t="s">
        <v>65</v>
      </c>
      <c r="D36" s="2" t="str">
        <f t="shared" si="5"/>
        <v>3</v>
      </c>
      <c r="E36" s="1" t="s">
        <v>72</v>
      </c>
      <c r="F36" s="2" t="str">
        <f t="shared" si="6"/>
        <v>ala</v>
      </c>
      <c r="G36" s="1" t="s">
        <v>73</v>
      </c>
      <c r="H36" s="2" t="str">
        <f t="shared" si="7"/>
        <v>st</v>
      </c>
      <c r="I36" s="1" t="s">
        <v>108</v>
      </c>
      <c r="J36" s="2" t="s">
        <v>108</v>
      </c>
      <c r="K36" s="1" t="s">
        <v>84</v>
      </c>
      <c r="L36" s="2" t="str">
        <f t="shared" si="8"/>
        <v>c05                             </v>
      </c>
    </row>
    <row r="37" spans="1:12">
      <c r="A37" s="1" t="s">
        <v>117</v>
      </c>
      <c r="B37" s="1" t="s">
        <v>118</v>
      </c>
      <c r="C37" s="1" t="s">
        <v>65</v>
      </c>
      <c r="D37" s="2" t="str">
        <f t="shared" si="5"/>
        <v>3</v>
      </c>
      <c r="E37" s="1" t="s">
        <v>72</v>
      </c>
      <c r="F37" s="2" t="str">
        <f t="shared" si="6"/>
        <v>ala</v>
      </c>
      <c r="G37" s="1" t="s">
        <v>73</v>
      </c>
      <c r="H37" s="2" t="str">
        <f t="shared" si="7"/>
        <v>st</v>
      </c>
      <c r="I37" s="1" t="s">
        <v>119</v>
      </c>
      <c r="J37" s="2" t="s">
        <v>119</v>
      </c>
      <c r="K37" s="1" t="s">
        <v>75</v>
      </c>
      <c r="L37" s="2" t="str">
        <f t="shared" si="8"/>
        <v>c01                             </v>
      </c>
    </row>
    <row r="38" spans="1:12">
      <c r="A38" s="1" t="s">
        <v>120</v>
      </c>
      <c r="B38" s="1" t="s">
        <v>121</v>
      </c>
      <c r="C38" s="1" t="s">
        <v>65</v>
      </c>
      <c r="D38" s="2" t="str">
        <f t="shared" si="5"/>
        <v>3</v>
      </c>
      <c r="E38" s="1" t="s">
        <v>72</v>
      </c>
      <c r="F38" s="2" t="str">
        <f t="shared" si="6"/>
        <v>ala</v>
      </c>
      <c r="G38" s="1" t="s">
        <v>73</v>
      </c>
      <c r="H38" s="2" t="str">
        <f t="shared" si="7"/>
        <v>st</v>
      </c>
      <c r="I38" s="1" t="s">
        <v>119</v>
      </c>
      <c r="J38" s="2" t="s">
        <v>119</v>
      </c>
      <c r="K38" s="1" t="s">
        <v>78</v>
      </c>
      <c r="L38" s="2" t="str">
        <f t="shared" si="8"/>
        <v>c02                             </v>
      </c>
    </row>
    <row r="39" spans="1:12">
      <c r="A39" s="1" t="s">
        <v>122</v>
      </c>
      <c r="B39" s="1" t="s">
        <v>123</v>
      </c>
      <c r="C39" s="1" t="s">
        <v>65</v>
      </c>
      <c r="D39" s="2" t="str">
        <f t="shared" si="5"/>
        <v>3</v>
      </c>
      <c r="E39" s="1" t="s">
        <v>72</v>
      </c>
      <c r="F39" s="2" t="str">
        <f t="shared" si="6"/>
        <v>ala</v>
      </c>
      <c r="G39" s="1" t="s">
        <v>73</v>
      </c>
      <c r="H39" s="2" t="str">
        <f t="shared" si="7"/>
        <v>st</v>
      </c>
      <c r="I39" s="1" t="s">
        <v>119</v>
      </c>
      <c r="J39" s="2" t="s">
        <v>119</v>
      </c>
      <c r="K39" s="1" t="s">
        <v>81</v>
      </c>
      <c r="L39" s="2" t="str">
        <f t="shared" si="8"/>
        <v>c03                             </v>
      </c>
    </row>
    <row r="40" spans="1:12">
      <c r="A40" s="1" t="s">
        <v>124</v>
      </c>
      <c r="B40" s="1" t="s">
        <v>125</v>
      </c>
      <c r="C40" s="1" t="s">
        <v>65</v>
      </c>
      <c r="D40" s="2" t="str">
        <f t="shared" si="5"/>
        <v>3</v>
      </c>
      <c r="E40" s="1" t="s">
        <v>72</v>
      </c>
      <c r="F40" s="2" t="str">
        <f t="shared" si="6"/>
        <v>ala</v>
      </c>
      <c r="G40" s="1" t="s">
        <v>73</v>
      </c>
      <c r="H40" s="2" t="str">
        <f t="shared" si="7"/>
        <v>st</v>
      </c>
      <c r="I40" s="1" t="s">
        <v>119</v>
      </c>
      <c r="J40" s="2" t="s">
        <v>119</v>
      </c>
      <c r="K40" s="1" t="s">
        <v>94</v>
      </c>
      <c r="L40" s="2" t="str">
        <f t="shared" si="8"/>
        <v>c04                             </v>
      </c>
    </row>
    <row r="41" spans="1:12">
      <c r="A41" s="1" t="s">
        <v>126</v>
      </c>
      <c r="B41" s="1" t="s">
        <v>127</v>
      </c>
      <c r="C41" s="1" t="s">
        <v>65</v>
      </c>
      <c r="D41" s="2" t="str">
        <f t="shared" si="5"/>
        <v>3</v>
      </c>
      <c r="E41" s="1" t="s">
        <v>72</v>
      </c>
      <c r="F41" s="2" t="str">
        <f t="shared" si="6"/>
        <v>ala</v>
      </c>
      <c r="G41" s="1" t="s">
        <v>73</v>
      </c>
      <c r="H41" s="2" t="str">
        <f t="shared" si="7"/>
        <v>st</v>
      </c>
      <c r="I41" s="1" t="s">
        <v>119</v>
      </c>
      <c r="J41" s="2" t="s">
        <v>119</v>
      </c>
      <c r="K41" s="1" t="s">
        <v>84</v>
      </c>
      <c r="L41" s="2" t="str">
        <f t="shared" si="8"/>
        <v>c05                             </v>
      </c>
    </row>
    <row r="42" spans="1:12">
      <c r="A42" s="1" t="s">
        <v>128</v>
      </c>
      <c r="B42" s="1" t="s">
        <v>129</v>
      </c>
      <c r="C42" s="1" t="s">
        <v>65</v>
      </c>
      <c r="D42" s="2" t="str">
        <f t="shared" si="5"/>
        <v>3</v>
      </c>
      <c r="E42" s="1" t="s">
        <v>72</v>
      </c>
      <c r="F42" s="2" t="str">
        <f t="shared" si="6"/>
        <v>ala</v>
      </c>
      <c r="G42" s="1" t="s">
        <v>73</v>
      </c>
      <c r="H42" s="2" t="str">
        <f t="shared" si="7"/>
        <v>st</v>
      </c>
      <c r="I42" s="1" t="s">
        <v>130</v>
      </c>
      <c r="J42" s="2" t="s">
        <v>130</v>
      </c>
      <c r="K42" s="1" t="s">
        <v>75</v>
      </c>
      <c r="L42" s="2" t="str">
        <f t="shared" si="8"/>
        <v>c01                             </v>
      </c>
    </row>
    <row r="43" spans="1:12">
      <c r="A43" s="1" t="s">
        <v>131</v>
      </c>
      <c r="B43" s="1" t="s">
        <v>132</v>
      </c>
      <c r="C43" s="1" t="s">
        <v>65</v>
      </c>
      <c r="D43" s="2" t="str">
        <f t="shared" si="5"/>
        <v>3</v>
      </c>
      <c r="E43" s="1" t="s">
        <v>72</v>
      </c>
      <c r="F43" s="2" t="str">
        <f t="shared" si="6"/>
        <v>ala</v>
      </c>
      <c r="G43" s="1" t="s">
        <v>73</v>
      </c>
      <c r="H43" s="2" t="str">
        <f t="shared" si="7"/>
        <v>st</v>
      </c>
      <c r="I43" s="1" t="s">
        <v>130</v>
      </c>
      <c r="J43" s="2" t="s">
        <v>130</v>
      </c>
      <c r="K43" s="1" t="s">
        <v>78</v>
      </c>
      <c r="L43" s="2" t="str">
        <f t="shared" si="8"/>
        <v>c02                             </v>
      </c>
    </row>
    <row r="44" spans="1:12">
      <c r="A44" s="1" t="s">
        <v>133</v>
      </c>
      <c r="B44" s="1" t="s">
        <v>134</v>
      </c>
      <c r="C44" s="1" t="s">
        <v>65</v>
      </c>
      <c r="D44" s="2" t="str">
        <f t="shared" si="5"/>
        <v>3</v>
      </c>
      <c r="E44" s="1" t="s">
        <v>72</v>
      </c>
      <c r="F44" s="2" t="str">
        <f t="shared" si="6"/>
        <v>ala</v>
      </c>
      <c r="G44" s="1" t="s">
        <v>73</v>
      </c>
      <c r="H44" s="2" t="str">
        <f t="shared" si="7"/>
        <v>st</v>
      </c>
      <c r="I44" s="1" t="s">
        <v>130</v>
      </c>
      <c r="J44" s="2" t="s">
        <v>130</v>
      </c>
      <c r="K44" s="1" t="s">
        <v>94</v>
      </c>
      <c r="L44" s="2" t="str">
        <f t="shared" si="8"/>
        <v>c04                             </v>
      </c>
    </row>
    <row r="45" spans="1:12">
      <c r="A45" s="1" t="s">
        <v>135</v>
      </c>
      <c r="B45" s="1" t="s">
        <v>136</v>
      </c>
      <c r="C45" s="1" t="s">
        <v>65</v>
      </c>
      <c r="D45" s="2" t="str">
        <f t="shared" si="5"/>
        <v>3</v>
      </c>
      <c r="E45" s="1" t="s">
        <v>72</v>
      </c>
      <c r="F45" s="2" t="str">
        <f t="shared" si="6"/>
        <v>ala</v>
      </c>
      <c r="G45" s="1" t="s">
        <v>73</v>
      </c>
      <c r="H45" s="2" t="str">
        <f t="shared" si="7"/>
        <v>st</v>
      </c>
      <c r="I45" s="1" t="s">
        <v>130</v>
      </c>
      <c r="J45" s="2" t="s">
        <v>130</v>
      </c>
      <c r="K45" s="1" t="s">
        <v>84</v>
      </c>
      <c r="L45" s="2" t="str">
        <f t="shared" si="8"/>
        <v>c05                             </v>
      </c>
    </row>
    <row r="46" spans="1:12">
      <c r="A46" s="1" t="s">
        <v>137</v>
      </c>
      <c r="B46" s="1" t="s">
        <v>138</v>
      </c>
      <c r="C46" s="1" t="s">
        <v>65</v>
      </c>
      <c r="D46" s="2" t="str">
        <f t="shared" si="5"/>
        <v>3</v>
      </c>
      <c r="E46" s="1" t="s">
        <v>72</v>
      </c>
      <c r="F46" s="2" t="str">
        <f t="shared" si="6"/>
        <v>ala</v>
      </c>
      <c r="G46" s="1" t="s">
        <v>73</v>
      </c>
      <c r="H46" s="2" t="str">
        <f t="shared" si="7"/>
        <v>st</v>
      </c>
      <c r="I46" s="1" t="s">
        <v>139</v>
      </c>
      <c r="J46" s="2" t="s">
        <v>139</v>
      </c>
      <c r="K46" s="1" t="s">
        <v>75</v>
      </c>
      <c r="L46" s="2" t="str">
        <f t="shared" si="8"/>
        <v>c01                             </v>
      </c>
    </row>
    <row r="47" spans="1:12">
      <c r="A47" s="1" t="s">
        <v>140</v>
      </c>
      <c r="B47" s="1" t="s">
        <v>141</v>
      </c>
      <c r="C47" s="1" t="s">
        <v>65</v>
      </c>
      <c r="D47" s="2" t="str">
        <f t="shared" si="5"/>
        <v>3</v>
      </c>
      <c r="E47" s="1" t="s">
        <v>72</v>
      </c>
      <c r="F47" s="2" t="str">
        <f t="shared" si="6"/>
        <v>ala</v>
      </c>
      <c r="G47" s="1" t="s">
        <v>73</v>
      </c>
      <c r="H47" s="2" t="str">
        <f t="shared" si="7"/>
        <v>st</v>
      </c>
      <c r="I47" s="1" t="s">
        <v>139</v>
      </c>
      <c r="J47" s="2" t="s">
        <v>139</v>
      </c>
      <c r="K47" s="1" t="s">
        <v>78</v>
      </c>
      <c r="L47" s="2" t="str">
        <f t="shared" si="8"/>
        <v>c02                             </v>
      </c>
    </row>
    <row r="48" spans="1:12">
      <c r="A48" s="1" t="s">
        <v>142</v>
      </c>
      <c r="B48" s="1" t="s">
        <v>143</v>
      </c>
      <c r="C48" s="1" t="s">
        <v>65</v>
      </c>
      <c r="D48" s="2" t="str">
        <f t="shared" si="5"/>
        <v>3</v>
      </c>
      <c r="E48" s="1" t="s">
        <v>72</v>
      </c>
      <c r="F48" s="2" t="str">
        <f t="shared" si="6"/>
        <v>ala</v>
      </c>
      <c r="G48" s="1" t="s">
        <v>73</v>
      </c>
      <c r="H48" s="2" t="str">
        <f t="shared" si="7"/>
        <v>st</v>
      </c>
      <c r="I48" s="1" t="s">
        <v>139</v>
      </c>
      <c r="J48" s="2" t="s">
        <v>139</v>
      </c>
      <c r="K48" s="1" t="s">
        <v>81</v>
      </c>
      <c r="L48" s="2" t="str">
        <f t="shared" si="8"/>
        <v>c03                             </v>
      </c>
    </row>
    <row r="49" spans="1:12">
      <c r="A49" s="1" t="s">
        <v>144</v>
      </c>
      <c r="B49" s="1" t="s">
        <v>145</v>
      </c>
      <c r="C49" s="1" t="s">
        <v>65</v>
      </c>
      <c r="D49" s="2" t="str">
        <f t="shared" si="5"/>
        <v>3</v>
      </c>
      <c r="E49" s="1" t="s">
        <v>72</v>
      </c>
      <c r="F49" s="2" t="str">
        <f t="shared" si="6"/>
        <v>ala</v>
      </c>
      <c r="G49" s="1" t="s">
        <v>73</v>
      </c>
      <c r="H49" s="2" t="str">
        <f t="shared" si="7"/>
        <v>st</v>
      </c>
      <c r="I49" s="1" t="s">
        <v>139</v>
      </c>
      <c r="J49" s="2" t="s">
        <v>139</v>
      </c>
      <c r="K49" s="1" t="s">
        <v>84</v>
      </c>
      <c r="L49" s="2" t="str">
        <f t="shared" si="8"/>
        <v>c05                             </v>
      </c>
    </row>
    <row r="50" spans="1:12">
      <c r="A50" s="1" t="s">
        <v>146</v>
      </c>
      <c r="B50" s="1" t="s">
        <v>147</v>
      </c>
      <c r="C50" s="1" t="s">
        <v>65</v>
      </c>
      <c r="D50" s="2" t="str">
        <f t="shared" si="5"/>
        <v>3</v>
      </c>
      <c r="E50" s="1" t="s">
        <v>72</v>
      </c>
      <c r="F50" s="2" t="str">
        <f t="shared" si="6"/>
        <v>ala</v>
      </c>
      <c r="G50" s="1" t="s">
        <v>73</v>
      </c>
      <c r="H50" s="2" t="str">
        <f t="shared" si="7"/>
        <v>st</v>
      </c>
      <c r="I50" s="1" t="s">
        <v>148</v>
      </c>
      <c r="J50" s="2" t="s">
        <v>148</v>
      </c>
      <c r="K50" s="1" t="s">
        <v>75</v>
      </c>
      <c r="L50" s="2" t="str">
        <f t="shared" si="8"/>
        <v>c01                             </v>
      </c>
    </row>
    <row r="51" spans="1:12">
      <c r="A51" s="1" t="s">
        <v>149</v>
      </c>
      <c r="B51" s="1" t="s">
        <v>150</v>
      </c>
      <c r="C51" s="1" t="s">
        <v>65</v>
      </c>
      <c r="D51" s="2" t="str">
        <f t="shared" si="5"/>
        <v>3</v>
      </c>
      <c r="E51" s="1" t="s">
        <v>72</v>
      </c>
      <c r="F51" s="2" t="str">
        <f t="shared" si="6"/>
        <v>ala</v>
      </c>
      <c r="G51" s="1" t="s">
        <v>73</v>
      </c>
      <c r="H51" s="2" t="str">
        <f t="shared" si="7"/>
        <v>st</v>
      </c>
      <c r="I51" s="1" t="s">
        <v>148</v>
      </c>
      <c r="J51" s="2" t="s">
        <v>148</v>
      </c>
      <c r="K51" s="1" t="s">
        <v>78</v>
      </c>
      <c r="L51" s="2" t="str">
        <f t="shared" si="8"/>
        <v>c02                             </v>
      </c>
    </row>
    <row r="52" spans="1:12">
      <c r="A52" s="1" t="s">
        <v>151</v>
      </c>
      <c r="B52" s="1" t="s">
        <v>152</v>
      </c>
      <c r="C52" s="1" t="s">
        <v>65</v>
      </c>
      <c r="D52" s="2" t="str">
        <f t="shared" ref="D52:D83" si="9">LEFT(A52,1)</f>
        <v>3</v>
      </c>
      <c r="E52" s="1" t="s">
        <v>72</v>
      </c>
      <c r="F52" s="2" t="str">
        <f t="shared" si="6"/>
        <v>ala</v>
      </c>
      <c r="G52" s="1" t="s">
        <v>73</v>
      </c>
      <c r="H52" s="2" t="str">
        <f t="shared" si="7"/>
        <v>st</v>
      </c>
      <c r="I52" s="1" t="s">
        <v>148</v>
      </c>
      <c r="J52" s="2" t="s">
        <v>148</v>
      </c>
      <c r="K52" s="1" t="s">
        <v>81</v>
      </c>
      <c r="L52" s="2" t="str">
        <f t="shared" si="8"/>
        <v>c03                             </v>
      </c>
    </row>
    <row r="53" spans="1:12">
      <c r="A53" s="1" t="s">
        <v>153</v>
      </c>
      <c r="B53" s="1" t="s">
        <v>154</v>
      </c>
      <c r="C53" s="1" t="s">
        <v>65</v>
      </c>
      <c r="D53" s="2" t="str">
        <f t="shared" si="9"/>
        <v>3</v>
      </c>
      <c r="E53" s="1" t="s">
        <v>72</v>
      </c>
      <c r="F53" s="2" t="str">
        <f t="shared" si="6"/>
        <v>ala</v>
      </c>
      <c r="G53" s="1" t="s">
        <v>73</v>
      </c>
      <c r="H53" s="2" t="str">
        <f t="shared" si="7"/>
        <v>st</v>
      </c>
      <c r="I53" s="1" t="s">
        <v>148</v>
      </c>
      <c r="J53" s="2" t="s">
        <v>148</v>
      </c>
      <c r="K53" s="1" t="s">
        <v>94</v>
      </c>
      <c r="L53" s="2" t="str">
        <f t="shared" si="8"/>
        <v>c04                             </v>
      </c>
    </row>
    <row r="54" spans="1:12">
      <c r="A54" s="1" t="s">
        <v>155</v>
      </c>
      <c r="B54" s="1" t="s">
        <v>156</v>
      </c>
      <c r="C54" s="1" t="s">
        <v>65</v>
      </c>
      <c r="D54" s="2" t="str">
        <f t="shared" si="9"/>
        <v>3</v>
      </c>
      <c r="E54" s="1" t="s">
        <v>72</v>
      </c>
      <c r="F54" s="2" t="str">
        <f t="shared" si="6"/>
        <v>ala</v>
      </c>
      <c r="G54" s="1" t="s">
        <v>73</v>
      </c>
      <c r="H54" s="2" t="str">
        <f t="shared" si="7"/>
        <v>st</v>
      </c>
      <c r="I54" s="1" t="s">
        <v>157</v>
      </c>
      <c r="J54" s="2" t="s">
        <v>157</v>
      </c>
      <c r="K54" s="1" t="s">
        <v>75</v>
      </c>
      <c r="L54" s="2" t="str">
        <f t="shared" si="8"/>
        <v>c01                             </v>
      </c>
    </row>
    <row r="55" spans="1:12">
      <c r="A55" s="1" t="s">
        <v>158</v>
      </c>
      <c r="B55" s="1" t="s">
        <v>159</v>
      </c>
      <c r="C55" s="1" t="s">
        <v>65</v>
      </c>
      <c r="D55" s="2" t="str">
        <f t="shared" si="9"/>
        <v>3</v>
      </c>
      <c r="E55" s="1" t="s">
        <v>72</v>
      </c>
      <c r="F55" s="2" t="str">
        <f t="shared" si="6"/>
        <v>ala</v>
      </c>
      <c r="G55" s="1" t="s">
        <v>73</v>
      </c>
      <c r="H55" s="2" t="str">
        <f t="shared" si="7"/>
        <v>st</v>
      </c>
      <c r="I55" s="1" t="s">
        <v>157</v>
      </c>
      <c r="J55" s="2" t="s">
        <v>157</v>
      </c>
      <c r="K55" s="1" t="s">
        <v>78</v>
      </c>
      <c r="L55" s="2" t="str">
        <f t="shared" si="8"/>
        <v>c02                             </v>
      </c>
    </row>
    <row r="56" spans="1:12">
      <c r="A56" s="1" t="s">
        <v>160</v>
      </c>
      <c r="B56" s="1" t="s">
        <v>161</v>
      </c>
      <c r="C56" s="1" t="s">
        <v>65</v>
      </c>
      <c r="D56" s="2" t="str">
        <f t="shared" si="9"/>
        <v>3</v>
      </c>
      <c r="E56" s="1" t="s">
        <v>72</v>
      </c>
      <c r="F56" s="2" t="str">
        <f t="shared" si="6"/>
        <v>ala</v>
      </c>
      <c r="G56" s="1" t="s">
        <v>73</v>
      </c>
      <c r="H56" s="2" t="str">
        <f t="shared" si="7"/>
        <v>st</v>
      </c>
      <c r="I56" s="1" t="s">
        <v>157</v>
      </c>
      <c r="J56" s="2" t="s">
        <v>157</v>
      </c>
      <c r="K56" s="1" t="s">
        <v>81</v>
      </c>
      <c r="L56" s="2" t="str">
        <f t="shared" si="8"/>
        <v>c03                             </v>
      </c>
    </row>
    <row r="57" spans="1:12">
      <c r="A57" s="1" t="s">
        <v>162</v>
      </c>
      <c r="B57" s="1" t="s">
        <v>163</v>
      </c>
      <c r="C57" s="1" t="s">
        <v>65</v>
      </c>
      <c r="D57" s="2" t="str">
        <f t="shared" si="9"/>
        <v>3</v>
      </c>
      <c r="E57" s="1" t="s">
        <v>72</v>
      </c>
      <c r="F57" s="2" t="str">
        <f t="shared" si="6"/>
        <v>ala</v>
      </c>
      <c r="G57" s="1" t="s">
        <v>73</v>
      </c>
      <c r="H57" s="2" t="str">
        <f t="shared" si="7"/>
        <v>st</v>
      </c>
      <c r="I57" s="1" t="s">
        <v>157</v>
      </c>
      <c r="J57" s="2" t="s">
        <v>157</v>
      </c>
      <c r="K57" s="1" t="s">
        <v>94</v>
      </c>
      <c r="L57" s="2" t="str">
        <f t="shared" si="8"/>
        <v>c04                             </v>
      </c>
    </row>
    <row r="58" spans="1:12">
      <c r="A58" s="1" t="s">
        <v>164</v>
      </c>
      <c r="B58" s="1" t="s">
        <v>165</v>
      </c>
      <c r="C58" s="1" t="s">
        <v>65</v>
      </c>
      <c r="D58" s="2" t="str">
        <f t="shared" si="9"/>
        <v>3</v>
      </c>
      <c r="E58" s="1" t="s">
        <v>72</v>
      </c>
      <c r="F58" s="2" t="str">
        <f t="shared" si="6"/>
        <v>ala</v>
      </c>
      <c r="G58" s="1" t="s">
        <v>73</v>
      </c>
      <c r="H58" s="2" t="str">
        <f t="shared" si="7"/>
        <v>st</v>
      </c>
      <c r="I58" s="1" t="s">
        <v>166</v>
      </c>
      <c r="J58" s="2" t="s">
        <v>166</v>
      </c>
      <c r="K58" s="1" t="s">
        <v>78</v>
      </c>
      <c r="L58" s="2" t="str">
        <f t="shared" si="8"/>
        <v>c02                             </v>
      </c>
    </row>
    <row r="59" spans="1:12">
      <c r="A59" s="1" t="s">
        <v>167</v>
      </c>
      <c r="B59" s="1" t="s">
        <v>168</v>
      </c>
      <c r="C59" s="1" t="s">
        <v>65</v>
      </c>
      <c r="D59" s="2" t="str">
        <f t="shared" si="9"/>
        <v>3</v>
      </c>
      <c r="E59" s="1" t="s">
        <v>72</v>
      </c>
      <c r="F59" s="2" t="str">
        <f t="shared" si="6"/>
        <v>ala</v>
      </c>
      <c r="G59" s="1" t="s">
        <v>73</v>
      </c>
      <c r="H59" s="2" t="str">
        <f t="shared" si="7"/>
        <v>st</v>
      </c>
      <c r="I59" s="1" t="s">
        <v>166</v>
      </c>
      <c r="J59" s="2" t="s">
        <v>166</v>
      </c>
      <c r="K59" s="1" t="s">
        <v>81</v>
      </c>
      <c r="L59" s="2" t="str">
        <f t="shared" si="8"/>
        <v>c03                             </v>
      </c>
    </row>
    <row r="60" spans="1:12">
      <c r="A60" s="1" t="s">
        <v>169</v>
      </c>
      <c r="B60" s="1" t="s">
        <v>170</v>
      </c>
      <c r="C60" s="1" t="s">
        <v>65</v>
      </c>
      <c r="D60" s="2" t="str">
        <f t="shared" si="9"/>
        <v>3</v>
      </c>
      <c r="E60" s="1" t="s">
        <v>72</v>
      </c>
      <c r="F60" s="2" t="str">
        <f t="shared" si="6"/>
        <v>ala</v>
      </c>
      <c r="G60" s="1" t="s">
        <v>73</v>
      </c>
      <c r="H60" s="2" t="str">
        <f t="shared" si="7"/>
        <v>st</v>
      </c>
      <c r="I60" s="1" t="s">
        <v>171</v>
      </c>
      <c r="J60" s="2" t="s">
        <v>171</v>
      </c>
      <c r="K60" s="1" t="s">
        <v>75</v>
      </c>
      <c r="L60" s="2" t="str">
        <f t="shared" si="8"/>
        <v>c01                             </v>
      </c>
    </row>
    <row r="61" spans="1:12">
      <c r="A61" s="1" t="s">
        <v>172</v>
      </c>
      <c r="B61" s="1" t="s">
        <v>173</v>
      </c>
      <c r="C61" s="1" t="s">
        <v>65</v>
      </c>
      <c r="D61" s="2" t="str">
        <f t="shared" si="9"/>
        <v>3</v>
      </c>
      <c r="E61" s="1" t="s">
        <v>72</v>
      </c>
      <c r="F61" s="2" t="str">
        <f t="shared" si="6"/>
        <v>ala</v>
      </c>
      <c r="G61" s="1" t="s">
        <v>73</v>
      </c>
      <c r="H61" s="2" t="str">
        <f t="shared" si="7"/>
        <v>st</v>
      </c>
      <c r="I61" s="1" t="s">
        <v>171</v>
      </c>
      <c r="J61" s="2" t="s">
        <v>171</v>
      </c>
      <c r="K61" s="1" t="s">
        <v>78</v>
      </c>
      <c r="L61" s="2" t="str">
        <f t="shared" si="8"/>
        <v>c02                             </v>
      </c>
    </row>
    <row r="62" spans="1:11">
      <c r="A62" s="1" t="s">
        <v>174</v>
      </c>
      <c r="B62" s="1" t="s">
        <v>175</v>
      </c>
      <c r="C62" s="1" t="s">
        <v>65</v>
      </c>
      <c r="D62" s="2" t="str">
        <f t="shared" si="9"/>
        <v>3</v>
      </c>
      <c r="E62" s="1" t="s">
        <v>176</v>
      </c>
      <c r="F62" s="2" t="s">
        <v>177</v>
      </c>
      <c r="G62" s="1" t="s">
        <v>178</v>
      </c>
      <c r="H62" s="2" t="s">
        <v>179</v>
      </c>
      <c r="I62" s="1" t="s">
        <v>16</v>
      </c>
      <c r="J62" s="2" t="s">
        <v>16</v>
      </c>
      <c r="K62" s="1" t="s">
        <v>16</v>
      </c>
    </row>
    <row r="63" spans="1:11">
      <c r="A63" s="1" t="s">
        <v>180</v>
      </c>
      <c r="B63" s="1" t="s">
        <v>181</v>
      </c>
      <c r="C63" s="1" t="s">
        <v>65</v>
      </c>
      <c r="D63" s="2" t="str">
        <f t="shared" si="9"/>
        <v>3</v>
      </c>
      <c r="E63" s="1" t="s">
        <v>182</v>
      </c>
      <c r="F63" s="2" t="s">
        <v>183</v>
      </c>
      <c r="G63" s="1" t="s">
        <v>184</v>
      </c>
      <c r="H63" s="2" t="s">
        <v>185</v>
      </c>
      <c r="I63" s="1" t="s">
        <v>16</v>
      </c>
      <c r="K63" s="1" t="s">
        <v>16</v>
      </c>
    </row>
    <row r="64" spans="1:11">
      <c r="A64" s="1" t="s">
        <v>186</v>
      </c>
      <c r="B64" s="1" t="s">
        <v>187</v>
      </c>
      <c r="C64" s="1" t="s">
        <v>65</v>
      </c>
      <c r="D64" s="2" t="str">
        <f t="shared" si="9"/>
        <v>3</v>
      </c>
      <c r="E64" s="1" t="s">
        <v>188</v>
      </c>
      <c r="F64" s="2" t="s">
        <v>189</v>
      </c>
      <c r="G64" s="1" t="s">
        <v>190</v>
      </c>
      <c r="H64" s="2" t="s">
        <v>191</v>
      </c>
      <c r="I64" s="1" t="s">
        <v>16</v>
      </c>
      <c r="K64" s="1" t="s">
        <v>16</v>
      </c>
    </row>
    <row r="65" spans="1:11">
      <c r="A65" s="1" t="s">
        <v>192</v>
      </c>
      <c r="B65" s="1" t="s">
        <v>193</v>
      </c>
      <c r="C65" s="1" t="s">
        <v>65</v>
      </c>
      <c r="D65" s="2" t="str">
        <f t="shared" si="9"/>
        <v>3</v>
      </c>
      <c r="E65" s="1" t="s">
        <v>188</v>
      </c>
      <c r="F65" s="2" t="s">
        <v>189</v>
      </c>
      <c r="G65" s="1" t="s">
        <v>194</v>
      </c>
      <c r="H65" s="2" t="s">
        <v>195</v>
      </c>
      <c r="I65" s="1" t="s">
        <v>16</v>
      </c>
      <c r="K65" s="1" t="s">
        <v>16</v>
      </c>
    </row>
    <row r="66" spans="1:11">
      <c r="A66" s="1" t="s">
        <v>196</v>
      </c>
      <c r="B66" s="1" t="s">
        <v>197</v>
      </c>
      <c r="C66" s="1" t="s">
        <v>65</v>
      </c>
      <c r="D66" s="2" t="str">
        <f t="shared" si="9"/>
        <v>3</v>
      </c>
      <c r="E66" s="1" t="s">
        <v>188</v>
      </c>
      <c r="F66" s="2" t="s">
        <v>189</v>
      </c>
      <c r="G66" s="1" t="s">
        <v>198</v>
      </c>
      <c r="H66" s="2" t="s">
        <v>199</v>
      </c>
      <c r="I66" s="1" t="s">
        <v>16</v>
      </c>
      <c r="K66" s="1" t="s">
        <v>16</v>
      </c>
    </row>
    <row r="67" spans="1:12">
      <c r="A67" s="1" t="s">
        <v>200</v>
      </c>
      <c r="B67" s="1" t="s">
        <v>201</v>
      </c>
      <c r="C67" s="1" t="s">
        <v>65</v>
      </c>
      <c r="D67" s="2" t="str">
        <f t="shared" si="9"/>
        <v>3</v>
      </c>
      <c r="E67" s="1" t="s">
        <v>202</v>
      </c>
      <c r="F67" s="2" t="str">
        <f>MID(A67,2,4)</f>
        <v>tcbs</v>
      </c>
      <c r="G67" s="1" t="s">
        <v>203</v>
      </c>
      <c r="H67" s="2" t="str">
        <f>MID(A67,6,4)</f>
        <v>66xl</v>
      </c>
      <c r="I67" s="1" t="s">
        <v>204</v>
      </c>
      <c r="J67" s="2" t="str">
        <f>MID(A67,10,5)</f>
        <v>p5200</v>
      </c>
      <c r="K67" s="1" t="s">
        <v>205</v>
      </c>
      <c r="L67" s="2" t="str">
        <f>MID(A67,15,1000)</f>
        <v>c5                          </v>
      </c>
    </row>
    <row r="68" spans="1:12">
      <c r="A68" s="1" t="s">
        <v>206</v>
      </c>
      <c r="B68" s="1" t="s">
        <v>207</v>
      </c>
      <c r="C68" s="1" t="s">
        <v>65</v>
      </c>
      <c r="D68" s="2" t="str">
        <f t="shared" si="9"/>
        <v>3</v>
      </c>
      <c r="E68" s="1" t="s">
        <v>202</v>
      </c>
      <c r="F68" s="2" t="str">
        <f t="shared" ref="F68:F99" si="10">MID(A68,2,4)</f>
        <v>tcbs</v>
      </c>
      <c r="G68" s="1" t="s">
        <v>203</v>
      </c>
      <c r="H68" s="2" t="str">
        <f t="shared" ref="H68:H99" si="11">MID(A68,6,4)</f>
        <v>66xl</v>
      </c>
      <c r="I68" s="1" t="s">
        <v>204</v>
      </c>
      <c r="J68" s="2" t="str">
        <f t="shared" ref="J68:J99" si="12">MID(A68,10,5)</f>
        <v>p5200</v>
      </c>
      <c r="K68" s="1" t="s">
        <v>208</v>
      </c>
      <c r="L68" s="2" t="str">
        <f t="shared" ref="L68:L99" si="13">MID(A68,15,1000)</f>
        <v>tc4                         </v>
      </c>
    </row>
    <row r="69" spans="1:12">
      <c r="A69" s="1" t="s">
        <v>209</v>
      </c>
      <c r="B69" s="1" t="s">
        <v>210</v>
      </c>
      <c r="C69" s="1" t="s">
        <v>65</v>
      </c>
      <c r="D69" s="2" t="str">
        <f t="shared" si="9"/>
        <v>3</v>
      </c>
      <c r="E69" s="1" t="s">
        <v>202</v>
      </c>
      <c r="F69" s="2" t="str">
        <f t="shared" si="10"/>
        <v>tcbs</v>
      </c>
      <c r="G69" s="1" t="s">
        <v>203</v>
      </c>
      <c r="H69" s="2" t="str">
        <f t="shared" si="11"/>
        <v>66xl</v>
      </c>
      <c r="I69" s="1" t="s">
        <v>204</v>
      </c>
      <c r="J69" s="2" t="str">
        <f t="shared" si="12"/>
        <v>p5200</v>
      </c>
      <c r="K69" s="1" t="s">
        <v>211</v>
      </c>
      <c r="L69" s="2" t="str">
        <f t="shared" si="13"/>
        <v>tc7                         </v>
      </c>
    </row>
    <row r="70" spans="1:12">
      <c r="A70" s="1" t="s">
        <v>212</v>
      </c>
      <c r="B70" s="1" t="s">
        <v>213</v>
      </c>
      <c r="C70" s="1" t="s">
        <v>65</v>
      </c>
      <c r="D70" s="2" t="str">
        <f t="shared" si="9"/>
        <v>3</v>
      </c>
      <c r="E70" s="1" t="s">
        <v>202</v>
      </c>
      <c r="F70" s="2" t="str">
        <f t="shared" si="10"/>
        <v>tcbs</v>
      </c>
      <c r="G70" s="1" t="s">
        <v>203</v>
      </c>
      <c r="H70" s="2" t="str">
        <f t="shared" si="11"/>
        <v>66xl</v>
      </c>
      <c r="I70" s="1" t="s">
        <v>214</v>
      </c>
      <c r="J70" s="2" t="str">
        <f t="shared" si="12"/>
        <v>p5201</v>
      </c>
      <c r="K70" s="1" t="s">
        <v>215</v>
      </c>
      <c r="L70" s="2" t="str">
        <f t="shared" si="13"/>
        <v>c13                         </v>
      </c>
    </row>
    <row r="71" spans="1:12">
      <c r="A71" s="1" t="s">
        <v>216</v>
      </c>
      <c r="B71" s="1" t="s">
        <v>217</v>
      </c>
      <c r="C71" s="1" t="s">
        <v>65</v>
      </c>
      <c r="D71" s="2" t="str">
        <f t="shared" si="9"/>
        <v>3</v>
      </c>
      <c r="E71" s="1" t="s">
        <v>202</v>
      </c>
      <c r="F71" s="2" t="str">
        <f t="shared" si="10"/>
        <v>tcbs</v>
      </c>
      <c r="G71" s="1" t="s">
        <v>203</v>
      </c>
      <c r="H71" s="2" t="str">
        <f t="shared" si="11"/>
        <v>66xl</v>
      </c>
      <c r="I71" s="1" t="s">
        <v>214</v>
      </c>
      <c r="J71" s="2" t="str">
        <f t="shared" si="12"/>
        <v>p5201</v>
      </c>
      <c r="K71" s="1" t="s">
        <v>218</v>
      </c>
      <c r="L71" s="2" t="str">
        <f t="shared" si="13"/>
        <v>c7                          </v>
      </c>
    </row>
    <row r="72" spans="1:12">
      <c r="A72" s="1" t="s">
        <v>219</v>
      </c>
      <c r="B72" s="1" t="s">
        <v>220</v>
      </c>
      <c r="C72" s="1" t="s">
        <v>65</v>
      </c>
      <c r="D72" s="2" t="str">
        <f t="shared" si="9"/>
        <v>3</v>
      </c>
      <c r="E72" s="1" t="s">
        <v>202</v>
      </c>
      <c r="F72" s="2" t="str">
        <f t="shared" si="10"/>
        <v>tcbs</v>
      </c>
      <c r="G72" s="1" t="s">
        <v>203</v>
      </c>
      <c r="H72" s="2" t="str">
        <f t="shared" si="11"/>
        <v>66xl</v>
      </c>
      <c r="I72" s="1" t="s">
        <v>214</v>
      </c>
      <c r="J72" s="2" t="str">
        <f t="shared" si="12"/>
        <v>p5201</v>
      </c>
      <c r="K72" s="1" t="s">
        <v>221</v>
      </c>
      <c r="L72" s="2" t="str">
        <f t="shared" si="13"/>
        <v>tc6                         </v>
      </c>
    </row>
    <row r="73" spans="1:12">
      <c r="A73" s="1" t="s">
        <v>222</v>
      </c>
      <c r="B73" s="1" t="s">
        <v>223</v>
      </c>
      <c r="C73" s="1" t="s">
        <v>65</v>
      </c>
      <c r="D73" s="2" t="str">
        <f t="shared" si="9"/>
        <v>3</v>
      </c>
      <c r="E73" s="1" t="s">
        <v>202</v>
      </c>
      <c r="F73" s="2" t="str">
        <f t="shared" si="10"/>
        <v>tcbs</v>
      </c>
      <c r="G73" s="1" t="s">
        <v>203</v>
      </c>
      <c r="H73" s="2" t="str">
        <f t="shared" si="11"/>
        <v>66xl</v>
      </c>
      <c r="I73" s="1" t="s">
        <v>224</v>
      </c>
      <c r="J73" s="2" t="str">
        <f t="shared" si="12"/>
        <v>p5202</v>
      </c>
      <c r="K73" s="1" t="s">
        <v>215</v>
      </c>
      <c r="L73" s="2" t="str">
        <f t="shared" si="13"/>
        <v>c13                         </v>
      </c>
    </row>
    <row r="74" spans="1:12">
      <c r="A74" s="1" t="s">
        <v>225</v>
      </c>
      <c r="B74" s="1" t="s">
        <v>226</v>
      </c>
      <c r="C74" s="1" t="s">
        <v>65</v>
      </c>
      <c r="D74" s="2" t="str">
        <f t="shared" si="9"/>
        <v>3</v>
      </c>
      <c r="E74" s="1" t="s">
        <v>202</v>
      </c>
      <c r="F74" s="2" t="str">
        <f t="shared" si="10"/>
        <v>tcbs</v>
      </c>
      <c r="G74" s="1" t="s">
        <v>203</v>
      </c>
      <c r="H74" s="2" t="str">
        <f t="shared" si="11"/>
        <v>66xl</v>
      </c>
      <c r="I74" s="1" t="s">
        <v>224</v>
      </c>
      <c r="J74" s="2" t="str">
        <f t="shared" si="12"/>
        <v>p5202</v>
      </c>
      <c r="K74" s="1" t="s">
        <v>227</v>
      </c>
      <c r="L74" s="2" t="str">
        <f t="shared" si="13"/>
        <v>c8                          </v>
      </c>
    </row>
    <row r="75" spans="1:12">
      <c r="A75" s="1" t="s">
        <v>228</v>
      </c>
      <c r="B75" s="1" t="s">
        <v>229</v>
      </c>
      <c r="C75" s="1" t="s">
        <v>65</v>
      </c>
      <c r="D75" s="2" t="str">
        <f t="shared" si="9"/>
        <v>3</v>
      </c>
      <c r="E75" s="1" t="s">
        <v>202</v>
      </c>
      <c r="F75" s="2" t="str">
        <f t="shared" si="10"/>
        <v>tcbs</v>
      </c>
      <c r="G75" s="1" t="s">
        <v>203</v>
      </c>
      <c r="H75" s="2" t="str">
        <f t="shared" si="11"/>
        <v>66xl</v>
      </c>
      <c r="I75" s="1" t="s">
        <v>224</v>
      </c>
      <c r="J75" s="2" t="str">
        <f t="shared" si="12"/>
        <v>p5202</v>
      </c>
      <c r="K75" s="1" t="s">
        <v>221</v>
      </c>
      <c r="L75" s="2" t="str">
        <f t="shared" si="13"/>
        <v>tc6                         </v>
      </c>
    </row>
    <row r="76" spans="1:12">
      <c r="A76" s="1" t="s">
        <v>230</v>
      </c>
      <c r="B76" s="1" t="s">
        <v>231</v>
      </c>
      <c r="C76" s="1" t="s">
        <v>65</v>
      </c>
      <c r="D76" s="2" t="str">
        <f t="shared" si="9"/>
        <v>3</v>
      </c>
      <c r="E76" s="1" t="s">
        <v>202</v>
      </c>
      <c r="F76" s="2" t="str">
        <f t="shared" si="10"/>
        <v>tcbs</v>
      </c>
      <c r="G76" s="1" t="s">
        <v>203</v>
      </c>
      <c r="H76" s="2" t="str">
        <f t="shared" si="11"/>
        <v>66xl</v>
      </c>
      <c r="I76" s="1" t="s">
        <v>232</v>
      </c>
      <c r="J76" s="2" t="str">
        <f t="shared" si="12"/>
        <v>p5203</v>
      </c>
      <c r="K76" s="1" t="s">
        <v>215</v>
      </c>
      <c r="L76" s="2" t="str">
        <f t="shared" si="13"/>
        <v>c13                         </v>
      </c>
    </row>
    <row r="77" spans="1:12">
      <c r="A77" s="1" t="s">
        <v>233</v>
      </c>
      <c r="B77" s="1" t="s">
        <v>234</v>
      </c>
      <c r="C77" s="1" t="s">
        <v>65</v>
      </c>
      <c r="D77" s="2" t="str">
        <f t="shared" si="9"/>
        <v>3</v>
      </c>
      <c r="E77" s="1" t="s">
        <v>202</v>
      </c>
      <c r="F77" s="2" t="str">
        <f t="shared" si="10"/>
        <v>tcbs</v>
      </c>
      <c r="G77" s="1" t="s">
        <v>203</v>
      </c>
      <c r="H77" s="2" t="str">
        <f t="shared" si="11"/>
        <v>66xl</v>
      </c>
      <c r="I77" s="1" t="s">
        <v>232</v>
      </c>
      <c r="J77" s="2" t="str">
        <f t="shared" si="12"/>
        <v>p5203</v>
      </c>
      <c r="K77" s="1" t="s">
        <v>235</v>
      </c>
      <c r="L77" s="2" t="str">
        <f t="shared" si="13"/>
        <v>c2                          </v>
      </c>
    </row>
    <row r="78" spans="1:12">
      <c r="A78" s="1" t="s">
        <v>236</v>
      </c>
      <c r="B78" s="1" t="s">
        <v>237</v>
      </c>
      <c r="C78" s="1" t="s">
        <v>65</v>
      </c>
      <c r="D78" s="2" t="str">
        <f t="shared" si="9"/>
        <v>3</v>
      </c>
      <c r="E78" s="1" t="s">
        <v>202</v>
      </c>
      <c r="F78" s="2" t="str">
        <f t="shared" si="10"/>
        <v>tcbs</v>
      </c>
      <c r="G78" s="1" t="s">
        <v>203</v>
      </c>
      <c r="H78" s="2" t="str">
        <f t="shared" si="11"/>
        <v>66xl</v>
      </c>
      <c r="I78" s="1" t="s">
        <v>232</v>
      </c>
      <c r="J78" s="2" t="str">
        <f t="shared" si="12"/>
        <v>p5203</v>
      </c>
      <c r="K78" s="1" t="s">
        <v>238</v>
      </c>
      <c r="L78" s="2" t="str">
        <f t="shared" si="13"/>
        <v>c31                         </v>
      </c>
    </row>
    <row r="79" spans="1:12">
      <c r="A79" s="1" t="s">
        <v>239</v>
      </c>
      <c r="B79" s="1" t="s">
        <v>240</v>
      </c>
      <c r="C79" s="1" t="s">
        <v>65</v>
      </c>
      <c r="D79" s="2" t="str">
        <f t="shared" si="9"/>
        <v>3</v>
      </c>
      <c r="E79" s="1" t="s">
        <v>202</v>
      </c>
      <c r="F79" s="2" t="str">
        <f t="shared" si="10"/>
        <v>tcbs</v>
      </c>
      <c r="G79" s="1" t="s">
        <v>203</v>
      </c>
      <c r="H79" s="2" t="str">
        <f t="shared" si="11"/>
        <v>66xl</v>
      </c>
      <c r="I79" s="1" t="s">
        <v>241</v>
      </c>
      <c r="J79" s="2" t="str">
        <f t="shared" si="12"/>
        <v>p5204</v>
      </c>
      <c r="K79" s="1" t="s">
        <v>205</v>
      </c>
      <c r="L79" s="2" t="str">
        <f t="shared" si="13"/>
        <v>c5                          </v>
      </c>
    </row>
    <row r="80" spans="1:12">
      <c r="A80" s="1" t="s">
        <v>242</v>
      </c>
      <c r="B80" s="1" t="s">
        <v>243</v>
      </c>
      <c r="C80" s="1" t="s">
        <v>65</v>
      </c>
      <c r="D80" s="2" t="str">
        <f t="shared" si="9"/>
        <v>3</v>
      </c>
      <c r="E80" s="1" t="s">
        <v>202</v>
      </c>
      <c r="F80" s="2" t="str">
        <f t="shared" si="10"/>
        <v>tcbs</v>
      </c>
      <c r="G80" s="1" t="s">
        <v>203</v>
      </c>
      <c r="H80" s="2" t="str">
        <f t="shared" si="11"/>
        <v>66xl</v>
      </c>
      <c r="I80" s="1" t="s">
        <v>241</v>
      </c>
      <c r="J80" s="2" t="str">
        <f t="shared" si="12"/>
        <v>p5204</v>
      </c>
      <c r="K80" s="1" t="s">
        <v>244</v>
      </c>
      <c r="L80" s="2" t="str">
        <f t="shared" si="13"/>
        <v>c9                          </v>
      </c>
    </row>
    <row r="81" spans="1:12">
      <c r="A81" s="1" t="s">
        <v>245</v>
      </c>
      <c r="B81" s="1" t="s">
        <v>246</v>
      </c>
      <c r="C81" s="1" t="s">
        <v>65</v>
      </c>
      <c r="D81" s="2" t="str">
        <f t="shared" si="9"/>
        <v>3</v>
      </c>
      <c r="E81" s="1" t="s">
        <v>202</v>
      </c>
      <c r="F81" s="2" t="str">
        <f t="shared" si="10"/>
        <v>tcbs</v>
      </c>
      <c r="G81" s="1" t="s">
        <v>203</v>
      </c>
      <c r="H81" s="2" t="str">
        <f t="shared" si="11"/>
        <v>66xl</v>
      </c>
      <c r="I81" s="1" t="s">
        <v>241</v>
      </c>
      <c r="J81" s="2" t="str">
        <f t="shared" si="12"/>
        <v>p5204</v>
      </c>
      <c r="K81" s="1" t="s">
        <v>211</v>
      </c>
      <c r="L81" s="2" t="str">
        <f t="shared" si="13"/>
        <v>tc7                         </v>
      </c>
    </row>
    <row r="82" spans="1:12">
      <c r="A82" s="1" t="s">
        <v>247</v>
      </c>
      <c r="B82" s="1" t="s">
        <v>248</v>
      </c>
      <c r="C82" s="1" t="s">
        <v>65</v>
      </c>
      <c r="D82" s="2" t="str">
        <f t="shared" si="9"/>
        <v>3</v>
      </c>
      <c r="E82" s="1" t="s">
        <v>202</v>
      </c>
      <c r="F82" s="2" t="str">
        <f t="shared" si="10"/>
        <v>tcbs</v>
      </c>
      <c r="G82" s="1" t="s">
        <v>203</v>
      </c>
      <c r="H82" s="2" t="str">
        <f t="shared" si="11"/>
        <v>66xl</v>
      </c>
      <c r="I82" s="1" t="s">
        <v>249</v>
      </c>
      <c r="J82" s="2" t="str">
        <f t="shared" si="12"/>
        <v>p5205</v>
      </c>
      <c r="K82" s="1" t="s">
        <v>250</v>
      </c>
      <c r="L82" s="2" t="str">
        <f t="shared" si="13"/>
        <v>c12                         </v>
      </c>
    </row>
    <row r="83" spans="1:12">
      <c r="A83" s="1" t="s">
        <v>251</v>
      </c>
      <c r="B83" s="1" t="s">
        <v>252</v>
      </c>
      <c r="C83" s="1" t="s">
        <v>65</v>
      </c>
      <c r="D83" s="2" t="str">
        <f t="shared" si="9"/>
        <v>3</v>
      </c>
      <c r="E83" s="1" t="s">
        <v>202</v>
      </c>
      <c r="F83" s="2" t="str">
        <f t="shared" si="10"/>
        <v>tcbs</v>
      </c>
      <c r="G83" s="1" t="s">
        <v>203</v>
      </c>
      <c r="H83" s="2" t="str">
        <f t="shared" si="11"/>
        <v>66xl</v>
      </c>
      <c r="I83" s="1" t="s">
        <v>249</v>
      </c>
      <c r="J83" s="2" t="str">
        <f t="shared" si="12"/>
        <v>p5205</v>
      </c>
      <c r="K83" s="1" t="s">
        <v>235</v>
      </c>
      <c r="L83" s="2" t="str">
        <f t="shared" si="13"/>
        <v>c2                          </v>
      </c>
    </row>
    <row r="84" spans="1:12">
      <c r="A84" s="1" t="s">
        <v>253</v>
      </c>
      <c r="B84" s="1" t="s">
        <v>254</v>
      </c>
      <c r="C84" s="1" t="s">
        <v>65</v>
      </c>
      <c r="D84" s="2" t="str">
        <f t="shared" ref="D84:D108" si="14">LEFT(A84,1)</f>
        <v>3</v>
      </c>
      <c r="E84" s="1" t="s">
        <v>202</v>
      </c>
      <c r="F84" s="2" t="str">
        <f t="shared" si="10"/>
        <v>tcbs</v>
      </c>
      <c r="G84" s="1" t="s">
        <v>203</v>
      </c>
      <c r="H84" s="2" t="str">
        <f t="shared" si="11"/>
        <v>66xl</v>
      </c>
      <c r="I84" s="1" t="s">
        <v>249</v>
      </c>
      <c r="J84" s="2" t="str">
        <f t="shared" si="12"/>
        <v>p5205</v>
      </c>
      <c r="K84" s="1" t="s">
        <v>211</v>
      </c>
      <c r="L84" s="2" t="str">
        <f t="shared" si="13"/>
        <v>tc7                         </v>
      </c>
    </row>
    <row r="85" spans="1:12">
      <c r="A85" s="1" t="s">
        <v>255</v>
      </c>
      <c r="B85" s="1" t="s">
        <v>256</v>
      </c>
      <c r="C85" s="1" t="s">
        <v>65</v>
      </c>
      <c r="D85" s="2" t="str">
        <f t="shared" si="14"/>
        <v>3</v>
      </c>
      <c r="E85" s="1" t="s">
        <v>202</v>
      </c>
      <c r="F85" s="2" t="str">
        <f t="shared" si="10"/>
        <v>tcbs</v>
      </c>
      <c r="G85" s="1" t="s">
        <v>203</v>
      </c>
      <c r="H85" s="2" t="str">
        <f t="shared" si="11"/>
        <v>66xl</v>
      </c>
      <c r="I85" s="1" t="s">
        <v>257</v>
      </c>
      <c r="J85" s="2" t="str">
        <f t="shared" si="12"/>
        <v>p5206</v>
      </c>
      <c r="K85" s="1" t="s">
        <v>205</v>
      </c>
      <c r="L85" s="2" t="str">
        <f t="shared" si="13"/>
        <v>c5                          </v>
      </c>
    </row>
    <row r="86" spans="1:12">
      <c r="A86" s="1" t="s">
        <v>258</v>
      </c>
      <c r="B86" s="1" t="s">
        <v>259</v>
      </c>
      <c r="C86" s="1" t="s">
        <v>65</v>
      </c>
      <c r="D86" s="2" t="str">
        <f t="shared" si="14"/>
        <v>3</v>
      </c>
      <c r="E86" s="1" t="s">
        <v>202</v>
      </c>
      <c r="F86" s="2" t="str">
        <f t="shared" si="10"/>
        <v>tcbs</v>
      </c>
      <c r="G86" s="1" t="s">
        <v>203</v>
      </c>
      <c r="H86" s="2" t="str">
        <f t="shared" si="11"/>
        <v>66xl</v>
      </c>
      <c r="I86" s="1" t="s">
        <v>257</v>
      </c>
      <c r="J86" s="2" t="str">
        <f t="shared" si="12"/>
        <v>p5206</v>
      </c>
      <c r="K86" s="1" t="s">
        <v>218</v>
      </c>
      <c r="L86" s="2" t="str">
        <f t="shared" si="13"/>
        <v>c7                          </v>
      </c>
    </row>
    <row r="87" spans="1:12">
      <c r="A87" s="1" t="s">
        <v>260</v>
      </c>
      <c r="B87" s="1" t="s">
        <v>261</v>
      </c>
      <c r="C87" s="1" t="s">
        <v>65</v>
      </c>
      <c r="D87" s="2" t="str">
        <f t="shared" si="14"/>
        <v>3</v>
      </c>
      <c r="E87" s="1" t="s">
        <v>202</v>
      </c>
      <c r="F87" s="2" t="str">
        <f t="shared" si="10"/>
        <v>tcbs</v>
      </c>
      <c r="G87" s="1" t="s">
        <v>203</v>
      </c>
      <c r="H87" s="2" t="str">
        <f t="shared" si="11"/>
        <v>66xl</v>
      </c>
      <c r="I87" s="1" t="s">
        <v>257</v>
      </c>
      <c r="J87" s="2" t="str">
        <f t="shared" si="12"/>
        <v>p5206</v>
      </c>
      <c r="K87" s="1" t="s">
        <v>208</v>
      </c>
      <c r="L87" s="2" t="str">
        <f t="shared" si="13"/>
        <v>tc4                         </v>
      </c>
    </row>
    <row r="88" spans="1:12">
      <c r="A88" s="1" t="s">
        <v>262</v>
      </c>
      <c r="B88" s="1" t="s">
        <v>263</v>
      </c>
      <c r="C88" s="1" t="s">
        <v>65</v>
      </c>
      <c r="D88" s="2" t="str">
        <f t="shared" si="14"/>
        <v>3</v>
      </c>
      <c r="E88" s="1" t="s">
        <v>202</v>
      </c>
      <c r="F88" s="2" t="str">
        <f t="shared" si="10"/>
        <v>tcbs</v>
      </c>
      <c r="G88" s="1" t="s">
        <v>203</v>
      </c>
      <c r="H88" s="2" t="str">
        <f t="shared" si="11"/>
        <v>66xl</v>
      </c>
      <c r="I88" s="1" t="s">
        <v>264</v>
      </c>
      <c r="J88" s="2" t="str">
        <f t="shared" si="12"/>
        <v>p5207</v>
      </c>
      <c r="K88" s="1" t="s">
        <v>215</v>
      </c>
      <c r="L88" s="2" t="str">
        <f t="shared" si="13"/>
        <v>c13                         </v>
      </c>
    </row>
    <row r="89" spans="1:12">
      <c r="A89" s="1" t="s">
        <v>265</v>
      </c>
      <c r="B89" s="1" t="s">
        <v>266</v>
      </c>
      <c r="C89" s="1" t="s">
        <v>65</v>
      </c>
      <c r="D89" s="2" t="str">
        <f t="shared" si="14"/>
        <v>3</v>
      </c>
      <c r="E89" s="1" t="s">
        <v>202</v>
      </c>
      <c r="F89" s="2" t="str">
        <f t="shared" si="10"/>
        <v>tcbs</v>
      </c>
      <c r="G89" s="1" t="s">
        <v>203</v>
      </c>
      <c r="H89" s="2" t="str">
        <f t="shared" si="11"/>
        <v>66xl</v>
      </c>
      <c r="I89" s="1" t="s">
        <v>264</v>
      </c>
      <c r="J89" s="2" t="str">
        <f t="shared" si="12"/>
        <v>p5207</v>
      </c>
      <c r="K89" s="1" t="s">
        <v>267</v>
      </c>
      <c r="L89" s="2" t="str">
        <f t="shared" si="13"/>
        <v>c15                         </v>
      </c>
    </row>
    <row r="90" spans="1:12">
      <c r="A90" s="1" t="s">
        <v>268</v>
      </c>
      <c r="B90" s="1" t="s">
        <v>269</v>
      </c>
      <c r="C90" s="1" t="s">
        <v>65</v>
      </c>
      <c r="D90" s="2" t="str">
        <f t="shared" si="14"/>
        <v>3</v>
      </c>
      <c r="E90" s="1" t="s">
        <v>202</v>
      </c>
      <c r="F90" s="2" t="str">
        <f t="shared" si="10"/>
        <v>tcbs</v>
      </c>
      <c r="G90" s="1" t="s">
        <v>203</v>
      </c>
      <c r="H90" s="2" t="str">
        <f t="shared" si="11"/>
        <v>66xl</v>
      </c>
      <c r="I90" s="1" t="s">
        <v>264</v>
      </c>
      <c r="J90" s="2" t="str">
        <f t="shared" si="12"/>
        <v>p5207</v>
      </c>
      <c r="K90" s="1" t="s">
        <v>235</v>
      </c>
      <c r="L90" s="2" t="str">
        <f t="shared" si="13"/>
        <v>c2                          </v>
      </c>
    </row>
    <row r="91" spans="1:12">
      <c r="A91" s="1" t="s">
        <v>270</v>
      </c>
      <c r="B91" s="1" t="s">
        <v>271</v>
      </c>
      <c r="C91" s="1" t="s">
        <v>65</v>
      </c>
      <c r="D91" s="2" t="str">
        <f t="shared" si="14"/>
        <v>3</v>
      </c>
      <c r="E91" s="1" t="s">
        <v>202</v>
      </c>
      <c r="F91" s="2" t="str">
        <f t="shared" si="10"/>
        <v>tcbs</v>
      </c>
      <c r="G91" s="1" t="s">
        <v>203</v>
      </c>
      <c r="H91" s="2" t="str">
        <f t="shared" si="11"/>
        <v>66xl</v>
      </c>
      <c r="I91" s="1" t="s">
        <v>272</v>
      </c>
      <c r="J91" s="2" t="str">
        <f t="shared" si="12"/>
        <v>p6620</v>
      </c>
      <c r="K91" s="1" t="s">
        <v>273</v>
      </c>
      <c r="L91" s="2" t="str">
        <f t="shared" si="13"/>
        <v>c53                         </v>
      </c>
    </row>
    <row r="92" spans="1:12">
      <c r="A92" s="1" t="s">
        <v>274</v>
      </c>
      <c r="B92" s="1" t="s">
        <v>275</v>
      </c>
      <c r="C92" s="1" t="s">
        <v>65</v>
      </c>
      <c r="D92" s="2" t="str">
        <f t="shared" si="14"/>
        <v>3</v>
      </c>
      <c r="E92" s="1" t="s">
        <v>202</v>
      </c>
      <c r="F92" s="2" t="str">
        <f t="shared" si="10"/>
        <v>tcbs</v>
      </c>
      <c r="G92" s="1" t="s">
        <v>203</v>
      </c>
      <c r="H92" s="2" t="str">
        <f t="shared" si="11"/>
        <v>66xl</v>
      </c>
      <c r="I92" s="1" t="s">
        <v>272</v>
      </c>
      <c r="J92" s="2" t="str">
        <f t="shared" si="12"/>
        <v>p6620</v>
      </c>
      <c r="K92" s="1" t="s">
        <v>244</v>
      </c>
      <c r="L92" s="2" t="str">
        <f t="shared" si="13"/>
        <v>c9                          </v>
      </c>
    </row>
    <row r="93" spans="1:12">
      <c r="A93" s="1" t="s">
        <v>276</v>
      </c>
      <c r="B93" s="1" t="s">
        <v>277</v>
      </c>
      <c r="C93" s="1" t="s">
        <v>65</v>
      </c>
      <c r="D93" s="2" t="str">
        <f t="shared" si="14"/>
        <v>3</v>
      </c>
      <c r="E93" s="1" t="s">
        <v>202</v>
      </c>
      <c r="F93" s="2" t="str">
        <f t="shared" si="10"/>
        <v>tcbs</v>
      </c>
      <c r="G93" s="1" t="s">
        <v>203</v>
      </c>
      <c r="H93" s="2" t="str">
        <f t="shared" si="11"/>
        <v>66xl</v>
      </c>
      <c r="I93" s="1" t="s">
        <v>278</v>
      </c>
      <c r="J93" s="2" t="str">
        <f t="shared" si="12"/>
        <v>p6621</v>
      </c>
      <c r="K93" s="1" t="s">
        <v>267</v>
      </c>
      <c r="L93" s="2" t="str">
        <f t="shared" si="13"/>
        <v>c15                         </v>
      </c>
    </row>
    <row r="94" spans="1:12">
      <c r="A94" s="1" t="s">
        <v>279</v>
      </c>
      <c r="B94" s="1" t="s">
        <v>280</v>
      </c>
      <c r="C94" s="1" t="s">
        <v>65</v>
      </c>
      <c r="D94" s="2" t="str">
        <f t="shared" si="14"/>
        <v>3</v>
      </c>
      <c r="E94" s="1" t="s">
        <v>202</v>
      </c>
      <c r="F94" s="2" t="str">
        <f t="shared" si="10"/>
        <v>tcbs</v>
      </c>
      <c r="G94" s="1" t="s">
        <v>203</v>
      </c>
      <c r="H94" s="2" t="str">
        <f t="shared" si="11"/>
        <v>66xl</v>
      </c>
      <c r="I94" s="1" t="s">
        <v>278</v>
      </c>
      <c r="J94" s="2" t="str">
        <f t="shared" si="12"/>
        <v>p6621</v>
      </c>
      <c r="K94" s="1" t="s">
        <v>281</v>
      </c>
      <c r="L94" s="2" t="str">
        <f t="shared" si="13"/>
        <v>c37                         </v>
      </c>
    </row>
    <row r="95" spans="1:12">
      <c r="A95" s="1" t="s">
        <v>282</v>
      </c>
      <c r="B95" s="1" t="s">
        <v>283</v>
      </c>
      <c r="C95" s="1" t="s">
        <v>65</v>
      </c>
      <c r="D95" s="2" t="str">
        <f t="shared" si="14"/>
        <v>3</v>
      </c>
      <c r="E95" s="1" t="s">
        <v>202</v>
      </c>
      <c r="F95" s="2" t="str">
        <f t="shared" si="10"/>
        <v>tcbs</v>
      </c>
      <c r="G95" s="1" t="s">
        <v>203</v>
      </c>
      <c r="H95" s="2" t="str">
        <f t="shared" si="11"/>
        <v>66xl</v>
      </c>
      <c r="I95" s="1" t="s">
        <v>284</v>
      </c>
      <c r="J95" s="2" t="str">
        <f t="shared" si="12"/>
        <v>p6622</v>
      </c>
      <c r="K95" s="1" t="s">
        <v>250</v>
      </c>
      <c r="L95" s="2" t="str">
        <f t="shared" si="13"/>
        <v>c12                         </v>
      </c>
    </row>
    <row r="96" spans="1:12">
      <c r="A96" s="1" t="s">
        <v>285</v>
      </c>
      <c r="B96" s="1" t="s">
        <v>286</v>
      </c>
      <c r="C96" s="1" t="s">
        <v>65</v>
      </c>
      <c r="D96" s="2" t="str">
        <f t="shared" si="14"/>
        <v>3</v>
      </c>
      <c r="E96" s="1" t="s">
        <v>202</v>
      </c>
      <c r="F96" s="2" t="str">
        <f t="shared" si="10"/>
        <v>tcbs</v>
      </c>
      <c r="G96" s="1" t="s">
        <v>203</v>
      </c>
      <c r="H96" s="2" t="str">
        <f t="shared" si="11"/>
        <v>66xl</v>
      </c>
      <c r="I96" s="1" t="s">
        <v>284</v>
      </c>
      <c r="J96" s="2" t="str">
        <f t="shared" si="12"/>
        <v>p6622</v>
      </c>
      <c r="K96" s="1" t="s">
        <v>287</v>
      </c>
      <c r="L96" s="2" t="str">
        <f t="shared" si="13"/>
        <v>c5c                         </v>
      </c>
    </row>
    <row r="97" spans="1:12">
      <c r="A97" s="1" t="s">
        <v>288</v>
      </c>
      <c r="B97" s="1" t="s">
        <v>289</v>
      </c>
      <c r="C97" s="1" t="s">
        <v>65</v>
      </c>
      <c r="D97" s="2" t="str">
        <f t="shared" si="14"/>
        <v>3</v>
      </c>
      <c r="E97" s="1" t="s">
        <v>202</v>
      </c>
      <c r="F97" s="2" t="str">
        <f t="shared" si="10"/>
        <v>tcbs</v>
      </c>
      <c r="G97" s="1" t="s">
        <v>203</v>
      </c>
      <c r="H97" s="2" t="str">
        <f t="shared" si="11"/>
        <v>66xl</v>
      </c>
      <c r="I97" s="1" t="s">
        <v>290</v>
      </c>
      <c r="J97" s="2" t="str">
        <f t="shared" si="12"/>
        <v>p6623</v>
      </c>
      <c r="K97" s="1" t="s">
        <v>291</v>
      </c>
      <c r="L97" s="2" t="str">
        <f t="shared" si="13"/>
        <v>c7a                         </v>
      </c>
    </row>
    <row r="98" spans="1:12">
      <c r="A98" s="1" t="s">
        <v>292</v>
      </c>
      <c r="B98" s="1" t="s">
        <v>293</v>
      </c>
      <c r="C98" s="1" t="s">
        <v>65</v>
      </c>
      <c r="D98" s="2" t="str">
        <f t="shared" si="14"/>
        <v>3</v>
      </c>
      <c r="E98" s="1" t="s">
        <v>202</v>
      </c>
      <c r="F98" s="2" t="str">
        <f t="shared" si="10"/>
        <v>tcbs</v>
      </c>
      <c r="G98" s="1" t="s">
        <v>203</v>
      </c>
      <c r="H98" s="2" t="str">
        <f t="shared" si="11"/>
        <v>66xl</v>
      </c>
      <c r="I98" s="1" t="s">
        <v>294</v>
      </c>
      <c r="J98" s="2" t="str">
        <f t="shared" si="12"/>
        <v>p6624</v>
      </c>
      <c r="K98" s="1" t="s">
        <v>295</v>
      </c>
      <c r="L98" s="2" t="str">
        <f t="shared" si="13"/>
        <v>c14                         </v>
      </c>
    </row>
    <row r="99" spans="1:12">
      <c r="A99" s="1" t="s">
        <v>296</v>
      </c>
      <c r="B99" s="1" t="s">
        <v>297</v>
      </c>
      <c r="C99" s="1" t="s">
        <v>65</v>
      </c>
      <c r="D99" s="2" t="str">
        <f t="shared" si="14"/>
        <v>3</v>
      </c>
      <c r="E99" s="1" t="s">
        <v>202</v>
      </c>
      <c r="F99" s="2" t="str">
        <f t="shared" si="10"/>
        <v>tcbs</v>
      </c>
      <c r="G99" s="1" t="s">
        <v>203</v>
      </c>
      <c r="H99" s="2" t="str">
        <f t="shared" si="11"/>
        <v>66xl</v>
      </c>
      <c r="I99" s="1" t="s">
        <v>294</v>
      </c>
      <c r="J99" s="2" t="str">
        <f t="shared" si="12"/>
        <v>p6624</v>
      </c>
      <c r="K99" s="1" t="s">
        <v>298</v>
      </c>
      <c r="L99" s="2" t="str">
        <f t="shared" si="13"/>
        <v>c22                         </v>
      </c>
    </row>
    <row r="100" spans="1:12">
      <c r="A100" s="1" t="s">
        <v>299</v>
      </c>
      <c r="B100" s="1" t="s">
        <v>300</v>
      </c>
      <c r="C100" s="1" t="s">
        <v>65</v>
      </c>
      <c r="D100" s="2" t="str">
        <f t="shared" si="14"/>
        <v>3</v>
      </c>
      <c r="E100" s="1" t="s">
        <v>202</v>
      </c>
      <c r="F100" s="2" t="str">
        <f t="shared" ref="F100:F131" si="15">MID(A100,2,4)</f>
        <v>tcbs</v>
      </c>
      <c r="G100" s="1" t="s">
        <v>203</v>
      </c>
      <c r="H100" s="2" t="str">
        <f t="shared" ref="H100:H131" si="16">MID(A100,6,4)</f>
        <v>66xl</v>
      </c>
      <c r="I100" s="1" t="s">
        <v>294</v>
      </c>
      <c r="J100" s="2" t="str">
        <f t="shared" ref="J100:J135" si="17">MID(A100,10,5)</f>
        <v>p6624</v>
      </c>
      <c r="K100" s="1" t="s">
        <v>244</v>
      </c>
      <c r="L100" s="2" t="str">
        <f t="shared" ref="L100:L135" si="18">MID(A100,15,1000)</f>
        <v>c9                          </v>
      </c>
    </row>
    <row r="101" spans="1:12">
      <c r="A101" s="1" t="s">
        <v>301</v>
      </c>
      <c r="B101" s="1" t="s">
        <v>302</v>
      </c>
      <c r="C101" s="1" t="s">
        <v>65</v>
      </c>
      <c r="D101" s="2" t="str">
        <f t="shared" si="14"/>
        <v>3</v>
      </c>
      <c r="E101" s="1" t="s">
        <v>202</v>
      </c>
      <c r="F101" s="2" t="str">
        <f t="shared" si="15"/>
        <v>tcbs</v>
      </c>
      <c r="G101" s="1" t="s">
        <v>203</v>
      </c>
      <c r="H101" s="2" t="str">
        <f t="shared" si="16"/>
        <v>66xl</v>
      </c>
      <c r="I101" s="1" t="s">
        <v>303</v>
      </c>
      <c r="J101" s="2" t="str">
        <f t="shared" si="17"/>
        <v>t6507</v>
      </c>
      <c r="K101" s="1" t="s">
        <v>304</v>
      </c>
      <c r="L101" s="2" t="str">
        <f t="shared" si="18"/>
        <v>c1                          </v>
      </c>
    </row>
    <row r="102" spans="1:12">
      <c r="A102" s="1" t="s">
        <v>305</v>
      </c>
      <c r="B102" s="1" t="s">
        <v>306</v>
      </c>
      <c r="C102" s="1" t="s">
        <v>65</v>
      </c>
      <c r="D102" s="2" t="str">
        <f t="shared" si="14"/>
        <v>3</v>
      </c>
      <c r="E102" s="1" t="s">
        <v>202</v>
      </c>
      <c r="F102" s="2" t="str">
        <f t="shared" si="15"/>
        <v>tcbs</v>
      </c>
      <c r="G102" s="1" t="s">
        <v>203</v>
      </c>
      <c r="H102" s="2" t="str">
        <f t="shared" si="16"/>
        <v>66xl</v>
      </c>
      <c r="I102" s="1" t="s">
        <v>303</v>
      </c>
      <c r="J102" s="2" t="str">
        <f t="shared" si="17"/>
        <v>t6507</v>
      </c>
      <c r="K102" s="1" t="s">
        <v>235</v>
      </c>
      <c r="L102" s="2" t="str">
        <f t="shared" si="18"/>
        <v>c2                          </v>
      </c>
    </row>
    <row r="103" spans="1:12">
      <c r="A103" s="1" t="s">
        <v>307</v>
      </c>
      <c r="B103" s="1" t="s">
        <v>308</v>
      </c>
      <c r="C103" s="1" t="s">
        <v>65</v>
      </c>
      <c r="D103" s="2" t="str">
        <f t="shared" si="14"/>
        <v>3</v>
      </c>
      <c r="E103" s="1" t="s">
        <v>202</v>
      </c>
      <c r="F103" s="2" t="str">
        <f t="shared" si="15"/>
        <v>tcbs</v>
      </c>
      <c r="G103" s="1" t="s">
        <v>203</v>
      </c>
      <c r="H103" s="2" t="str">
        <f t="shared" si="16"/>
        <v>66xl</v>
      </c>
      <c r="I103" s="1" t="s">
        <v>303</v>
      </c>
      <c r="J103" s="2" t="str">
        <f t="shared" si="17"/>
        <v>t6507</v>
      </c>
      <c r="K103" s="1" t="s">
        <v>309</v>
      </c>
      <c r="L103" s="2" t="str">
        <f t="shared" si="18"/>
        <v>c3                          </v>
      </c>
    </row>
    <row r="104" spans="1:12">
      <c r="A104" s="1" t="s">
        <v>310</v>
      </c>
      <c r="B104" s="1" t="s">
        <v>311</v>
      </c>
      <c r="C104" s="1" t="s">
        <v>65</v>
      </c>
      <c r="D104" s="2" t="str">
        <f t="shared" si="14"/>
        <v>3</v>
      </c>
      <c r="E104" s="1" t="s">
        <v>202</v>
      </c>
      <c r="F104" s="2" t="str">
        <f t="shared" si="15"/>
        <v>tcbs</v>
      </c>
      <c r="G104" s="1" t="s">
        <v>203</v>
      </c>
      <c r="H104" s="2" t="str">
        <f t="shared" si="16"/>
        <v>66xl</v>
      </c>
      <c r="I104" s="1" t="s">
        <v>312</v>
      </c>
      <c r="J104" s="2" t="str">
        <f t="shared" si="17"/>
        <v>t6508</v>
      </c>
      <c r="K104" s="1" t="s">
        <v>304</v>
      </c>
      <c r="L104" s="2" t="str">
        <f t="shared" si="18"/>
        <v>c1                          </v>
      </c>
    </row>
    <row r="105" spans="1:12">
      <c r="A105" s="1" t="s">
        <v>313</v>
      </c>
      <c r="B105" s="1" t="s">
        <v>314</v>
      </c>
      <c r="C105" s="1" t="s">
        <v>65</v>
      </c>
      <c r="D105" s="2" t="str">
        <f t="shared" si="14"/>
        <v>3</v>
      </c>
      <c r="E105" s="1" t="s">
        <v>202</v>
      </c>
      <c r="F105" s="2" t="str">
        <f t="shared" si="15"/>
        <v>tcbs</v>
      </c>
      <c r="G105" s="1" t="s">
        <v>203</v>
      </c>
      <c r="H105" s="2" t="str">
        <f t="shared" si="16"/>
        <v>66xl</v>
      </c>
      <c r="I105" s="1" t="s">
        <v>312</v>
      </c>
      <c r="J105" s="2" t="str">
        <f t="shared" si="17"/>
        <v>t6508</v>
      </c>
      <c r="K105" s="1" t="s">
        <v>235</v>
      </c>
      <c r="L105" s="2" t="str">
        <f t="shared" si="18"/>
        <v>c2                          </v>
      </c>
    </row>
    <row r="106" spans="1:12">
      <c r="A106" s="1" t="s">
        <v>315</v>
      </c>
      <c r="B106" s="1" t="s">
        <v>316</v>
      </c>
      <c r="C106" s="1" t="s">
        <v>65</v>
      </c>
      <c r="D106" s="2" t="str">
        <f t="shared" si="14"/>
        <v>3</v>
      </c>
      <c r="E106" s="1" t="s">
        <v>202</v>
      </c>
      <c r="F106" s="2" t="str">
        <f t="shared" si="15"/>
        <v>tcbs</v>
      </c>
      <c r="G106" s="1" t="s">
        <v>203</v>
      </c>
      <c r="H106" s="2" t="str">
        <f t="shared" si="16"/>
        <v>66xl</v>
      </c>
      <c r="I106" s="1" t="s">
        <v>312</v>
      </c>
      <c r="J106" s="2" t="str">
        <f t="shared" si="17"/>
        <v>t6508</v>
      </c>
      <c r="K106" s="1" t="s">
        <v>309</v>
      </c>
      <c r="L106" s="2" t="str">
        <f t="shared" si="18"/>
        <v>c3                          </v>
      </c>
    </row>
    <row r="107" spans="1:12">
      <c r="A107" s="1" t="s">
        <v>317</v>
      </c>
      <c r="B107" s="1" t="s">
        <v>318</v>
      </c>
      <c r="C107" s="1" t="s">
        <v>65</v>
      </c>
      <c r="D107" s="2" t="str">
        <f t="shared" si="14"/>
        <v>3</v>
      </c>
      <c r="E107" s="1" t="s">
        <v>202</v>
      </c>
      <c r="F107" s="2" t="str">
        <f t="shared" si="15"/>
        <v>tcbs</v>
      </c>
      <c r="G107" s="1" t="s">
        <v>203</v>
      </c>
      <c r="H107" s="2" t="str">
        <f t="shared" si="16"/>
        <v>66xl</v>
      </c>
      <c r="I107" s="1" t="s">
        <v>319</v>
      </c>
      <c r="J107" s="2" t="str">
        <f t="shared" si="17"/>
        <v>t6509</v>
      </c>
      <c r="K107" s="1" t="s">
        <v>304</v>
      </c>
      <c r="L107" s="2" t="str">
        <f t="shared" si="18"/>
        <v>c1                          </v>
      </c>
    </row>
    <row r="108" spans="1:12">
      <c r="A108" s="1" t="s">
        <v>320</v>
      </c>
      <c r="B108" s="1" t="s">
        <v>321</v>
      </c>
      <c r="C108" s="1" t="s">
        <v>65</v>
      </c>
      <c r="D108" s="2" t="str">
        <f t="shared" si="14"/>
        <v>3</v>
      </c>
      <c r="E108" s="1" t="s">
        <v>202</v>
      </c>
      <c r="F108" s="2" t="str">
        <f t="shared" si="15"/>
        <v>tcbs</v>
      </c>
      <c r="G108" s="1" t="s">
        <v>203</v>
      </c>
      <c r="H108" s="2" t="str">
        <f t="shared" si="16"/>
        <v>66xl</v>
      </c>
      <c r="I108" s="1" t="s">
        <v>319</v>
      </c>
      <c r="J108" s="2" t="str">
        <f t="shared" si="17"/>
        <v>t6509</v>
      </c>
      <c r="K108" s="1" t="s">
        <v>235</v>
      </c>
      <c r="L108" s="2" t="str">
        <f t="shared" si="18"/>
        <v>c2                          </v>
      </c>
    </row>
    <row r="109" spans="1:12">
      <c r="A109" s="1" t="s">
        <v>322</v>
      </c>
      <c r="B109" s="1" t="s">
        <v>323</v>
      </c>
      <c r="C109" s="1" t="s">
        <v>65</v>
      </c>
      <c r="D109" s="2" t="str">
        <f t="shared" ref="D109:D140" si="19">LEFT(A109,1)</f>
        <v>3</v>
      </c>
      <c r="E109" s="1" t="s">
        <v>202</v>
      </c>
      <c r="F109" s="2" t="str">
        <f t="shared" si="15"/>
        <v>tcbs</v>
      </c>
      <c r="G109" s="1" t="s">
        <v>203</v>
      </c>
      <c r="H109" s="2" t="str">
        <f t="shared" si="16"/>
        <v>66xl</v>
      </c>
      <c r="I109" s="1" t="s">
        <v>319</v>
      </c>
      <c r="J109" s="2" t="str">
        <f t="shared" si="17"/>
        <v>t6509</v>
      </c>
      <c r="K109" s="1" t="s">
        <v>309</v>
      </c>
      <c r="L109" s="2" t="str">
        <f t="shared" si="18"/>
        <v>c3                          </v>
      </c>
    </row>
    <row r="110" spans="1:12">
      <c r="A110" s="1" t="s">
        <v>324</v>
      </c>
      <c r="B110" s="1" t="s">
        <v>325</v>
      </c>
      <c r="C110" s="1" t="s">
        <v>65</v>
      </c>
      <c r="D110" s="2" t="str">
        <f t="shared" si="19"/>
        <v>3</v>
      </c>
      <c r="E110" s="1" t="s">
        <v>202</v>
      </c>
      <c r="F110" s="2" t="str">
        <f t="shared" si="15"/>
        <v>tcbs</v>
      </c>
      <c r="G110" s="1" t="s">
        <v>203</v>
      </c>
      <c r="H110" s="2" t="str">
        <f t="shared" si="16"/>
        <v>66xl</v>
      </c>
      <c r="I110" s="1" t="s">
        <v>326</v>
      </c>
      <c r="J110" s="2" t="str">
        <f t="shared" si="17"/>
        <v>t6510</v>
      </c>
      <c r="K110" s="1" t="s">
        <v>235</v>
      </c>
      <c r="L110" s="2" t="str">
        <f t="shared" si="18"/>
        <v>c2                          </v>
      </c>
    </row>
    <row r="111" spans="1:12">
      <c r="A111" s="1" t="s">
        <v>327</v>
      </c>
      <c r="B111" s="1" t="s">
        <v>328</v>
      </c>
      <c r="C111" s="1" t="s">
        <v>65</v>
      </c>
      <c r="D111" s="2" t="str">
        <f t="shared" si="19"/>
        <v>3</v>
      </c>
      <c r="E111" s="1" t="s">
        <v>202</v>
      </c>
      <c r="F111" s="2" t="str">
        <f t="shared" si="15"/>
        <v>tcbs</v>
      </c>
      <c r="G111" s="1" t="s">
        <v>203</v>
      </c>
      <c r="H111" s="2" t="str">
        <f t="shared" si="16"/>
        <v>66xl</v>
      </c>
      <c r="I111" s="1" t="s">
        <v>326</v>
      </c>
      <c r="J111" s="2" t="str">
        <f t="shared" si="17"/>
        <v>t6510</v>
      </c>
      <c r="K111" s="1" t="s">
        <v>309</v>
      </c>
      <c r="L111" s="2" t="str">
        <f t="shared" si="18"/>
        <v>c3                          </v>
      </c>
    </row>
    <row r="112" spans="1:12">
      <c r="A112" s="1" t="s">
        <v>329</v>
      </c>
      <c r="B112" s="1" t="s">
        <v>330</v>
      </c>
      <c r="C112" s="1" t="s">
        <v>65</v>
      </c>
      <c r="D112" s="2" t="str">
        <f t="shared" si="19"/>
        <v>3</v>
      </c>
      <c r="E112" s="1" t="s">
        <v>202</v>
      </c>
      <c r="F112" s="2" t="str">
        <f t="shared" si="15"/>
        <v>tcbs</v>
      </c>
      <c r="G112" s="1" t="s">
        <v>203</v>
      </c>
      <c r="H112" s="2" t="str">
        <f t="shared" si="16"/>
        <v>66xl</v>
      </c>
      <c r="I112" s="1" t="s">
        <v>326</v>
      </c>
      <c r="J112" s="2" t="str">
        <f t="shared" si="17"/>
        <v>t6510</v>
      </c>
      <c r="K112" s="1" t="s">
        <v>205</v>
      </c>
      <c r="L112" s="2" t="str">
        <f t="shared" si="18"/>
        <v>c5                          </v>
      </c>
    </row>
    <row r="113" spans="1:12">
      <c r="A113" s="1" t="s">
        <v>331</v>
      </c>
      <c r="B113" s="1" t="s">
        <v>332</v>
      </c>
      <c r="C113" s="1" t="s">
        <v>65</v>
      </c>
      <c r="D113" s="2" t="str">
        <f t="shared" si="19"/>
        <v>3</v>
      </c>
      <c r="E113" s="1" t="s">
        <v>202</v>
      </c>
      <c r="F113" s="2" t="str">
        <f t="shared" si="15"/>
        <v>tcbs</v>
      </c>
      <c r="G113" s="1" t="s">
        <v>203</v>
      </c>
      <c r="H113" s="2" t="str">
        <f t="shared" si="16"/>
        <v>66xl</v>
      </c>
      <c r="I113" s="1" t="s">
        <v>333</v>
      </c>
      <c r="J113" s="2" t="str">
        <f t="shared" si="17"/>
        <v>t6511</v>
      </c>
      <c r="K113" s="1" t="s">
        <v>334</v>
      </c>
      <c r="L113" s="2" t="str">
        <f t="shared" si="18"/>
        <v>c20                         </v>
      </c>
    </row>
    <row r="114" spans="1:12">
      <c r="A114" s="1" t="s">
        <v>335</v>
      </c>
      <c r="B114" s="1" t="s">
        <v>336</v>
      </c>
      <c r="C114" s="1" t="s">
        <v>65</v>
      </c>
      <c r="D114" s="2" t="str">
        <f t="shared" si="19"/>
        <v>3</v>
      </c>
      <c r="E114" s="1" t="s">
        <v>202</v>
      </c>
      <c r="F114" s="2" t="str">
        <f t="shared" si="15"/>
        <v>tcbs</v>
      </c>
      <c r="G114" s="1" t="s">
        <v>203</v>
      </c>
      <c r="H114" s="2" t="str">
        <f t="shared" si="16"/>
        <v>66xl</v>
      </c>
      <c r="I114" s="1" t="s">
        <v>333</v>
      </c>
      <c r="J114" s="2" t="str">
        <f t="shared" si="17"/>
        <v>t6511</v>
      </c>
      <c r="K114" s="1" t="s">
        <v>337</v>
      </c>
      <c r="L114" s="2" t="str">
        <f t="shared" si="18"/>
        <v>c6                          </v>
      </c>
    </row>
    <row r="115" spans="1:12">
      <c r="A115" s="1" t="s">
        <v>338</v>
      </c>
      <c r="B115" s="1" t="s">
        <v>339</v>
      </c>
      <c r="C115" s="1" t="s">
        <v>65</v>
      </c>
      <c r="D115" s="2" t="str">
        <f t="shared" si="19"/>
        <v>3</v>
      </c>
      <c r="E115" s="1" t="s">
        <v>202</v>
      </c>
      <c r="F115" s="2" t="str">
        <f t="shared" si="15"/>
        <v>tcbs</v>
      </c>
      <c r="G115" s="1" t="s">
        <v>203</v>
      </c>
      <c r="H115" s="2" t="str">
        <f t="shared" si="16"/>
        <v>66xl</v>
      </c>
      <c r="I115" s="1" t="s">
        <v>340</v>
      </c>
      <c r="J115" s="2" t="str">
        <f t="shared" si="17"/>
        <v>t6512</v>
      </c>
      <c r="K115" s="1" t="s">
        <v>304</v>
      </c>
      <c r="L115" s="2" t="str">
        <f t="shared" si="18"/>
        <v>c1                          </v>
      </c>
    </row>
    <row r="116" spans="1:12">
      <c r="A116" s="1" t="s">
        <v>341</v>
      </c>
      <c r="B116" s="1" t="s">
        <v>342</v>
      </c>
      <c r="C116" s="1" t="s">
        <v>65</v>
      </c>
      <c r="D116" s="2" t="str">
        <f t="shared" si="19"/>
        <v>3</v>
      </c>
      <c r="E116" s="1" t="s">
        <v>202</v>
      </c>
      <c r="F116" s="2" t="str">
        <f t="shared" si="15"/>
        <v>tcbs</v>
      </c>
      <c r="G116" s="1" t="s">
        <v>203</v>
      </c>
      <c r="H116" s="2" t="str">
        <f t="shared" si="16"/>
        <v>66xl</v>
      </c>
      <c r="I116" s="1" t="s">
        <v>340</v>
      </c>
      <c r="J116" s="2" t="str">
        <f t="shared" si="17"/>
        <v>t6512</v>
      </c>
      <c r="K116" s="1" t="s">
        <v>235</v>
      </c>
      <c r="L116" s="2" t="str">
        <f t="shared" si="18"/>
        <v>c2                          </v>
      </c>
    </row>
    <row r="117" spans="1:12">
      <c r="A117" s="1" t="s">
        <v>343</v>
      </c>
      <c r="B117" s="1" t="s">
        <v>344</v>
      </c>
      <c r="C117" s="1" t="s">
        <v>65</v>
      </c>
      <c r="D117" s="2" t="str">
        <f t="shared" si="19"/>
        <v>3</v>
      </c>
      <c r="E117" s="1" t="s">
        <v>202</v>
      </c>
      <c r="F117" s="2" t="str">
        <f t="shared" si="15"/>
        <v>tcbs</v>
      </c>
      <c r="G117" s="1" t="s">
        <v>203</v>
      </c>
      <c r="H117" s="2" t="str">
        <f t="shared" si="16"/>
        <v>66xl</v>
      </c>
      <c r="I117" s="1" t="s">
        <v>345</v>
      </c>
      <c r="J117" s="2" t="str">
        <f t="shared" si="17"/>
        <v>t6513</v>
      </c>
      <c r="K117" s="1" t="s">
        <v>235</v>
      </c>
      <c r="L117" s="2" t="str">
        <f t="shared" si="18"/>
        <v>c2                          </v>
      </c>
    </row>
    <row r="118" spans="1:12">
      <c r="A118" s="1" t="s">
        <v>346</v>
      </c>
      <c r="B118" s="1" t="s">
        <v>347</v>
      </c>
      <c r="C118" s="1" t="s">
        <v>65</v>
      </c>
      <c r="D118" s="2" t="str">
        <f t="shared" si="19"/>
        <v>3</v>
      </c>
      <c r="E118" s="1" t="s">
        <v>202</v>
      </c>
      <c r="F118" s="2" t="str">
        <f t="shared" si="15"/>
        <v>tcbs</v>
      </c>
      <c r="G118" s="1" t="s">
        <v>203</v>
      </c>
      <c r="H118" s="2" t="str">
        <f t="shared" si="16"/>
        <v>66xl</v>
      </c>
      <c r="I118" s="1" t="s">
        <v>345</v>
      </c>
      <c r="J118" s="2" t="str">
        <f t="shared" si="17"/>
        <v>t6513</v>
      </c>
      <c r="K118" s="1" t="s">
        <v>227</v>
      </c>
      <c r="L118" s="2" t="str">
        <f t="shared" si="18"/>
        <v>c8                          </v>
      </c>
    </row>
    <row r="119" spans="1:12">
      <c r="A119" s="1" t="s">
        <v>348</v>
      </c>
      <c r="B119" s="1" t="s">
        <v>349</v>
      </c>
      <c r="C119" s="1" t="s">
        <v>65</v>
      </c>
      <c r="D119" s="2" t="str">
        <f t="shared" si="19"/>
        <v>3</v>
      </c>
      <c r="E119" s="1" t="s">
        <v>202</v>
      </c>
      <c r="F119" s="2" t="str">
        <f t="shared" si="15"/>
        <v>tcbs</v>
      </c>
      <c r="G119" s="1" t="s">
        <v>203</v>
      </c>
      <c r="H119" s="2" t="str">
        <f t="shared" si="16"/>
        <v>66xl</v>
      </c>
      <c r="I119" s="1" t="s">
        <v>350</v>
      </c>
      <c r="J119" s="2" t="str">
        <f t="shared" si="17"/>
        <v>t6636</v>
      </c>
      <c r="K119" s="1" t="s">
        <v>351</v>
      </c>
      <c r="L119" s="2" t="str">
        <f t="shared" si="18"/>
        <v>c34                         </v>
      </c>
    </row>
    <row r="120" spans="1:12">
      <c r="A120" s="1" t="s">
        <v>352</v>
      </c>
      <c r="B120" s="1" t="s">
        <v>353</v>
      </c>
      <c r="C120" s="1" t="s">
        <v>65</v>
      </c>
      <c r="D120" s="2" t="str">
        <f t="shared" si="19"/>
        <v>3</v>
      </c>
      <c r="E120" s="1" t="s">
        <v>202</v>
      </c>
      <c r="F120" s="2" t="str">
        <f t="shared" si="15"/>
        <v>tcbs</v>
      </c>
      <c r="G120" s="1" t="s">
        <v>203</v>
      </c>
      <c r="H120" s="2" t="str">
        <f t="shared" si="16"/>
        <v>66xl</v>
      </c>
      <c r="I120" s="1" t="s">
        <v>350</v>
      </c>
      <c r="J120" s="2" t="str">
        <f t="shared" si="17"/>
        <v>t6636</v>
      </c>
      <c r="K120" s="1" t="s">
        <v>281</v>
      </c>
      <c r="L120" s="2" t="str">
        <f t="shared" si="18"/>
        <v>c37                         </v>
      </c>
    </row>
    <row r="121" spans="1:12">
      <c r="A121" s="1" t="s">
        <v>354</v>
      </c>
      <c r="B121" s="1" t="s">
        <v>355</v>
      </c>
      <c r="C121" s="1" t="s">
        <v>65</v>
      </c>
      <c r="D121" s="2" t="str">
        <f t="shared" si="19"/>
        <v>3</v>
      </c>
      <c r="E121" s="1" t="s">
        <v>202</v>
      </c>
      <c r="F121" s="2" t="str">
        <f t="shared" si="15"/>
        <v>tcbs</v>
      </c>
      <c r="G121" s="1" t="s">
        <v>203</v>
      </c>
      <c r="H121" s="2" t="str">
        <f t="shared" si="16"/>
        <v>66xl</v>
      </c>
      <c r="I121" s="1" t="s">
        <v>350</v>
      </c>
      <c r="J121" s="2" t="str">
        <f t="shared" si="17"/>
        <v>t6636</v>
      </c>
      <c r="K121" s="1" t="s">
        <v>337</v>
      </c>
      <c r="L121" s="2" t="str">
        <f t="shared" si="18"/>
        <v>c6                          </v>
      </c>
    </row>
    <row r="122" spans="1:12">
      <c r="A122" s="1" t="s">
        <v>356</v>
      </c>
      <c r="B122" s="1" t="s">
        <v>357</v>
      </c>
      <c r="C122" s="1" t="s">
        <v>65</v>
      </c>
      <c r="D122" s="2" t="str">
        <f t="shared" si="19"/>
        <v>3</v>
      </c>
      <c r="E122" s="1" t="s">
        <v>202</v>
      </c>
      <c r="F122" s="2" t="str">
        <f t="shared" si="15"/>
        <v>tcbs</v>
      </c>
      <c r="G122" s="1" t="s">
        <v>203</v>
      </c>
      <c r="H122" s="2" t="str">
        <f t="shared" si="16"/>
        <v>66xl</v>
      </c>
      <c r="I122" s="1" t="s">
        <v>358</v>
      </c>
      <c r="J122" s="2" t="str">
        <f t="shared" si="17"/>
        <v>t6637</v>
      </c>
      <c r="K122" s="1" t="s">
        <v>238</v>
      </c>
      <c r="L122" s="2" t="str">
        <f t="shared" si="18"/>
        <v>c31                         </v>
      </c>
    </row>
    <row r="123" spans="1:12">
      <c r="A123" s="1" t="s">
        <v>359</v>
      </c>
      <c r="B123" s="1" t="s">
        <v>360</v>
      </c>
      <c r="C123" s="1" t="s">
        <v>65</v>
      </c>
      <c r="D123" s="2" t="str">
        <f t="shared" si="19"/>
        <v>3</v>
      </c>
      <c r="E123" s="1" t="s">
        <v>202</v>
      </c>
      <c r="F123" s="2" t="str">
        <f t="shared" si="15"/>
        <v>tcbs</v>
      </c>
      <c r="G123" s="1" t="s">
        <v>203</v>
      </c>
      <c r="H123" s="2" t="str">
        <f t="shared" si="16"/>
        <v>66xl</v>
      </c>
      <c r="I123" s="1" t="s">
        <v>358</v>
      </c>
      <c r="J123" s="2" t="str">
        <f t="shared" si="17"/>
        <v>t6637</v>
      </c>
      <c r="K123" s="1" t="s">
        <v>351</v>
      </c>
      <c r="L123" s="2" t="str">
        <f t="shared" si="18"/>
        <v>c34                         </v>
      </c>
    </row>
    <row r="124" spans="1:12">
      <c r="A124" s="1" t="s">
        <v>361</v>
      </c>
      <c r="B124" s="1" t="s">
        <v>362</v>
      </c>
      <c r="C124" s="1" t="s">
        <v>65</v>
      </c>
      <c r="D124" s="2" t="str">
        <f t="shared" si="19"/>
        <v>3</v>
      </c>
      <c r="E124" s="1" t="s">
        <v>202</v>
      </c>
      <c r="F124" s="2" t="str">
        <f t="shared" si="15"/>
        <v>tcbs</v>
      </c>
      <c r="G124" s="1" t="s">
        <v>203</v>
      </c>
      <c r="H124" s="2" t="str">
        <f t="shared" si="16"/>
        <v>66xl</v>
      </c>
      <c r="I124" s="1" t="s">
        <v>358</v>
      </c>
      <c r="J124" s="2" t="str">
        <f t="shared" si="17"/>
        <v>t6637</v>
      </c>
      <c r="K124" s="1" t="s">
        <v>363</v>
      </c>
      <c r="L124" s="2" t="str">
        <f t="shared" si="18"/>
        <v>c36                         </v>
      </c>
    </row>
    <row r="125" spans="1:12">
      <c r="A125" s="1" t="s">
        <v>364</v>
      </c>
      <c r="B125" s="1" t="s">
        <v>365</v>
      </c>
      <c r="C125" s="1" t="s">
        <v>65</v>
      </c>
      <c r="D125" s="2" t="str">
        <f t="shared" si="19"/>
        <v>3</v>
      </c>
      <c r="E125" s="1" t="s">
        <v>202</v>
      </c>
      <c r="F125" s="2" t="str">
        <f t="shared" si="15"/>
        <v>tcbs</v>
      </c>
      <c r="G125" s="1" t="s">
        <v>203</v>
      </c>
      <c r="H125" s="2" t="str">
        <f t="shared" si="16"/>
        <v>66xl</v>
      </c>
      <c r="I125" s="1" t="s">
        <v>366</v>
      </c>
      <c r="J125" s="2" t="str">
        <f t="shared" si="17"/>
        <v>t6638</v>
      </c>
      <c r="K125" s="1" t="s">
        <v>367</v>
      </c>
      <c r="L125" s="2" t="str">
        <f t="shared" si="18"/>
        <v>c42                         </v>
      </c>
    </row>
    <row r="126" spans="1:12">
      <c r="A126" s="1" t="s">
        <v>368</v>
      </c>
      <c r="B126" s="1" t="s">
        <v>369</v>
      </c>
      <c r="C126" s="1" t="s">
        <v>65</v>
      </c>
      <c r="D126" s="2" t="str">
        <f t="shared" si="19"/>
        <v>3</v>
      </c>
      <c r="E126" s="1" t="s">
        <v>202</v>
      </c>
      <c r="F126" s="2" t="str">
        <f t="shared" si="15"/>
        <v>tcbs</v>
      </c>
      <c r="G126" s="1" t="s">
        <v>203</v>
      </c>
      <c r="H126" s="2" t="str">
        <f t="shared" si="16"/>
        <v>66xl</v>
      </c>
      <c r="I126" s="1" t="s">
        <v>366</v>
      </c>
      <c r="J126" s="2" t="str">
        <f t="shared" si="17"/>
        <v>t6638</v>
      </c>
      <c r="K126" s="1" t="s">
        <v>370</v>
      </c>
      <c r="L126" s="2" t="str">
        <f t="shared" si="18"/>
        <v>c45                         </v>
      </c>
    </row>
    <row r="127" spans="1:12">
      <c r="A127" s="1" t="s">
        <v>371</v>
      </c>
      <c r="B127" s="1" t="s">
        <v>372</v>
      </c>
      <c r="C127" s="1" t="s">
        <v>65</v>
      </c>
      <c r="D127" s="2" t="str">
        <f t="shared" si="19"/>
        <v>3</v>
      </c>
      <c r="E127" s="1" t="s">
        <v>202</v>
      </c>
      <c r="F127" s="2" t="str">
        <f t="shared" si="15"/>
        <v>tcbs</v>
      </c>
      <c r="G127" s="1" t="s">
        <v>203</v>
      </c>
      <c r="H127" s="2" t="str">
        <f t="shared" si="16"/>
        <v>66xl</v>
      </c>
      <c r="I127" s="1" t="s">
        <v>366</v>
      </c>
      <c r="J127" s="2" t="str">
        <f t="shared" si="17"/>
        <v>t6638</v>
      </c>
      <c r="K127" s="1" t="s">
        <v>273</v>
      </c>
      <c r="L127" s="2" t="str">
        <f t="shared" si="18"/>
        <v>c53                         </v>
      </c>
    </row>
    <row r="128" spans="1:12">
      <c r="A128" s="1" t="s">
        <v>373</v>
      </c>
      <c r="B128" s="1" t="s">
        <v>374</v>
      </c>
      <c r="C128" s="1" t="s">
        <v>65</v>
      </c>
      <c r="D128" s="2" t="str">
        <f t="shared" si="19"/>
        <v>3</v>
      </c>
      <c r="E128" s="1" t="s">
        <v>202</v>
      </c>
      <c r="F128" s="2" t="str">
        <f t="shared" si="15"/>
        <v>tcbs</v>
      </c>
      <c r="G128" s="1" t="s">
        <v>203</v>
      </c>
      <c r="H128" s="2" t="str">
        <f t="shared" si="16"/>
        <v>66xl</v>
      </c>
      <c r="I128" s="1" t="s">
        <v>375</v>
      </c>
      <c r="J128" s="2" t="str">
        <f t="shared" si="17"/>
        <v>t6639</v>
      </c>
      <c r="K128" s="1" t="s">
        <v>238</v>
      </c>
      <c r="L128" s="2" t="str">
        <f t="shared" si="18"/>
        <v>c31                         </v>
      </c>
    </row>
    <row r="129" spans="1:12">
      <c r="A129" s="1" t="s">
        <v>376</v>
      </c>
      <c r="B129" s="1" t="s">
        <v>377</v>
      </c>
      <c r="C129" s="1" t="s">
        <v>65</v>
      </c>
      <c r="D129" s="2" t="str">
        <f t="shared" si="19"/>
        <v>3</v>
      </c>
      <c r="E129" s="1" t="s">
        <v>202</v>
      </c>
      <c r="F129" s="2" t="str">
        <f t="shared" si="15"/>
        <v>tcbs</v>
      </c>
      <c r="G129" s="1" t="s">
        <v>203</v>
      </c>
      <c r="H129" s="2" t="str">
        <f t="shared" si="16"/>
        <v>66xl</v>
      </c>
      <c r="I129" s="1" t="s">
        <v>375</v>
      </c>
      <c r="J129" s="2" t="str">
        <f t="shared" si="17"/>
        <v>t6639</v>
      </c>
      <c r="K129" s="1" t="s">
        <v>378</v>
      </c>
      <c r="L129" s="2" t="str">
        <f t="shared" si="18"/>
        <v>c49                         </v>
      </c>
    </row>
    <row r="130" spans="1:12">
      <c r="A130" s="1" t="s">
        <v>379</v>
      </c>
      <c r="B130" s="1" t="s">
        <v>380</v>
      </c>
      <c r="C130" s="1" t="s">
        <v>65</v>
      </c>
      <c r="D130" s="2" t="str">
        <f t="shared" si="19"/>
        <v>3</v>
      </c>
      <c r="E130" s="1" t="s">
        <v>202</v>
      </c>
      <c r="F130" s="2" t="str">
        <f t="shared" si="15"/>
        <v>tcbs</v>
      </c>
      <c r="G130" s="1" t="s">
        <v>203</v>
      </c>
      <c r="H130" s="2" t="str">
        <f t="shared" si="16"/>
        <v>66xl</v>
      </c>
      <c r="I130" s="1" t="s">
        <v>375</v>
      </c>
      <c r="J130" s="2" t="str">
        <f t="shared" si="17"/>
        <v>t6639</v>
      </c>
      <c r="K130" s="1" t="s">
        <v>381</v>
      </c>
      <c r="L130" s="2" t="str">
        <f t="shared" si="18"/>
        <v>c52                         </v>
      </c>
    </row>
    <row r="131" spans="1:12">
      <c r="A131" s="1" t="s">
        <v>382</v>
      </c>
      <c r="B131" s="1" t="s">
        <v>383</v>
      </c>
      <c r="C131" s="1" t="s">
        <v>65</v>
      </c>
      <c r="D131" s="2" t="str">
        <f t="shared" si="19"/>
        <v>3</v>
      </c>
      <c r="E131" s="1" t="s">
        <v>202</v>
      </c>
      <c r="F131" s="2" t="str">
        <f t="shared" si="15"/>
        <v>tcbs</v>
      </c>
      <c r="G131" s="1" t="s">
        <v>203</v>
      </c>
      <c r="H131" s="2" t="str">
        <f t="shared" si="16"/>
        <v>66xl</v>
      </c>
      <c r="I131" s="1" t="s">
        <v>375</v>
      </c>
      <c r="J131" s="2" t="str">
        <f t="shared" si="17"/>
        <v>t6639</v>
      </c>
      <c r="K131" s="1" t="s">
        <v>337</v>
      </c>
      <c r="L131" s="2" t="str">
        <f t="shared" si="18"/>
        <v>c6                          </v>
      </c>
    </row>
    <row r="132" spans="1:12">
      <c r="A132" s="1" t="s">
        <v>384</v>
      </c>
      <c r="B132" s="1" t="s">
        <v>385</v>
      </c>
      <c r="C132" s="1" t="s">
        <v>65</v>
      </c>
      <c r="D132" s="2" t="str">
        <f t="shared" si="19"/>
        <v>3</v>
      </c>
      <c r="E132" s="1" t="s">
        <v>202</v>
      </c>
      <c r="F132" s="2" t="str">
        <f t="shared" ref="F132:F163" si="20">MID(A132,2,4)</f>
        <v>tcbs</v>
      </c>
      <c r="G132" s="1" t="s">
        <v>203</v>
      </c>
      <c r="H132" s="2" t="str">
        <f t="shared" ref="H132:H154" si="21">MID(A132,6,4)</f>
        <v>66xl</v>
      </c>
      <c r="I132" s="1" t="s">
        <v>386</v>
      </c>
      <c r="J132" s="2" t="str">
        <f t="shared" si="17"/>
        <v>t6640</v>
      </c>
      <c r="K132" s="1" t="s">
        <v>238</v>
      </c>
      <c r="L132" s="2" t="str">
        <f t="shared" si="18"/>
        <v>c31                         </v>
      </c>
    </row>
    <row r="133" spans="1:12">
      <c r="A133" s="1" t="s">
        <v>387</v>
      </c>
      <c r="B133" s="1" t="s">
        <v>388</v>
      </c>
      <c r="C133" s="1" t="s">
        <v>65</v>
      </c>
      <c r="D133" s="2" t="str">
        <f t="shared" si="19"/>
        <v>3</v>
      </c>
      <c r="E133" s="1" t="s">
        <v>202</v>
      </c>
      <c r="F133" s="2" t="str">
        <f t="shared" si="20"/>
        <v>tcbs</v>
      </c>
      <c r="G133" s="1" t="s">
        <v>203</v>
      </c>
      <c r="H133" s="2" t="str">
        <f t="shared" si="21"/>
        <v>66xl</v>
      </c>
      <c r="I133" s="1" t="s">
        <v>386</v>
      </c>
      <c r="J133" s="2" t="str">
        <f t="shared" si="17"/>
        <v>t6640</v>
      </c>
      <c r="K133" s="1" t="s">
        <v>389</v>
      </c>
      <c r="L133" s="2" t="str">
        <f t="shared" si="18"/>
        <v>c31a                        </v>
      </c>
    </row>
    <row r="134" spans="1:12">
      <c r="A134" s="1" t="s">
        <v>390</v>
      </c>
      <c r="B134" s="1" t="s">
        <v>391</v>
      </c>
      <c r="C134" s="1" t="s">
        <v>65</v>
      </c>
      <c r="D134" s="2" t="str">
        <f t="shared" si="19"/>
        <v>3</v>
      </c>
      <c r="E134" s="1" t="s">
        <v>202</v>
      </c>
      <c r="F134" s="2" t="str">
        <f t="shared" si="20"/>
        <v>tcbs</v>
      </c>
      <c r="G134" s="1" t="s">
        <v>203</v>
      </c>
      <c r="H134" s="2" t="str">
        <f t="shared" si="21"/>
        <v>66xl</v>
      </c>
      <c r="I134" s="1" t="s">
        <v>386</v>
      </c>
      <c r="J134" s="2" t="str">
        <f t="shared" si="17"/>
        <v>t6640</v>
      </c>
      <c r="K134" s="1" t="s">
        <v>351</v>
      </c>
      <c r="L134" s="2" t="str">
        <f t="shared" si="18"/>
        <v>c34                         </v>
      </c>
    </row>
    <row r="135" spans="1:12">
      <c r="A135" s="1" t="s">
        <v>392</v>
      </c>
      <c r="B135" s="1" t="s">
        <v>393</v>
      </c>
      <c r="C135" s="1" t="s">
        <v>65</v>
      </c>
      <c r="D135" s="2" t="str">
        <f t="shared" si="19"/>
        <v>3</v>
      </c>
      <c r="E135" s="1" t="s">
        <v>202</v>
      </c>
      <c r="F135" s="2" t="str">
        <f t="shared" si="20"/>
        <v>tcbs</v>
      </c>
      <c r="G135" s="1" t="s">
        <v>203</v>
      </c>
      <c r="H135" s="2" t="str">
        <f t="shared" si="21"/>
        <v>66xl</v>
      </c>
      <c r="I135" s="1" t="s">
        <v>386</v>
      </c>
      <c r="J135" s="2" t="str">
        <f t="shared" si="17"/>
        <v>t6640</v>
      </c>
      <c r="K135" s="1" t="s">
        <v>281</v>
      </c>
      <c r="L135" s="2" t="str">
        <f t="shared" si="18"/>
        <v>c37                         </v>
      </c>
    </row>
    <row r="136" spans="1:12">
      <c r="A136" s="1" t="s">
        <v>394</v>
      </c>
      <c r="B136" s="1" t="s">
        <v>395</v>
      </c>
      <c r="C136" s="1" t="s">
        <v>65</v>
      </c>
      <c r="D136" s="2" t="str">
        <f t="shared" si="19"/>
        <v>3</v>
      </c>
      <c r="E136" s="1" t="s">
        <v>202</v>
      </c>
      <c r="F136" s="2" t="str">
        <f t="shared" si="20"/>
        <v>tcbs</v>
      </c>
      <c r="G136" s="1" t="s">
        <v>396</v>
      </c>
      <c r="H136" s="2" t="str">
        <f t="shared" si="21"/>
        <v>77xl</v>
      </c>
      <c r="I136" s="1" t="s">
        <v>397</v>
      </c>
      <c r="J136" s="2" t="str">
        <f>MID(A136,10,6)</f>
        <v>t7706a</v>
      </c>
      <c r="K136" s="1" t="s">
        <v>215</v>
      </c>
      <c r="L136" s="2" t="str">
        <f>MID(A136,16,1000)</f>
        <v>c13                        </v>
      </c>
    </row>
    <row r="137" spans="1:12">
      <c r="A137" s="1" t="s">
        <v>398</v>
      </c>
      <c r="B137" s="1" t="s">
        <v>399</v>
      </c>
      <c r="C137" s="1" t="s">
        <v>65</v>
      </c>
      <c r="D137" s="2" t="str">
        <f t="shared" si="19"/>
        <v>3</v>
      </c>
      <c r="E137" s="1" t="s">
        <v>202</v>
      </c>
      <c r="F137" s="2" t="str">
        <f t="shared" si="20"/>
        <v>tcbs</v>
      </c>
      <c r="G137" s="1" t="s">
        <v>396</v>
      </c>
      <c r="H137" s="2" t="str">
        <f t="shared" si="21"/>
        <v>77xl</v>
      </c>
      <c r="I137" s="1" t="s">
        <v>397</v>
      </c>
      <c r="J137" s="2" t="str">
        <f t="shared" ref="J137:J161" si="22">MID(A137,10,6)</f>
        <v>t7706a</v>
      </c>
      <c r="K137" s="1" t="s">
        <v>400</v>
      </c>
      <c r="L137" s="2" t="str">
        <f t="shared" ref="L137:L161" si="23">MID(A137,16,1000)</f>
        <v>c1a                        </v>
      </c>
    </row>
    <row r="138" spans="1:12">
      <c r="A138" s="1" t="s">
        <v>401</v>
      </c>
      <c r="B138" s="1" t="s">
        <v>402</v>
      </c>
      <c r="C138" s="1" t="s">
        <v>65</v>
      </c>
      <c r="D138" s="2" t="str">
        <f t="shared" si="19"/>
        <v>3</v>
      </c>
      <c r="E138" s="1" t="s">
        <v>202</v>
      </c>
      <c r="F138" s="2" t="str">
        <f t="shared" si="20"/>
        <v>tcbs</v>
      </c>
      <c r="G138" s="1" t="s">
        <v>396</v>
      </c>
      <c r="H138" s="2" t="str">
        <f t="shared" si="21"/>
        <v>77xl</v>
      </c>
      <c r="I138" s="1" t="s">
        <v>397</v>
      </c>
      <c r="J138" s="2" t="str">
        <f t="shared" si="22"/>
        <v>t7706a</v>
      </c>
      <c r="K138" s="1" t="s">
        <v>309</v>
      </c>
      <c r="L138" s="2" t="str">
        <f t="shared" si="23"/>
        <v>c3                         </v>
      </c>
    </row>
    <row r="139" spans="1:12">
      <c r="A139" s="1" t="s">
        <v>403</v>
      </c>
      <c r="B139" s="1" t="s">
        <v>404</v>
      </c>
      <c r="C139" s="1" t="s">
        <v>65</v>
      </c>
      <c r="D139" s="2" t="str">
        <f t="shared" si="19"/>
        <v>3</v>
      </c>
      <c r="E139" s="1" t="s">
        <v>202</v>
      </c>
      <c r="F139" s="2" t="str">
        <f t="shared" si="20"/>
        <v>tcbs</v>
      </c>
      <c r="G139" s="1" t="s">
        <v>396</v>
      </c>
      <c r="H139" s="2" t="str">
        <f t="shared" si="21"/>
        <v>77xl</v>
      </c>
      <c r="I139" s="1" t="s">
        <v>397</v>
      </c>
      <c r="J139" s="2" t="str">
        <f t="shared" si="22"/>
        <v>t7706a</v>
      </c>
      <c r="K139" s="1" t="s">
        <v>405</v>
      </c>
      <c r="L139" s="2" t="str">
        <f t="shared" si="23"/>
        <v>tc4b                       </v>
      </c>
    </row>
    <row r="140" spans="1:12">
      <c r="A140" s="1" t="s">
        <v>406</v>
      </c>
      <c r="B140" s="1" t="s">
        <v>407</v>
      </c>
      <c r="C140" s="1" t="s">
        <v>65</v>
      </c>
      <c r="D140" s="2" t="str">
        <f t="shared" si="19"/>
        <v>3</v>
      </c>
      <c r="E140" s="1" t="s">
        <v>202</v>
      </c>
      <c r="F140" s="2" t="str">
        <f t="shared" si="20"/>
        <v>tcbs</v>
      </c>
      <c r="G140" s="1" t="s">
        <v>396</v>
      </c>
      <c r="H140" s="2" t="str">
        <f t="shared" si="21"/>
        <v>77xl</v>
      </c>
      <c r="I140" s="1" t="s">
        <v>408</v>
      </c>
      <c r="J140" s="2" t="str">
        <f t="shared" si="22"/>
        <v>t7707a</v>
      </c>
      <c r="K140" s="1" t="s">
        <v>304</v>
      </c>
      <c r="L140" s="2" t="str">
        <f t="shared" si="23"/>
        <v>c1                         </v>
      </c>
    </row>
    <row r="141" spans="1:12">
      <c r="A141" s="1" t="s">
        <v>409</v>
      </c>
      <c r="B141" s="1" t="s">
        <v>410</v>
      </c>
      <c r="C141" s="1" t="s">
        <v>65</v>
      </c>
      <c r="D141" s="2" t="str">
        <f t="shared" ref="D141:D159" si="24">LEFT(A141,1)</f>
        <v>3</v>
      </c>
      <c r="E141" s="1" t="s">
        <v>202</v>
      </c>
      <c r="F141" s="2" t="str">
        <f t="shared" si="20"/>
        <v>tcbs</v>
      </c>
      <c r="G141" s="1" t="s">
        <v>396</v>
      </c>
      <c r="H141" s="2" t="str">
        <f t="shared" si="21"/>
        <v>77xl</v>
      </c>
      <c r="I141" s="1" t="s">
        <v>408</v>
      </c>
      <c r="J141" s="2" t="str">
        <f t="shared" si="22"/>
        <v>t7707a</v>
      </c>
      <c r="K141" s="1" t="s">
        <v>411</v>
      </c>
      <c r="L141" s="2" t="str">
        <f t="shared" si="23"/>
        <v>c13a                       </v>
      </c>
    </row>
    <row r="142" spans="1:12">
      <c r="A142" s="1" t="s">
        <v>412</v>
      </c>
      <c r="B142" s="1" t="s">
        <v>413</v>
      </c>
      <c r="C142" s="1" t="s">
        <v>65</v>
      </c>
      <c r="D142" s="2" t="str">
        <f t="shared" si="24"/>
        <v>3</v>
      </c>
      <c r="E142" s="1" t="s">
        <v>202</v>
      </c>
      <c r="F142" s="2" t="str">
        <f t="shared" si="20"/>
        <v>tcbs</v>
      </c>
      <c r="G142" s="1" t="s">
        <v>396</v>
      </c>
      <c r="H142" s="2" t="str">
        <f t="shared" si="21"/>
        <v>77xl</v>
      </c>
      <c r="I142" s="1" t="s">
        <v>408</v>
      </c>
      <c r="J142" s="2" t="str">
        <f t="shared" si="22"/>
        <v>t7707a</v>
      </c>
      <c r="K142" s="1" t="s">
        <v>267</v>
      </c>
      <c r="L142" s="2" t="str">
        <f t="shared" si="23"/>
        <v>c15                        </v>
      </c>
    </row>
    <row r="143" spans="1:12">
      <c r="A143" s="1" t="s">
        <v>414</v>
      </c>
      <c r="B143" s="1" t="s">
        <v>415</v>
      </c>
      <c r="C143" s="1" t="s">
        <v>65</v>
      </c>
      <c r="D143" s="2" t="str">
        <f t="shared" si="24"/>
        <v>3</v>
      </c>
      <c r="E143" s="1" t="s">
        <v>202</v>
      </c>
      <c r="F143" s="2" t="str">
        <f t="shared" si="20"/>
        <v>tcbs</v>
      </c>
      <c r="G143" s="1" t="s">
        <v>396</v>
      </c>
      <c r="H143" s="2" t="str">
        <f t="shared" si="21"/>
        <v>77xl</v>
      </c>
      <c r="I143" s="1" t="s">
        <v>408</v>
      </c>
      <c r="J143" s="2" t="str">
        <f t="shared" si="22"/>
        <v>t7707a</v>
      </c>
      <c r="K143" s="1" t="s">
        <v>416</v>
      </c>
      <c r="L143" s="2" t="str">
        <f t="shared" si="23"/>
        <v>c21                        </v>
      </c>
    </row>
    <row r="144" spans="1:12">
      <c r="A144" s="1" t="s">
        <v>417</v>
      </c>
      <c r="B144" s="1" t="s">
        <v>418</v>
      </c>
      <c r="C144" s="1" t="s">
        <v>65</v>
      </c>
      <c r="D144" s="2" t="str">
        <f t="shared" si="24"/>
        <v>3</v>
      </c>
      <c r="E144" s="1" t="s">
        <v>202</v>
      </c>
      <c r="F144" s="2" t="str">
        <f t="shared" si="20"/>
        <v>tcbs</v>
      </c>
      <c r="G144" s="1" t="s">
        <v>396</v>
      </c>
      <c r="H144" s="2" t="str">
        <f t="shared" si="21"/>
        <v>77xl</v>
      </c>
      <c r="I144" s="1" t="s">
        <v>408</v>
      </c>
      <c r="J144" s="2" t="str">
        <f t="shared" si="22"/>
        <v>t7707a</v>
      </c>
      <c r="K144" s="1" t="s">
        <v>419</v>
      </c>
      <c r="L144" s="2" t="str">
        <f t="shared" si="23"/>
        <v>c27a                       </v>
      </c>
    </row>
    <row r="145" spans="1:12">
      <c r="A145" s="1" t="s">
        <v>420</v>
      </c>
      <c r="B145" s="1" t="s">
        <v>421</v>
      </c>
      <c r="C145" s="1" t="s">
        <v>65</v>
      </c>
      <c r="D145" s="2" t="str">
        <f t="shared" si="24"/>
        <v>3</v>
      </c>
      <c r="E145" s="1" t="s">
        <v>202</v>
      </c>
      <c r="F145" s="2" t="str">
        <f t="shared" si="20"/>
        <v>tcbs</v>
      </c>
      <c r="G145" s="1" t="s">
        <v>396</v>
      </c>
      <c r="H145" s="2" t="str">
        <f t="shared" si="21"/>
        <v>77xl</v>
      </c>
      <c r="I145" s="1" t="s">
        <v>408</v>
      </c>
      <c r="J145" s="2" t="str">
        <f t="shared" si="22"/>
        <v>t7707a</v>
      </c>
      <c r="K145" s="1" t="s">
        <v>422</v>
      </c>
      <c r="L145" s="2" t="str">
        <f t="shared" si="23"/>
        <v>tc4a                       </v>
      </c>
    </row>
    <row r="146" spans="1:12">
      <c r="A146" s="1" t="s">
        <v>423</v>
      </c>
      <c r="B146" s="1" t="s">
        <v>424</v>
      </c>
      <c r="C146" s="1" t="s">
        <v>65</v>
      </c>
      <c r="D146" s="2" t="str">
        <f t="shared" si="24"/>
        <v>3</v>
      </c>
      <c r="E146" s="1" t="s">
        <v>202</v>
      </c>
      <c r="F146" s="2" t="str">
        <f t="shared" si="20"/>
        <v>tcbs</v>
      </c>
      <c r="G146" s="1" t="s">
        <v>396</v>
      </c>
      <c r="H146" s="2" t="str">
        <f t="shared" si="21"/>
        <v>77xl</v>
      </c>
      <c r="I146" s="1" t="s">
        <v>425</v>
      </c>
      <c r="J146" s="2" t="str">
        <f t="shared" si="22"/>
        <v>t7708a</v>
      </c>
      <c r="K146" s="1" t="s">
        <v>416</v>
      </c>
      <c r="L146" s="2" t="str">
        <f t="shared" si="23"/>
        <v>c21                        </v>
      </c>
    </row>
    <row r="147" spans="1:12">
      <c r="A147" s="1" t="s">
        <v>426</v>
      </c>
      <c r="B147" s="1" t="s">
        <v>427</v>
      </c>
      <c r="C147" s="1" t="s">
        <v>65</v>
      </c>
      <c r="D147" s="2" t="str">
        <f t="shared" si="24"/>
        <v>3</v>
      </c>
      <c r="E147" s="1" t="s">
        <v>202</v>
      </c>
      <c r="F147" s="2" t="str">
        <f t="shared" si="20"/>
        <v>tcbs</v>
      </c>
      <c r="G147" s="1" t="s">
        <v>396</v>
      </c>
      <c r="H147" s="2" t="str">
        <f t="shared" si="21"/>
        <v>77xl</v>
      </c>
      <c r="I147" s="1" t="s">
        <v>425</v>
      </c>
      <c r="J147" s="2" t="str">
        <f t="shared" si="22"/>
        <v>t7708a</v>
      </c>
      <c r="K147" s="1" t="s">
        <v>428</v>
      </c>
      <c r="L147" s="2" t="str">
        <f t="shared" si="23"/>
        <v>c27                        </v>
      </c>
    </row>
    <row r="148" spans="1:12">
      <c r="A148" s="1" t="s">
        <v>429</v>
      </c>
      <c r="B148" s="1" t="s">
        <v>430</v>
      </c>
      <c r="C148" s="1" t="s">
        <v>65</v>
      </c>
      <c r="D148" s="2" t="str">
        <f t="shared" si="24"/>
        <v>3</v>
      </c>
      <c r="E148" s="1" t="s">
        <v>202</v>
      </c>
      <c r="F148" s="2" t="str">
        <f t="shared" si="20"/>
        <v>tcbs</v>
      </c>
      <c r="G148" s="1" t="s">
        <v>396</v>
      </c>
      <c r="H148" s="2" t="str">
        <f t="shared" si="21"/>
        <v>77xl</v>
      </c>
      <c r="I148" s="1" t="s">
        <v>425</v>
      </c>
      <c r="J148" s="2" t="str">
        <f t="shared" si="22"/>
        <v>t7708a</v>
      </c>
      <c r="K148" s="1" t="s">
        <v>422</v>
      </c>
      <c r="L148" s="2" t="str">
        <f t="shared" si="23"/>
        <v>tc4a                       </v>
      </c>
    </row>
    <row r="149" spans="1:12">
      <c r="A149" s="1" t="s">
        <v>431</v>
      </c>
      <c r="B149" s="1" t="s">
        <v>432</v>
      </c>
      <c r="C149" s="1" t="s">
        <v>65</v>
      </c>
      <c r="D149" s="2" t="str">
        <f t="shared" si="24"/>
        <v>3</v>
      </c>
      <c r="E149" s="1" t="s">
        <v>202</v>
      </c>
      <c r="F149" s="2" t="str">
        <f t="shared" si="20"/>
        <v>tcbs</v>
      </c>
      <c r="G149" s="1" t="s">
        <v>396</v>
      </c>
      <c r="H149" s="2" t="str">
        <f t="shared" si="21"/>
        <v>77xl</v>
      </c>
      <c r="I149" s="1" t="s">
        <v>425</v>
      </c>
      <c r="J149" s="2" t="str">
        <f t="shared" si="22"/>
        <v>t7708a</v>
      </c>
      <c r="K149" s="1" t="s">
        <v>221</v>
      </c>
      <c r="L149" s="2" t="str">
        <f t="shared" si="23"/>
        <v>tc6                        </v>
      </c>
    </row>
    <row r="150" spans="1:12">
      <c r="A150" s="1" t="s">
        <v>433</v>
      </c>
      <c r="B150" s="1" t="s">
        <v>434</v>
      </c>
      <c r="C150" s="1" t="s">
        <v>65</v>
      </c>
      <c r="D150" s="2" t="str">
        <f t="shared" si="24"/>
        <v>3</v>
      </c>
      <c r="E150" s="1" t="s">
        <v>202</v>
      </c>
      <c r="F150" s="2" t="str">
        <f t="shared" si="20"/>
        <v>tcbs</v>
      </c>
      <c r="G150" s="1" t="s">
        <v>396</v>
      </c>
      <c r="H150" s="2" t="str">
        <f t="shared" si="21"/>
        <v>77xl</v>
      </c>
      <c r="I150" s="1" t="s">
        <v>435</v>
      </c>
      <c r="J150" s="2" t="str">
        <f t="shared" si="22"/>
        <v>t7710a</v>
      </c>
      <c r="K150" s="1" t="s">
        <v>436</v>
      </c>
      <c r="L150" s="2" t="str">
        <f t="shared" si="23"/>
        <v>c13b                       </v>
      </c>
    </row>
    <row r="151" spans="1:12">
      <c r="A151" s="1" t="s">
        <v>437</v>
      </c>
      <c r="B151" s="1" t="s">
        <v>438</v>
      </c>
      <c r="C151" s="1" t="s">
        <v>65</v>
      </c>
      <c r="D151" s="2" t="str">
        <f t="shared" si="24"/>
        <v>3</v>
      </c>
      <c r="E151" s="1" t="s">
        <v>202</v>
      </c>
      <c r="F151" s="2" t="str">
        <f t="shared" si="20"/>
        <v>tcbs</v>
      </c>
      <c r="G151" s="1" t="s">
        <v>396</v>
      </c>
      <c r="H151" s="2" t="str">
        <f t="shared" si="21"/>
        <v>77xl</v>
      </c>
      <c r="I151" s="1" t="s">
        <v>435</v>
      </c>
      <c r="J151" s="2" t="str">
        <f t="shared" si="22"/>
        <v>t7710a</v>
      </c>
      <c r="K151" s="1" t="s">
        <v>334</v>
      </c>
      <c r="L151" s="2" t="str">
        <f t="shared" si="23"/>
        <v>c20                        </v>
      </c>
    </row>
    <row r="152" spans="1:12">
      <c r="A152" s="1" t="s">
        <v>439</v>
      </c>
      <c r="B152" s="1" t="s">
        <v>440</v>
      </c>
      <c r="C152" s="1" t="s">
        <v>65</v>
      </c>
      <c r="D152" s="2" t="str">
        <f t="shared" si="24"/>
        <v>3</v>
      </c>
      <c r="E152" s="1" t="s">
        <v>202</v>
      </c>
      <c r="F152" s="2" t="str">
        <f t="shared" si="20"/>
        <v>tcbs</v>
      </c>
      <c r="G152" s="1" t="s">
        <v>396</v>
      </c>
      <c r="H152" s="2" t="str">
        <f t="shared" si="21"/>
        <v>77xl</v>
      </c>
      <c r="I152" s="1" t="s">
        <v>435</v>
      </c>
      <c r="J152" s="2" t="str">
        <f t="shared" si="22"/>
        <v>t7710a</v>
      </c>
      <c r="K152" s="1" t="s">
        <v>205</v>
      </c>
      <c r="L152" s="2" t="str">
        <f t="shared" si="23"/>
        <v>c5                         </v>
      </c>
    </row>
    <row r="153" spans="1:12">
      <c r="A153" s="1" t="s">
        <v>441</v>
      </c>
      <c r="B153" s="1" t="s">
        <v>442</v>
      </c>
      <c r="C153" s="1" t="s">
        <v>65</v>
      </c>
      <c r="D153" s="2" t="str">
        <f t="shared" si="24"/>
        <v>3</v>
      </c>
      <c r="E153" s="1" t="s">
        <v>202</v>
      </c>
      <c r="F153" s="2" t="str">
        <f t="shared" si="20"/>
        <v>tcbs</v>
      </c>
      <c r="G153" s="1" t="s">
        <v>396</v>
      </c>
      <c r="H153" s="2" t="str">
        <f t="shared" si="21"/>
        <v>77xl</v>
      </c>
      <c r="I153" s="1" t="s">
        <v>435</v>
      </c>
      <c r="J153" s="2" t="str">
        <f t="shared" si="22"/>
        <v>t7710a</v>
      </c>
      <c r="K153" s="1" t="s">
        <v>405</v>
      </c>
      <c r="L153" s="2" t="str">
        <f t="shared" si="23"/>
        <v>tc4b                       </v>
      </c>
    </row>
    <row r="154" spans="1:12">
      <c r="A154" s="1" t="s">
        <v>443</v>
      </c>
      <c r="B154" s="1" t="s">
        <v>444</v>
      </c>
      <c r="C154" s="1" t="s">
        <v>65</v>
      </c>
      <c r="D154" s="2" t="str">
        <f t="shared" si="24"/>
        <v>3</v>
      </c>
      <c r="E154" s="1" t="s">
        <v>202</v>
      </c>
      <c r="F154" s="2" t="str">
        <f t="shared" si="20"/>
        <v>tcbs</v>
      </c>
      <c r="G154" s="1" t="s">
        <v>396</v>
      </c>
      <c r="H154" s="2" t="str">
        <f t="shared" si="21"/>
        <v>77xl</v>
      </c>
      <c r="I154" s="1" t="s">
        <v>445</v>
      </c>
      <c r="J154" s="2" t="str">
        <f t="shared" si="22"/>
        <v>t7721a</v>
      </c>
      <c r="K154" s="1" t="s">
        <v>215</v>
      </c>
      <c r="L154" s="2" t="str">
        <f t="shared" si="23"/>
        <v>c13                        </v>
      </c>
    </row>
    <row r="155" spans="1:12">
      <c r="A155" s="1" t="s">
        <v>446</v>
      </c>
      <c r="B155" s="1" t="s">
        <v>447</v>
      </c>
      <c r="C155" s="1" t="s">
        <v>65</v>
      </c>
      <c r="D155" s="2" t="str">
        <f t="shared" si="24"/>
        <v>3</v>
      </c>
      <c r="E155" s="1" t="s">
        <v>202</v>
      </c>
      <c r="F155" s="2" t="str">
        <f t="shared" si="20"/>
        <v>tcbs</v>
      </c>
      <c r="G155" s="1" t="s">
        <v>396</v>
      </c>
      <c r="H155" s="2" t="str">
        <f t="shared" ref="H155:H200" si="25">MID(A155,6,4)</f>
        <v>77xl</v>
      </c>
      <c r="I155" s="1" t="s">
        <v>445</v>
      </c>
      <c r="J155" s="2" t="str">
        <f t="shared" si="22"/>
        <v>t7721a</v>
      </c>
      <c r="K155" s="1" t="s">
        <v>267</v>
      </c>
      <c r="L155" s="2" t="str">
        <f t="shared" si="23"/>
        <v>c15                        </v>
      </c>
    </row>
    <row r="156" spans="1:12">
      <c r="A156" s="1" t="s">
        <v>448</v>
      </c>
      <c r="B156" s="1" t="s">
        <v>449</v>
      </c>
      <c r="C156" s="1" t="s">
        <v>65</v>
      </c>
      <c r="D156" s="2" t="str">
        <f t="shared" si="24"/>
        <v>3</v>
      </c>
      <c r="E156" s="1" t="s">
        <v>202</v>
      </c>
      <c r="F156" s="2" t="str">
        <f t="shared" si="20"/>
        <v>tcbs</v>
      </c>
      <c r="G156" s="1" t="s">
        <v>396</v>
      </c>
      <c r="H156" s="2" t="str">
        <f t="shared" si="25"/>
        <v>77xl</v>
      </c>
      <c r="I156" s="1" t="s">
        <v>445</v>
      </c>
      <c r="J156" s="2" t="str">
        <f t="shared" si="22"/>
        <v>t7721a</v>
      </c>
      <c r="K156" s="1" t="s">
        <v>419</v>
      </c>
      <c r="L156" s="2" t="str">
        <f t="shared" si="23"/>
        <v>c27a                       </v>
      </c>
    </row>
    <row r="157" spans="1:12">
      <c r="A157" s="1" t="s">
        <v>450</v>
      </c>
      <c r="B157" s="1" t="s">
        <v>451</v>
      </c>
      <c r="C157" s="1" t="s">
        <v>65</v>
      </c>
      <c r="D157" s="2" t="str">
        <f t="shared" si="24"/>
        <v>3</v>
      </c>
      <c r="E157" s="1" t="s">
        <v>202</v>
      </c>
      <c r="F157" s="2" t="str">
        <f t="shared" si="20"/>
        <v>tcbs</v>
      </c>
      <c r="G157" s="1" t="s">
        <v>396</v>
      </c>
      <c r="H157" s="2" t="str">
        <f t="shared" si="25"/>
        <v>77xl</v>
      </c>
      <c r="I157" s="1" t="s">
        <v>445</v>
      </c>
      <c r="J157" s="2" t="str">
        <f t="shared" si="22"/>
        <v>t7721a</v>
      </c>
      <c r="K157" s="1" t="s">
        <v>452</v>
      </c>
      <c r="L157" s="2" t="str">
        <f t="shared" si="23"/>
        <v>c4                         </v>
      </c>
    </row>
    <row r="158" spans="1:12">
      <c r="A158" s="1" t="s">
        <v>453</v>
      </c>
      <c r="B158" s="1" t="s">
        <v>454</v>
      </c>
      <c r="C158" s="1" t="s">
        <v>65</v>
      </c>
      <c r="D158" s="2" t="str">
        <f t="shared" si="24"/>
        <v>3</v>
      </c>
      <c r="E158" s="1" t="s">
        <v>202</v>
      </c>
      <c r="F158" s="2" t="str">
        <f t="shared" si="20"/>
        <v>tcbs</v>
      </c>
      <c r="G158" s="1" t="s">
        <v>396</v>
      </c>
      <c r="H158" s="2" t="str">
        <f t="shared" si="25"/>
        <v>77xl</v>
      </c>
      <c r="I158" s="1" t="s">
        <v>455</v>
      </c>
      <c r="J158" s="2" t="str">
        <f t="shared" si="22"/>
        <v>t7722a</v>
      </c>
      <c r="K158" s="1" t="s">
        <v>309</v>
      </c>
      <c r="L158" s="2" t="str">
        <f t="shared" si="23"/>
        <v>c3                         </v>
      </c>
    </row>
    <row r="159" spans="1:12">
      <c r="A159" s="1" t="s">
        <v>456</v>
      </c>
      <c r="B159" s="1" t="s">
        <v>457</v>
      </c>
      <c r="C159" s="1" t="s">
        <v>65</v>
      </c>
      <c r="D159" s="2" t="str">
        <f t="shared" si="24"/>
        <v>3</v>
      </c>
      <c r="E159" s="1" t="s">
        <v>202</v>
      </c>
      <c r="F159" s="2" t="str">
        <f t="shared" si="20"/>
        <v>tcbs</v>
      </c>
      <c r="G159" s="1" t="s">
        <v>396</v>
      </c>
      <c r="H159" s="2" t="str">
        <f t="shared" si="25"/>
        <v>77xl</v>
      </c>
      <c r="I159" s="1" t="s">
        <v>455</v>
      </c>
      <c r="J159" s="2" t="str">
        <f t="shared" si="22"/>
        <v>t7722a</v>
      </c>
      <c r="K159" s="1" t="s">
        <v>422</v>
      </c>
      <c r="L159" s="2" t="str">
        <f t="shared" si="23"/>
        <v>tc4a                       </v>
      </c>
    </row>
    <row r="160" spans="1:12">
      <c r="A160" s="1" t="s">
        <v>458</v>
      </c>
      <c r="B160" s="1" t="s">
        <v>459</v>
      </c>
      <c r="C160" s="1" t="s">
        <v>65</v>
      </c>
      <c r="D160" s="2" t="str">
        <f t="shared" ref="D160:D191" si="26">LEFT(A160,1)</f>
        <v>3</v>
      </c>
      <c r="E160" s="1" t="s">
        <v>202</v>
      </c>
      <c r="F160" s="2" t="str">
        <f t="shared" si="20"/>
        <v>tcbs</v>
      </c>
      <c r="G160" s="1" t="s">
        <v>396</v>
      </c>
      <c r="H160" s="2" t="str">
        <f t="shared" si="25"/>
        <v>77xl</v>
      </c>
      <c r="I160" s="1" t="s">
        <v>455</v>
      </c>
      <c r="J160" s="2" t="str">
        <f t="shared" si="22"/>
        <v>t7722a</v>
      </c>
      <c r="K160" s="1" t="s">
        <v>460</v>
      </c>
      <c r="L160" s="2" t="str">
        <f t="shared" si="23"/>
        <v>tc7-2                      </v>
      </c>
    </row>
    <row r="161" spans="1:12">
      <c r="A161" s="1" t="s">
        <v>461</v>
      </c>
      <c r="B161" s="1" t="s">
        <v>462</v>
      </c>
      <c r="C161" s="1" t="s">
        <v>65</v>
      </c>
      <c r="D161" s="2" t="str">
        <f t="shared" si="26"/>
        <v>3</v>
      </c>
      <c r="E161" s="1" t="s">
        <v>202</v>
      </c>
      <c r="F161" s="2" t="str">
        <f t="shared" si="20"/>
        <v>tcbs</v>
      </c>
      <c r="G161" s="1" t="s">
        <v>396</v>
      </c>
      <c r="H161" s="2" t="str">
        <f t="shared" si="25"/>
        <v>77xl</v>
      </c>
      <c r="I161" s="1" t="s">
        <v>463</v>
      </c>
      <c r="J161" s="2" t="str">
        <f t="shared" si="22"/>
        <v>t7723a</v>
      </c>
      <c r="K161" s="1" t="s">
        <v>304</v>
      </c>
      <c r="L161" s="2" t="str">
        <f t="shared" si="23"/>
        <v>c1                         </v>
      </c>
    </row>
    <row r="162" spans="1:12">
      <c r="A162" s="1" t="s">
        <v>464</v>
      </c>
      <c r="B162" s="1" t="s">
        <v>465</v>
      </c>
      <c r="C162" s="1" t="s">
        <v>65</v>
      </c>
      <c r="D162" s="2" t="str">
        <f t="shared" si="26"/>
        <v>3</v>
      </c>
      <c r="E162" s="1" t="s">
        <v>202</v>
      </c>
      <c r="F162" s="2" t="str">
        <f t="shared" si="20"/>
        <v>tcbs</v>
      </c>
      <c r="G162" s="1" t="s">
        <v>396</v>
      </c>
      <c r="H162" s="2" t="str">
        <f t="shared" si="25"/>
        <v>77xl</v>
      </c>
      <c r="I162" s="1" t="s">
        <v>463</v>
      </c>
      <c r="J162" s="2" t="str">
        <f t="shared" ref="J162:J171" si="27">MID(A162,10,6)</f>
        <v>t7723a</v>
      </c>
      <c r="K162" s="1" t="s">
        <v>250</v>
      </c>
      <c r="L162" s="2" t="str">
        <f t="shared" ref="L162:L168" si="28">MID(A162,16,1000)</f>
        <v>c12                        </v>
      </c>
    </row>
    <row r="163" spans="1:12">
      <c r="A163" s="1" t="s">
        <v>466</v>
      </c>
      <c r="B163" s="1" t="s">
        <v>467</v>
      </c>
      <c r="C163" s="1" t="s">
        <v>65</v>
      </c>
      <c r="D163" s="2" t="str">
        <f t="shared" si="26"/>
        <v>3</v>
      </c>
      <c r="E163" s="1" t="s">
        <v>202</v>
      </c>
      <c r="F163" s="2" t="str">
        <f t="shared" si="20"/>
        <v>tcbs</v>
      </c>
      <c r="G163" s="1" t="s">
        <v>396</v>
      </c>
      <c r="H163" s="2" t="str">
        <f t="shared" si="25"/>
        <v>77xl</v>
      </c>
      <c r="I163" s="1" t="s">
        <v>463</v>
      </c>
      <c r="J163" s="2" t="str">
        <f t="shared" si="27"/>
        <v>t7723a</v>
      </c>
      <c r="K163" s="1" t="s">
        <v>436</v>
      </c>
      <c r="L163" s="2" t="str">
        <f t="shared" si="28"/>
        <v>c13b                       </v>
      </c>
    </row>
    <row r="164" spans="1:12">
      <c r="A164" s="1" t="s">
        <v>468</v>
      </c>
      <c r="B164" s="1" t="s">
        <v>469</v>
      </c>
      <c r="C164" s="1" t="s">
        <v>65</v>
      </c>
      <c r="D164" s="2" t="str">
        <f t="shared" si="26"/>
        <v>3</v>
      </c>
      <c r="E164" s="1" t="s">
        <v>202</v>
      </c>
      <c r="F164" s="2" t="str">
        <f t="shared" ref="F164:F195" si="29">MID(A164,2,4)</f>
        <v>tcbs</v>
      </c>
      <c r="G164" s="1" t="s">
        <v>396</v>
      </c>
      <c r="H164" s="2" t="str">
        <f t="shared" si="25"/>
        <v>77xl</v>
      </c>
      <c r="I164" s="1" t="s">
        <v>463</v>
      </c>
      <c r="J164" s="2" t="str">
        <f t="shared" si="27"/>
        <v>t7723a</v>
      </c>
      <c r="K164" s="1" t="s">
        <v>267</v>
      </c>
      <c r="L164" s="2" t="str">
        <f t="shared" si="28"/>
        <v>c15                        </v>
      </c>
    </row>
    <row r="165" spans="1:12">
      <c r="A165" s="1" t="s">
        <v>470</v>
      </c>
      <c r="B165" s="1" t="s">
        <v>471</v>
      </c>
      <c r="C165" s="1" t="s">
        <v>65</v>
      </c>
      <c r="D165" s="2" t="str">
        <f t="shared" si="26"/>
        <v>3</v>
      </c>
      <c r="E165" s="1" t="s">
        <v>202</v>
      </c>
      <c r="F165" s="2" t="str">
        <f t="shared" si="29"/>
        <v>tcbs</v>
      </c>
      <c r="G165" s="1" t="s">
        <v>396</v>
      </c>
      <c r="H165" s="2" t="str">
        <f t="shared" si="25"/>
        <v>77xl</v>
      </c>
      <c r="I165" s="1" t="s">
        <v>463</v>
      </c>
      <c r="J165" s="2" t="str">
        <f t="shared" si="27"/>
        <v>t7723a</v>
      </c>
      <c r="K165" s="1" t="s">
        <v>400</v>
      </c>
      <c r="L165" s="2" t="str">
        <f t="shared" si="28"/>
        <v>c1a                        </v>
      </c>
    </row>
    <row r="166" spans="1:12">
      <c r="A166" s="1" t="s">
        <v>472</v>
      </c>
      <c r="B166" s="1" t="s">
        <v>473</v>
      </c>
      <c r="C166" s="1" t="s">
        <v>65</v>
      </c>
      <c r="D166" s="2" t="str">
        <f t="shared" si="26"/>
        <v>3</v>
      </c>
      <c r="E166" s="1" t="s">
        <v>202</v>
      </c>
      <c r="F166" s="2" t="str">
        <f t="shared" si="29"/>
        <v>tcbs</v>
      </c>
      <c r="G166" s="1" t="s">
        <v>396</v>
      </c>
      <c r="H166" s="2" t="str">
        <f t="shared" si="25"/>
        <v>77xl</v>
      </c>
      <c r="I166" s="1" t="s">
        <v>463</v>
      </c>
      <c r="J166" s="2" t="str">
        <f t="shared" si="27"/>
        <v>t7723a</v>
      </c>
      <c r="K166" s="1" t="s">
        <v>474</v>
      </c>
      <c r="L166" s="2" t="str">
        <f t="shared" si="28"/>
        <v>tc19                       </v>
      </c>
    </row>
    <row r="167" spans="1:12">
      <c r="A167" s="1" t="s">
        <v>475</v>
      </c>
      <c r="B167" s="1" t="s">
        <v>476</v>
      </c>
      <c r="C167" s="1" t="s">
        <v>65</v>
      </c>
      <c r="D167" s="2" t="str">
        <f t="shared" si="26"/>
        <v>3</v>
      </c>
      <c r="E167" s="1" t="s">
        <v>202</v>
      </c>
      <c r="F167" s="2" t="str">
        <f t="shared" si="29"/>
        <v>tcbs</v>
      </c>
      <c r="G167" s="1" t="s">
        <v>396</v>
      </c>
      <c r="H167" s="2" t="str">
        <f t="shared" si="25"/>
        <v>77xl</v>
      </c>
      <c r="I167" s="1" t="s">
        <v>477</v>
      </c>
      <c r="J167" s="2" t="str">
        <f t="shared" si="27"/>
        <v>t7724a</v>
      </c>
      <c r="K167" s="1" t="s">
        <v>411</v>
      </c>
      <c r="L167" s="2" t="str">
        <f t="shared" si="28"/>
        <v>c13a                       </v>
      </c>
    </row>
    <row r="168" spans="1:12">
      <c r="A168" s="1" t="s">
        <v>478</v>
      </c>
      <c r="B168" s="1" t="s">
        <v>479</v>
      </c>
      <c r="C168" s="1" t="s">
        <v>65</v>
      </c>
      <c r="D168" s="2" t="str">
        <f t="shared" si="26"/>
        <v>3</v>
      </c>
      <c r="E168" s="1" t="s">
        <v>202</v>
      </c>
      <c r="F168" s="2" t="str">
        <f t="shared" si="29"/>
        <v>tcbs</v>
      </c>
      <c r="G168" s="1" t="s">
        <v>396</v>
      </c>
      <c r="H168" s="2" t="str">
        <f t="shared" si="25"/>
        <v>77xl</v>
      </c>
      <c r="I168" s="1" t="s">
        <v>477</v>
      </c>
      <c r="J168" s="2" t="str">
        <f t="shared" si="27"/>
        <v>t7724a</v>
      </c>
      <c r="K168" s="1" t="s">
        <v>422</v>
      </c>
      <c r="L168" s="2" t="str">
        <f t="shared" si="28"/>
        <v>tc4a                       </v>
      </c>
    </row>
    <row r="169" spans="1:12">
      <c r="A169" s="1" t="s">
        <v>480</v>
      </c>
      <c r="B169" s="1" t="s">
        <v>481</v>
      </c>
      <c r="C169" s="1" t="s">
        <v>65</v>
      </c>
      <c r="D169" s="2" t="str">
        <f t="shared" si="26"/>
        <v>3</v>
      </c>
      <c r="E169" s="1" t="s">
        <v>202</v>
      </c>
      <c r="F169" s="2" t="str">
        <f t="shared" si="29"/>
        <v>tcbs</v>
      </c>
      <c r="G169" s="1" t="s">
        <v>482</v>
      </c>
      <c r="H169" s="2" t="str">
        <f t="shared" si="25"/>
        <v>88xl</v>
      </c>
      <c r="I169" s="1" t="s">
        <v>483</v>
      </c>
      <c r="J169" s="2" t="str">
        <f t="shared" si="27"/>
        <v>pg8820</v>
      </c>
      <c r="K169" s="1" t="s">
        <v>428</v>
      </c>
      <c r="L169" s="2" t="str">
        <f t="shared" ref="L169:L190" si="30">MID(A169,16,1000)</f>
        <v>c27                        </v>
      </c>
    </row>
    <row r="170" spans="1:12">
      <c r="A170" s="1" t="s">
        <v>484</v>
      </c>
      <c r="B170" s="1" t="s">
        <v>485</v>
      </c>
      <c r="C170" s="1" t="s">
        <v>65</v>
      </c>
      <c r="D170" s="2" t="str">
        <f t="shared" si="26"/>
        <v>3</v>
      </c>
      <c r="E170" s="1" t="s">
        <v>202</v>
      </c>
      <c r="F170" s="2" t="str">
        <f t="shared" si="29"/>
        <v>tcbs</v>
      </c>
      <c r="G170" s="1" t="s">
        <v>482</v>
      </c>
      <c r="H170" s="2" t="str">
        <f t="shared" si="25"/>
        <v>88xl</v>
      </c>
      <c r="I170" s="1" t="s">
        <v>483</v>
      </c>
      <c r="J170" s="2" t="str">
        <f t="shared" si="27"/>
        <v>pg8820</v>
      </c>
      <c r="K170" s="1" t="s">
        <v>474</v>
      </c>
      <c r="L170" s="2" t="str">
        <f t="shared" si="30"/>
        <v>tc19                       </v>
      </c>
    </row>
    <row r="171" spans="1:12">
      <c r="A171" s="1" t="s">
        <v>486</v>
      </c>
      <c r="B171" s="1" t="s">
        <v>487</v>
      </c>
      <c r="C171" s="1" t="s">
        <v>65</v>
      </c>
      <c r="D171" s="2" t="str">
        <f t="shared" si="26"/>
        <v>3</v>
      </c>
      <c r="E171" s="1" t="s">
        <v>202</v>
      </c>
      <c r="F171" s="2" t="str">
        <f t="shared" si="29"/>
        <v>tcbs</v>
      </c>
      <c r="G171" s="1" t="s">
        <v>482</v>
      </c>
      <c r="H171" s="2" t="str">
        <f t="shared" si="25"/>
        <v>88xl</v>
      </c>
      <c r="I171" s="1" t="s">
        <v>483</v>
      </c>
      <c r="J171" s="2" t="str">
        <f t="shared" si="27"/>
        <v>pg8820</v>
      </c>
      <c r="K171" s="1" t="s">
        <v>208</v>
      </c>
      <c r="L171" s="2" t="str">
        <f t="shared" si="30"/>
        <v>tc4                        </v>
      </c>
    </row>
    <row r="172" spans="1:12">
      <c r="A172" s="1" t="s">
        <v>488</v>
      </c>
      <c r="B172" s="1" t="s">
        <v>489</v>
      </c>
      <c r="C172" s="1" t="s">
        <v>65</v>
      </c>
      <c r="D172" s="2" t="str">
        <f t="shared" si="26"/>
        <v>3</v>
      </c>
      <c r="E172" s="1" t="s">
        <v>202</v>
      </c>
      <c r="F172" s="2" t="str">
        <f t="shared" si="29"/>
        <v>tcbs</v>
      </c>
      <c r="G172" s="1" t="s">
        <v>482</v>
      </c>
      <c r="H172" s="2" t="str">
        <f t="shared" si="25"/>
        <v>88xl</v>
      </c>
      <c r="I172" s="1" t="s">
        <v>490</v>
      </c>
      <c r="J172" s="2" t="str">
        <f t="shared" ref="J172:J190" si="31">MID(A172,10,6)</f>
        <v>pg8821</v>
      </c>
      <c r="K172" s="1" t="s">
        <v>295</v>
      </c>
      <c r="L172" s="2" t="str">
        <f t="shared" si="30"/>
        <v>c14                        </v>
      </c>
    </row>
    <row r="173" spans="1:12">
      <c r="A173" s="1" t="s">
        <v>491</v>
      </c>
      <c r="B173" s="1" t="s">
        <v>492</v>
      </c>
      <c r="C173" s="1" t="s">
        <v>65</v>
      </c>
      <c r="D173" s="2" t="str">
        <f t="shared" si="26"/>
        <v>3</v>
      </c>
      <c r="E173" s="1" t="s">
        <v>202</v>
      </c>
      <c r="F173" s="2" t="str">
        <f t="shared" si="29"/>
        <v>tcbs</v>
      </c>
      <c r="G173" s="1" t="s">
        <v>482</v>
      </c>
      <c r="H173" s="2" t="str">
        <f t="shared" si="25"/>
        <v>88xl</v>
      </c>
      <c r="I173" s="1" t="s">
        <v>490</v>
      </c>
      <c r="J173" s="2" t="str">
        <f t="shared" si="31"/>
        <v>pg8821</v>
      </c>
      <c r="K173" s="1" t="s">
        <v>205</v>
      </c>
      <c r="L173" s="2" t="str">
        <f t="shared" si="30"/>
        <v>c5                         </v>
      </c>
    </row>
    <row r="174" spans="1:12">
      <c r="A174" s="1" t="s">
        <v>493</v>
      </c>
      <c r="B174" s="1" t="s">
        <v>494</v>
      </c>
      <c r="C174" s="1" t="s">
        <v>65</v>
      </c>
      <c r="D174" s="2" t="str">
        <f t="shared" si="26"/>
        <v>3</v>
      </c>
      <c r="E174" s="1" t="s">
        <v>202</v>
      </c>
      <c r="F174" s="2" t="str">
        <f t="shared" si="29"/>
        <v>tcbs</v>
      </c>
      <c r="G174" s="1" t="s">
        <v>482</v>
      </c>
      <c r="H174" s="2" t="str">
        <f t="shared" si="25"/>
        <v>88xl</v>
      </c>
      <c r="I174" s="1" t="s">
        <v>490</v>
      </c>
      <c r="J174" s="2" t="str">
        <f t="shared" si="31"/>
        <v>pg8821</v>
      </c>
      <c r="K174" s="1" t="s">
        <v>208</v>
      </c>
      <c r="L174" s="2" t="str">
        <f t="shared" si="30"/>
        <v>tc4                        </v>
      </c>
    </row>
    <row r="175" spans="1:12">
      <c r="A175" s="1" t="s">
        <v>495</v>
      </c>
      <c r="B175" s="1" t="s">
        <v>496</v>
      </c>
      <c r="C175" s="1" t="s">
        <v>65</v>
      </c>
      <c r="D175" s="2" t="str">
        <f t="shared" si="26"/>
        <v>3</v>
      </c>
      <c r="E175" s="1" t="s">
        <v>202</v>
      </c>
      <c r="F175" s="2" t="str">
        <f t="shared" si="29"/>
        <v>tcbs</v>
      </c>
      <c r="G175" s="1" t="s">
        <v>482</v>
      </c>
      <c r="H175" s="2" t="str">
        <f t="shared" si="25"/>
        <v>88xl</v>
      </c>
      <c r="I175" s="1" t="s">
        <v>497</v>
      </c>
      <c r="J175" s="2" t="str">
        <f t="shared" si="31"/>
        <v>pg8822</v>
      </c>
      <c r="K175" s="1" t="s">
        <v>304</v>
      </c>
      <c r="L175" s="2" t="str">
        <f t="shared" si="30"/>
        <v>c1                         </v>
      </c>
    </row>
    <row r="176" spans="1:12">
      <c r="A176" s="1" t="s">
        <v>498</v>
      </c>
      <c r="B176" s="1" t="s">
        <v>499</v>
      </c>
      <c r="C176" s="1" t="s">
        <v>65</v>
      </c>
      <c r="D176" s="2" t="str">
        <f t="shared" si="26"/>
        <v>3</v>
      </c>
      <c r="E176" s="1" t="s">
        <v>202</v>
      </c>
      <c r="F176" s="2" t="str">
        <f t="shared" si="29"/>
        <v>tcbs</v>
      </c>
      <c r="G176" s="1" t="s">
        <v>482</v>
      </c>
      <c r="H176" s="2" t="str">
        <f t="shared" si="25"/>
        <v>88xl</v>
      </c>
      <c r="I176" s="1" t="s">
        <v>497</v>
      </c>
      <c r="J176" s="2" t="str">
        <f t="shared" si="31"/>
        <v>pg8822</v>
      </c>
      <c r="K176" s="1" t="s">
        <v>215</v>
      </c>
      <c r="L176" s="2" t="str">
        <f t="shared" si="30"/>
        <v>c13                        </v>
      </c>
    </row>
    <row r="177" spans="1:12">
      <c r="A177" s="1" t="s">
        <v>500</v>
      </c>
      <c r="B177" s="1" t="s">
        <v>501</v>
      </c>
      <c r="C177" s="1" t="s">
        <v>65</v>
      </c>
      <c r="D177" s="2" t="str">
        <f t="shared" si="26"/>
        <v>3</v>
      </c>
      <c r="E177" s="1" t="s">
        <v>202</v>
      </c>
      <c r="F177" s="2" t="str">
        <f t="shared" si="29"/>
        <v>tcbs</v>
      </c>
      <c r="G177" s="1" t="s">
        <v>482</v>
      </c>
      <c r="H177" s="2" t="str">
        <f t="shared" si="25"/>
        <v>88xl</v>
      </c>
      <c r="I177" s="1" t="s">
        <v>497</v>
      </c>
      <c r="J177" s="2" t="str">
        <f t="shared" si="31"/>
        <v>pg8822</v>
      </c>
      <c r="K177" s="1" t="s">
        <v>502</v>
      </c>
      <c r="L177" s="2" t="str">
        <f t="shared" si="30"/>
        <v>c15a                       </v>
      </c>
    </row>
    <row r="178" spans="1:12">
      <c r="A178" s="1" t="s">
        <v>503</v>
      </c>
      <c r="B178" s="1" t="s">
        <v>504</v>
      </c>
      <c r="C178" s="1" t="s">
        <v>65</v>
      </c>
      <c r="D178" s="2" t="str">
        <f t="shared" si="26"/>
        <v>3</v>
      </c>
      <c r="E178" s="1" t="s">
        <v>202</v>
      </c>
      <c r="F178" s="2" t="str">
        <f t="shared" si="29"/>
        <v>tcbs</v>
      </c>
      <c r="G178" s="1" t="s">
        <v>482</v>
      </c>
      <c r="H178" s="2" t="str">
        <f t="shared" si="25"/>
        <v>88xl</v>
      </c>
      <c r="I178" s="1" t="s">
        <v>497</v>
      </c>
      <c r="J178" s="2" t="str">
        <f t="shared" si="31"/>
        <v>pg8822</v>
      </c>
      <c r="K178" s="1" t="s">
        <v>452</v>
      </c>
      <c r="L178" s="2" t="str">
        <f t="shared" si="30"/>
        <v>c4                         </v>
      </c>
    </row>
    <row r="179" spans="1:12">
      <c r="A179" s="1" t="s">
        <v>505</v>
      </c>
      <c r="B179" s="1" t="s">
        <v>506</v>
      </c>
      <c r="C179" s="1" t="s">
        <v>65</v>
      </c>
      <c r="D179" s="2" t="str">
        <f t="shared" si="26"/>
        <v>3</v>
      </c>
      <c r="E179" s="1" t="s">
        <v>202</v>
      </c>
      <c r="F179" s="2" t="str">
        <f t="shared" si="29"/>
        <v>tcbs</v>
      </c>
      <c r="G179" s="1" t="s">
        <v>482</v>
      </c>
      <c r="H179" s="2" t="str">
        <f t="shared" si="25"/>
        <v>88xl</v>
      </c>
      <c r="I179" s="1" t="s">
        <v>507</v>
      </c>
      <c r="J179" s="2" t="str">
        <f t="shared" si="31"/>
        <v>pg8823</v>
      </c>
      <c r="K179" s="1" t="s">
        <v>508</v>
      </c>
      <c r="L179" s="2" t="str">
        <f t="shared" si="30"/>
        <v>c12a                       </v>
      </c>
    </row>
    <row r="180" spans="1:12">
      <c r="A180" s="1" t="s">
        <v>509</v>
      </c>
      <c r="B180" s="1" t="s">
        <v>510</v>
      </c>
      <c r="C180" s="1" t="s">
        <v>65</v>
      </c>
      <c r="D180" s="2" t="str">
        <f t="shared" si="26"/>
        <v>3</v>
      </c>
      <c r="E180" s="1" t="s">
        <v>202</v>
      </c>
      <c r="F180" s="2" t="str">
        <f t="shared" si="29"/>
        <v>tcbs</v>
      </c>
      <c r="G180" s="1" t="s">
        <v>482</v>
      </c>
      <c r="H180" s="2" t="str">
        <f t="shared" si="25"/>
        <v>88xl</v>
      </c>
      <c r="I180" s="1" t="s">
        <v>507</v>
      </c>
      <c r="J180" s="2" t="str">
        <f t="shared" si="31"/>
        <v>pg8823</v>
      </c>
      <c r="K180" s="1" t="s">
        <v>502</v>
      </c>
      <c r="L180" s="2" t="str">
        <f t="shared" si="30"/>
        <v>c15a                       </v>
      </c>
    </row>
    <row r="181" spans="1:12">
      <c r="A181" s="1" t="s">
        <v>511</v>
      </c>
      <c r="B181" s="1" t="s">
        <v>512</v>
      </c>
      <c r="C181" s="1" t="s">
        <v>65</v>
      </c>
      <c r="D181" s="2" t="str">
        <f t="shared" si="26"/>
        <v>3</v>
      </c>
      <c r="E181" s="1" t="s">
        <v>202</v>
      </c>
      <c r="F181" s="2" t="str">
        <f t="shared" si="29"/>
        <v>tcbs</v>
      </c>
      <c r="G181" s="1" t="s">
        <v>482</v>
      </c>
      <c r="H181" s="2" t="str">
        <f t="shared" si="25"/>
        <v>88xl</v>
      </c>
      <c r="I181" s="1" t="s">
        <v>507</v>
      </c>
      <c r="J181" s="2" t="str">
        <f t="shared" si="31"/>
        <v>pg8823</v>
      </c>
      <c r="K181" s="1" t="s">
        <v>513</v>
      </c>
      <c r="L181" s="2" t="str">
        <f t="shared" si="30"/>
        <v>c26                        </v>
      </c>
    </row>
    <row r="182" spans="1:12">
      <c r="A182" s="1" t="s">
        <v>514</v>
      </c>
      <c r="B182" s="1" t="s">
        <v>515</v>
      </c>
      <c r="C182" s="1" t="s">
        <v>65</v>
      </c>
      <c r="D182" s="2" t="str">
        <f t="shared" si="26"/>
        <v>3</v>
      </c>
      <c r="E182" s="1" t="s">
        <v>202</v>
      </c>
      <c r="F182" s="2" t="str">
        <f t="shared" si="29"/>
        <v>tcbs</v>
      </c>
      <c r="G182" s="1" t="s">
        <v>482</v>
      </c>
      <c r="H182" s="2" t="str">
        <f t="shared" si="25"/>
        <v>88xl</v>
      </c>
      <c r="I182" s="1" t="s">
        <v>507</v>
      </c>
      <c r="J182" s="2" t="str">
        <f t="shared" si="31"/>
        <v>pg8823</v>
      </c>
      <c r="K182" s="1" t="s">
        <v>516</v>
      </c>
      <c r="L182" s="2" t="str">
        <f t="shared" si="30"/>
        <v>c29                        </v>
      </c>
    </row>
    <row r="183" spans="1:12">
      <c r="A183" s="1" t="s">
        <v>517</v>
      </c>
      <c r="B183" s="1" t="s">
        <v>518</v>
      </c>
      <c r="C183" s="1" t="s">
        <v>65</v>
      </c>
      <c r="D183" s="2" t="str">
        <f t="shared" si="26"/>
        <v>3</v>
      </c>
      <c r="E183" s="1" t="s">
        <v>202</v>
      </c>
      <c r="F183" s="2" t="str">
        <f t="shared" si="29"/>
        <v>tcbs</v>
      </c>
      <c r="G183" s="1" t="s">
        <v>482</v>
      </c>
      <c r="H183" s="2" t="str">
        <f t="shared" si="25"/>
        <v>88xl</v>
      </c>
      <c r="I183" s="1" t="s">
        <v>519</v>
      </c>
      <c r="J183" s="2" t="str">
        <f t="shared" si="31"/>
        <v>pg8824</v>
      </c>
      <c r="K183" s="1" t="s">
        <v>334</v>
      </c>
      <c r="L183" s="2" t="str">
        <f t="shared" si="30"/>
        <v>c20                        </v>
      </c>
    </row>
    <row r="184" spans="1:12">
      <c r="A184" s="1" t="s">
        <v>520</v>
      </c>
      <c r="B184" s="1" t="s">
        <v>521</v>
      </c>
      <c r="C184" s="1" t="s">
        <v>65</v>
      </c>
      <c r="D184" s="2" t="str">
        <f t="shared" si="26"/>
        <v>3</v>
      </c>
      <c r="E184" s="1" t="s">
        <v>202</v>
      </c>
      <c r="F184" s="2" t="str">
        <f t="shared" si="29"/>
        <v>tcbs</v>
      </c>
      <c r="G184" s="1" t="s">
        <v>482</v>
      </c>
      <c r="H184" s="2" t="str">
        <f t="shared" si="25"/>
        <v>88xl</v>
      </c>
      <c r="I184" s="1" t="s">
        <v>519</v>
      </c>
      <c r="J184" s="2" t="str">
        <f t="shared" si="31"/>
        <v>pg8824</v>
      </c>
      <c r="K184" s="1" t="s">
        <v>205</v>
      </c>
      <c r="L184" s="2" t="str">
        <f t="shared" si="30"/>
        <v>c5                         </v>
      </c>
    </row>
    <row r="185" spans="1:12">
      <c r="A185" s="1" t="s">
        <v>522</v>
      </c>
      <c r="B185" s="1" t="s">
        <v>523</v>
      </c>
      <c r="C185" s="1" t="s">
        <v>65</v>
      </c>
      <c r="D185" s="2" t="str">
        <f t="shared" si="26"/>
        <v>3</v>
      </c>
      <c r="E185" s="1" t="s">
        <v>202</v>
      </c>
      <c r="F185" s="2" t="str">
        <f t="shared" si="29"/>
        <v>tcbs</v>
      </c>
      <c r="G185" s="1" t="s">
        <v>482</v>
      </c>
      <c r="H185" s="2" t="str">
        <f t="shared" si="25"/>
        <v>88xl</v>
      </c>
      <c r="I185" s="1" t="s">
        <v>519</v>
      </c>
      <c r="J185" s="2" t="str">
        <f t="shared" si="31"/>
        <v>pg8824</v>
      </c>
      <c r="K185" s="1" t="s">
        <v>474</v>
      </c>
      <c r="L185" s="2" t="str">
        <f t="shared" si="30"/>
        <v>tc19                       </v>
      </c>
    </row>
    <row r="186" spans="1:12">
      <c r="A186" s="1" t="s">
        <v>524</v>
      </c>
      <c r="B186" s="1" t="s">
        <v>525</v>
      </c>
      <c r="C186" s="1" t="s">
        <v>65</v>
      </c>
      <c r="D186" s="2" t="str">
        <f t="shared" si="26"/>
        <v>3</v>
      </c>
      <c r="E186" s="1" t="s">
        <v>202</v>
      </c>
      <c r="F186" s="2" t="str">
        <f t="shared" si="29"/>
        <v>tcbs</v>
      </c>
      <c r="G186" s="1" t="s">
        <v>482</v>
      </c>
      <c r="H186" s="2" t="str">
        <f t="shared" si="25"/>
        <v>88xl</v>
      </c>
      <c r="I186" s="1" t="s">
        <v>526</v>
      </c>
      <c r="J186" s="2" t="str">
        <f t="shared" si="31"/>
        <v>pg8825</v>
      </c>
      <c r="K186" s="1" t="s">
        <v>295</v>
      </c>
      <c r="L186" s="2" t="str">
        <f t="shared" si="30"/>
        <v>c14                        </v>
      </c>
    </row>
    <row r="187" spans="1:12">
      <c r="A187" s="1" t="s">
        <v>527</v>
      </c>
      <c r="B187" s="1" t="s">
        <v>528</v>
      </c>
      <c r="C187" s="1" t="s">
        <v>65</v>
      </c>
      <c r="D187" s="2" t="str">
        <f t="shared" si="26"/>
        <v>3</v>
      </c>
      <c r="E187" s="1" t="s">
        <v>202</v>
      </c>
      <c r="F187" s="2" t="str">
        <f t="shared" si="29"/>
        <v>tcbs</v>
      </c>
      <c r="G187" s="1" t="s">
        <v>482</v>
      </c>
      <c r="H187" s="2" t="str">
        <f t="shared" si="25"/>
        <v>88xl</v>
      </c>
      <c r="I187" s="1" t="s">
        <v>526</v>
      </c>
      <c r="J187" s="2" t="str">
        <f t="shared" si="31"/>
        <v>pg8825</v>
      </c>
      <c r="K187" s="1" t="s">
        <v>529</v>
      </c>
      <c r="L187" s="2" t="str">
        <f t="shared" si="30"/>
        <v>c14a                       </v>
      </c>
    </row>
    <row r="188" spans="1:12">
      <c r="A188" s="1" t="s">
        <v>530</v>
      </c>
      <c r="B188" s="1" t="s">
        <v>531</v>
      </c>
      <c r="C188" s="1" t="s">
        <v>65</v>
      </c>
      <c r="D188" s="2" t="str">
        <f t="shared" si="26"/>
        <v>3</v>
      </c>
      <c r="E188" s="1" t="s">
        <v>202</v>
      </c>
      <c r="F188" s="2" t="str">
        <f t="shared" si="29"/>
        <v>tcbs</v>
      </c>
      <c r="G188" s="1" t="s">
        <v>482</v>
      </c>
      <c r="H188" s="2" t="str">
        <f t="shared" si="25"/>
        <v>88xl</v>
      </c>
      <c r="I188" s="1" t="s">
        <v>526</v>
      </c>
      <c r="J188" s="2" t="str">
        <f t="shared" si="31"/>
        <v>pg8825</v>
      </c>
      <c r="K188" s="1" t="s">
        <v>532</v>
      </c>
      <c r="L188" s="2" t="str">
        <f t="shared" si="30"/>
        <v>c19                        </v>
      </c>
    </row>
    <row r="189" spans="1:12">
      <c r="A189" s="1" t="s">
        <v>533</v>
      </c>
      <c r="B189" s="1" t="s">
        <v>534</v>
      </c>
      <c r="C189" s="1" t="s">
        <v>65</v>
      </c>
      <c r="D189" s="2" t="str">
        <f t="shared" si="26"/>
        <v>3</v>
      </c>
      <c r="E189" s="1" t="s">
        <v>202</v>
      </c>
      <c r="F189" s="2" t="str">
        <f t="shared" si="29"/>
        <v>tcbs</v>
      </c>
      <c r="G189" s="1" t="s">
        <v>482</v>
      </c>
      <c r="H189" s="2" t="str">
        <f t="shared" si="25"/>
        <v>88xl</v>
      </c>
      <c r="I189" s="1" t="s">
        <v>526</v>
      </c>
      <c r="J189" s="2" t="str">
        <f t="shared" si="31"/>
        <v>pg8825</v>
      </c>
      <c r="K189" s="1" t="s">
        <v>400</v>
      </c>
      <c r="L189" s="2" t="str">
        <f t="shared" si="30"/>
        <v>c1a                        </v>
      </c>
    </row>
    <row r="190" spans="1:12">
      <c r="A190" s="1" t="s">
        <v>535</v>
      </c>
      <c r="B190" s="1" t="s">
        <v>536</v>
      </c>
      <c r="C190" s="1" t="s">
        <v>65</v>
      </c>
      <c r="D190" s="2" t="str">
        <f t="shared" si="26"/>
        <v>3</v>
      </c>
      <c r="E190" s="1" t="s">
        <v>202</v>
      </c>
      <c r="F190" s="2" t="str">
        <f t="shared" si="29"/>
        <v>tcbs</v>
      </c>
      <c r="G190" s="1" t="s">
        <v>482</v>
      </c>
      <c r="H190" s="2" t="str">
        <f t="shared" si="25"/>
        <v>88xl</v>
      </c>
      <c r="I190" s="1" t="s">
        <v>526</v>
      </c>
      <c r="J190" s="2" t="str">
        <f t="shared" si="31"/>
        <v>pg8825</v>
      </c>
      <c r="K190" s="1" t="s">
        <v>537</v>
      </c>
      <c r="L190" s="2" t="str">
        <f t="shared" si="30"/>
        <v>c20a                       </v>
      </c>
    </row>
    <row r="191" spans="1:12">
      <c r="A191" s="1" t="s">
        <v>538</v>
      </c>
      <c r="B191" s="1" t="s">
        <v>539</v>
      </c>
      <c r="C191" s="1" t="s">
        <v>65</v>
      </c>
      <c r="D191" s="2" t="str">
        <f t="shared" si="26"/>
        <v>3</v>
      </c>
      <c r="E191" s="1" t="s">
        <v>202</v>
      </c>
      <c r="F191" s="2" t="str">
        <f t="shared" si="29"/>
        <v>tcbs</v>
      </c>
      <c r="G191" s="1" t="s">
        <v>482</v>
      </c>
      <c r="H191" s="2" t="str">
        <f t="shared" si="25"/>
        <v>88xl</v>
      </c>
      <c r="I191" s="1" t="s">
        <v>540</v>
      </c>
      <c r="J191" s="2" t="str">
        <f>MID(A191,10,5)</f>
        <v>t8810</v>
      </c>
      <c r="K191" s="1" t="s">
        <v>304</v>
      </c>
      <c r="L191" s="2" t="str">
        <f>MID(A191,15,1000)</f>
        <v>c1                          </v>
      </c>
    </row>
    <row r="192" spans="1:12">
      <c r="A192" s="1" t="s">
        <v>541</v>
      </c>
      <c r="B192" s="1" t="s">
        <v>542</v>
      </c>
      <c r="C192" s="1" t="s">
        <v>65</v>
      </c>
      <c r="D192" s="2" t="str">
        <f t="shared" ref="D192:D223" si="32">LEFT(A192,1)</f>
        <v>3</v>
      </c>
      <c r="E192" s="1" t="s">
        <v>202</v>
      </c>
      <c r="F192" s="2" t="str">
        <f t="shared" si="29"/>
        <v>tcbs</v>
      </c>
      <c r="G192" s="1" t="s">
        <v>482</v>
      </c>
      <c r="H192" s="2" t="str">
        <f t="shared" si="25"/>
        <v>88xl</v>
      </c>
      <c r="I192" s="1" t="s">
        <v>540</v>
      </c>
      <c r="J192" s="2" t="str">
        <f t="shared" ref="J192:J223" si="33">MID(A192,10,5)</f>
        <v>t8810</v>
      </c>
      <c r="K192" s="1" t="s">
        <v>235</v>
      </c>
      <c r="L192" s="2" t="str">
        <f t="shared" ref="L192:L223" si="34">MID(A192,15,1000)</f>
        <v>c2                          </v>
      </c>
    </row>
    <row r="193" spans="1:12">
      <c r="A193" s="1" t="s">
        <v>543</v>
      </c>
      <c r="B193" s="1" t="s">
        <v>544</v>
      </c>
      <c r="C193" s="1" t="s">
        <v>65</v>
      </c>
      <c r="D193" s="2" t="str">
        <f t="shared" si="32"/>
        <v>3</v>
      </c>
      <c r="E193" s="1" t="s">
        <v>202</v>
      </c>
      <c r="F193" s="2" t="str">
        <f t="shared" si="29"/>
        <v>tcbs</v>
      </c>
      <c r="G193" s="1" t="s">
        <v>482</v>
      </c>
      <c r="H193" s="2" t="str">
        <f t="shared" si="25"/>
        <v>88xl</v>
      </c>
      <c r="I193" s="1" t="s">
        <v>540</v>
      </c>
      <c r="J193" s="2" t="str">
        <f t="shared" si="33"/>
        <v>t8810</v>
      </c>
      <c r="K193" s="1" t="s">
        <v>337</v>
      </c>
      <c r="L193" s="2" t="str">
        <f t="shared" si="34"/>
        <v>c6                          </v>
      </c>
    </row>
    <row r="194" spans="1:12">
      <c r="A194" s="1" t="s">
        <v>545</v>
      </c>
      <c r="B194" s="1" t="s">
        <v>546</v>
      </c>
      <c r="C194" s="1" t="s">
        <v>65</v>
      </c>
      <c r="D194" s="2" t="str">
        <f t="shared" si="32"/>
        <v>3</v>
      </c>
      <c r="E194" s="1" t="s">
        <v>202</v>
      </c>
      <c r="F194" s="2" t="str">
        <f t="shared" si="29"/>
        <v>tcbs</v>
      </c>
      <c r="G194" s="1" t="s">
        <v>482</v>
      </c>
      <c r="H194" s="2" t="str">
        <f t="shared" si="25"/>
        <v>88xl</v>
      </c>
      <c r="I194" s="1" t="s">
        <v>547</v>
      </c>
      <c r="J194" s="2" t="str">
        <f t="shared" si="33"/>
        <v>t8811</v>
      </c>
      <c r="K194" s="1" t="s">
        <v>309</v>
      </c>
      <c r="L194" s="2" t="str">
        <f t="shared" si="34"/>
        <v>c3                          </v>
      </c>
    </row>
    <row r="195" spans="1:12">
      <c r="A195" s="1" t="s">
        <v>548</v>
      </c>
      <c r="B195" s="1" t="s">
        <v>549</v>
      </c>
      <c r="C195" s="1" t="s">
        <v>65</v>
      </c>
      <c r="D195" s="2" t="str">
        <f t="shared" si="32"/>
        <v>3</v>
      </c>
      <c r="E195" s="1" t="s">
        <v>202</v>
      </c>
      <c r="F195" s="2" t="str">
        <f t="shared" si="29"/>
        <v>tcbs</v>
      </c>
      <c r="G195" s="1" t="s">
        <v>482</v>
      </c>
      <c r="H195" s="2" t="str">
        <f t="shared" si="25"/>
        <v>88xl</v>
      </c>
      <c r="I195" s="1" t="s">
        <v>547</v>
      </c>
      <c r="J195" s="2" t="str">
        <f t="shared" si="33"/>
        <v>t8811</v>
      </c>
      <c r="K195" s="1" t="s">
        <v>452</v>
      </c>
      <c r="L195" s="2" t="str">
        <f t="shared" si="34"/>
        <v>c4                          </v>
      </c>
    </row>
    <row r="196" spans="1:12">
      <c r="A196" s="1" t="s">
        <v>550</v>
      </c>
      <c r="B196" s="1" t="s">
        <v>551</v>
      </c>
      <c r="C196" s="1" t="s">
        <v>65</v>
      </c>
      <c r="D196" s="2" t="str">
        <f t="shared" si="32"/>
        <v>3</v>
      </c>
      <c r="E196" s="1" t="s">
        <v>202</v>
      </c>
      <c r="F196" s="2" t="str">
        <f t="shared" ref="F196:F223" si="35">MID(A196,2,4)</f>
        <v>tcbs</v>
      </c>
      <c r="G196" s="1" t="s">
        <v>482</v>
      </c>
      <c r="H196" s="2" t="str">
        <f t="shared" si="25"/>
        <v>88xl</v>
      </c>
      <c r="I196" s="1" t="s">
        <v>547</v>
      </c>
      <c r="J196" s="2" t="str">
        <f t="shared" si="33"/>
        <v>t8811</v>
      </c>
      <c r="K196" s="1" t="s">
        <v>205</v>
      </c>
      <c r="L196" s="2" t="str">
        <f t="shared" si="34"/>
        <v>c5                          </v>
      </c>
    </row>
    <row r="197" spans="1:12">
      <c r="A197" s="1" t="s">
        <v>552</v>
      </c>
      <c r="B197" s="1" t="s">
        <v>553</v>
      </c>
      <c r="C197" s="1" t="s">
        <v>65</v>
      </c>
      <c r="D197" s="2" t="str">
        <f t="shared" si="32"/>
        <v>3</v>
      </c>
      <c r="E197" s="1" t="s">
        <v>202</v>
      </c>
      <c r="F197" s="2" t="str">
        <f t="shared" si="35"/>
        <v>tcbs</v>
      </c>
      <c r="G197" s="1" t="s">
        <v>482</v>
      </c>
      <c r="H197" s="2" t="str">
        <f t="shared" si="25"/>
        <v>88xl</v>
      </c>
      <c r="I197" s="1" t="s">
        <v>554</v>
      </c>
      <c r="J197" s="2" t="str">
        <f t="shared" si="33"/>
        <v>t8812</v>
      </c>
      <c r="K197" s="1" t="s">
        <v>555</v>
      </c>
      <c r="L197" s="2" t="str">
        <f t="shared" si="34"/>
        <v>c10                         </v>
      </c>
    </row>
    <row r="198" spans="1:12">
      <c r="A198" s="1" t="s">
        <v>556</v>
      </c>
      <c r="B198" s="1" t="s">
        <v>557</v>
      </c>
      <c r="C198" s="1" t="s">
        <v>65</v>
      </c>
      <c r="D198" s="2" t="str">
        <f t="shared" si="32"/>
        <v>3</v>
      </c>
      <c r="E198" s="1" t="s">
        <v>202</v>
      </c>
      <c r="F198" s="2" t="str">
        <f t="shared" si="35"/>
        <v>tcbs</v>
      </c>
      <c r="G198" s="1" t="s">
        <v>482</v>
      </c>
      <c r="H198" s="2" t="str">
        <f t="shared" si="25"/>
        <v>88xl</v>
      </c>
      <c r="I198" s="1" t="s">
        <v>554</v>
      </c>
      <c r="J198" s="2" t="str">
        <f t="shared" si="33"/>
        <v>t8812</v>
      </c>
      <c r="K198" s="1" t="s">
        <v>558</v>
      </c>
      <c r="L198" s="2" t="str">
        <f t="shared" si="34"/>
        <v>c11                         </v>
      </c>
    </row>
    <row r="199" spans="1:12">
      <c r="A199" s="1" t="s">
        <v>559</v>
      </c>
      <c r="B199" s="1" t="s">
        <v>560</v>
      </c>
      <c r="C199" s="1" t="s">
        <v>65</v>
      </c>
      <c r="D199" s="2" t="str">
        <f t="shared" si="32"/>
        <v>3</v>
      </c>
      <c r="E199" s="1" t="s">
        <v>202</v>
      </c>
      <c r="F199" s="2" t="str">
        <f t="shared" si="35"/>
        <v>tcbs</v>
      </c>
      <c r="G199" s="1" t="s">
        <v>482</v>
      </c>
      <c r="H199" s="2" t="str">
        <f t="shared" si="25"/>
        <v>88xl</v>
      </c>
      <c r="I199" s="1" t="s">
        <v>554</v>
      </c>
      <c r="J199" s="2" t="str">
        <f t="shared" si="33"/>
        <v>t8812</v>
      </c>
      <c r="K199" s="1" t="s">
        <v>250</v>
      </c>
      <c r="L199" s="2" t="str">
        <f t="shared" si="34"/>
        <v>c12                         </v>
      </c>
    </row>
    <row r="200" spans="1:12">
      <c r="A200" s="1" t="s">
        <v>561</v>
      </c>
      <c r="B200" s="1" t="s">
        <v>562</v>
      </c>
      <c r="C200" s="1" t="s">
        <v>65</v>
      </c>
      <c r="D200" s="2" t="str">
        <f t="shared" si="32"/>
        <v>3</v>
      </c>
      <c r="E200" s="1" t="s">
        <v>202</v>
      </c>
      <c r="F200" s="2" t="str">
        <f t="shared" si="35"/>
        <v>tcbs</v>
      </c>
      <c r="G200" s="1" t="s">
        <v>482</v>
      </c>
      <c r="H200" s="2" t="str">
        <f t="shared" si="25"/>
        <v>88xl</v>
      </c>
      <c r="I200" s="1" t="s">
        <v>554</v>
      </c>
      <c r="J200" s="2" t="str">
        <f t="shared" si="33"/>
        <v>t8812</v>
      </c>
      <c r="K200" s="1" t="s">
        <v>235</v>
      </c>
      <c r="L200" s="2" t="str">
        <f t="shared" si="34"/>
        <v>c2                          </v>
      </c>
    </row>
    <row r="201" spans="1:12">
      <c r="A201" s="1" t="s">
        <v>563</v>
      </c>
      <c r="B201" s="1" t="s">
        <v>564</v>
      </c>
      <c r="C201" s="1" t="s">
        <v>65</v>
      </c>
      <c r="D201" s="2" t="str">
        <f t="shared" si="32"/>
        <v>3</v>
      </c>
      <c r="E201" s="1" t="s">
        <v>202</v>
      </c>
      <c r="F201" s="2" t="str">
        <f t="shared" si="35"/>
        <v>tcbs</v>
      </c>
      <c r="G201" s="1" t="s">
        <v>482</v>
      </c>
      <c r="H201" s="2" t="str">
        <f t="shared" ref="H201:H241" si="36">MID(A201,6,4)</f>
        <v>88xl</v>
      </c>
      <c r="I201" s="1" t="s">
        <v>554</v>
      </c>
      <c r="J201" s="2" t="str">
        <f t="shared" si="33"/>
        <v>t8812</v>
      </c>
      <c r="K201" s="1" t="s">
        <v>218</v>
      </c>
      <c r="L201" s="2" t="str">
        <f t="shared" si="34"/>
        <v>c7                          </v>
      </c>
    </row>
    <row r="202" spans="1:12">
      <c r="A202" s="1" t="s">
        <v>565</v>
      </c>
      <c r="B202" s="1" t="s">
        <v>566</v>
      </c>
      <c r="C202" s="1" t="s">
        <v>65</v>
      </c>
      <c r="D202" s="2" t="str">
        <f t="shared" si="32"/>
        <v>3</v>
      </c>
      <c r="E202" s="1" t="s">
        <v>202</v>
      </c>
      <c r="F202" s="2" t="str">
        <f t="shared" si="35"/>
        <v>tcbs</v>
      </c>
      <c r="G202" s="1" t="s">
        <v>482</v>
      </c>
      <c r="H202" s="2" t="str">
        <f t="shared" si="36"/>
        <v>88xl</v>
      </c>
      <c r="I202" s="1" t="s">
        <v>567</v>
      </c>
      <c r="J202" s="2" t="str">
        <f t="shared" si="33"/>
        <v>t8813</v>
      </c>
      <c r="K202" s="1" t="s">
        <v>452</v>
      </c>
      <c r="L202" s="2" t="str">
        <f t="shared" si="34"/>
        <v>c4                          </v>
      </c>
    </row>
    <row r="203" spans="1:12">
      <c r="A203" s="1" t="s">
        <v>568</v>
      </c>
      <c r="B203" s="1" t="s">
        <v>569</v>
      </c>
      <c r="C203" s="1" t="s">
        <v>65</v>
      </c>
      <c r="D203" s="2" t="str">
        <f t="shared" si="32"/>
        <v>3</v>
      </c>
      <c r="E203" s="1" t="s">
        <v>202</v>
      </c>
      <c r="F203" s="2" t="str">
        <f t="shared" si="35"/>
        <v>tcbs</v>
      </c>
      <c r="G203" s="1" t="s">
        <v>482</v>
      </c>
      <c r="H203" s="2" t="str">
        <f t="shared" si="36"/>
        <v>88xl</v>
      </c>
      <c r="I203" s="1" t="s">
        <v>567</v>
      </c>
      <c r="J203" s="2" t="str">
        <f t="shared" si="33"/>
        <v>t8813</v>
      </c>
      <c r="K203" s="1" t="s">
        <v>218</v>
      </c>
      <c r="L203" s="2" t="str">
        <f t="shared" si="34"/>
        <v>c7                          </v>
      </c>
    </row>
    <row r="204" spans="1:12">
      <c r="A204" s="1" t="s">
        <v>570</v>
      </c>
      <c r="B204" s="1" t="s">
        <v>571</v>
      </c>
      <c r="C204" s="1" t="s">
        <v>65</v>
      </c>
      <c r="D204" s="2" t="str">
        <f t="shared" si="32"/>
        <v>3</v>
      </c>
      <c r="E204" s="1" t="s">
        <v>202</v>
      </c>
      <c r="F204" s="2" t="str">
        <f t="shared" si="35"/>
        <v>tcbs</v>
      </c>
      <c r="G204" s="1" t="s">
        <v>482</v>
      </c>
      <c r="H204" s="2" t="str">
        <f t="shared" si="36"/>
        <v>88xl</v>
      </c>
      <c r="I204" s="1" t="s">
        <v>567</v>
      </c>
      <c r="J204" s="2" t="str">
        <f t="shared" si="33"/>
        <v>t8813</v>
      </c>
      <c r="K204" s="1" t="s">
        <v>227</v>
      </c>
      <c r="L204" s="2" t="str">
        <f t="shared" si="34"/>
        <v>c8                          </v>
      </c>
    </row>
    <row r="205" spans="1:12">
      <c r="A205" s="1" t="s">
        <v>572</v>
      </c>
      <c r="B205" s="1" t="s">
        <v>573</v>
      </c>
      <c r="C205" s="1" t="s">
        <v>65</v>
      </c>
      <c r="D205" s="2" t="str">
        <f t="shared" si="32"/>
        <v>3</v>
      </c>
      <c r="E205" s="1" t="s">
        <v>202</v>
      </c>
      <c r="F205" s="2" t="str">
        <f t="shared" si="35"/>
        <v>tcbs</v>
      </c>
      <c r="G205" s="1" t="s">
        <v>482</v>
      </c>
      <c r="H205" s="2" t="str">
        <f t="shared" si="36"/>
        <v>88xl</v>
      </c>
      <c r="I205" s="1" t="s">
        <v>574</v>
      </c>
      <c r="J205" s="2" t="str">
        <f t="shared" si="33"/>
        <v>t8814</v>
      </c>
      <c r="K205" s="1" t="s">
        <v>558</v>
      </c>
      <c r="L205" s="2" t="str">
        <f t="shared" si="34"/>
        <v>c11                         </v>
      </c>
    </row>
    <row r="206" spans="1:12">
      <c r="A206" s="1" t="s">
        <v>575</v>
      </c>
      <c r="B206" s="1" t="s">
        <v>576</v>
      </c>
      <c r="C206" s="1" t="s">
        <v>65</v>
      </c>
      <c r="D206" s="2" t="str">
        <f t="shared" si="32"/>
        <v>3</v>
      </c>
      <c r="E206" s="1" t="s">
        <v>202</v>
      </c>
      <c r="F206" s="2" t="str">
        <f t="shared" si="35"/>
        <v>tcbs</v>
      </c>
      <c r="G206" s="1" t="s">
        <v>482</v>
      </c>
      <c r="H206" s="2" t="str">
        <f t="shared" si="36"/>
        <v>88xl</v>
      </c>
      <c r="I206" s="1" t="s">
        <v>574</v>
      </c>
      <c r="J206" s="2" t="str">
        <f t="shared" si="33"/>
        <v>t8814</v>
      </c>
      <c r="K206" s="1" t="s">
        <v>215</v>
      </c>
      <c r="L206" s="2" t="str">
        <f t="shared" si="34"/>
        <v>c13                         </v>
      </c>
    </row>
    <row r="207" spans="1:12">
      <c r="A207" s="1" t="s">
        <v>577</v>
      </c>
      <c r="B207" s="1" t="s">
        <v>578</v>
      </c>
      <c r="C207" s="1" t="s">
        <v>65</v>
      </c>
      <c r="D207" s="2" t="str">
        <f t="shared" si="32"/>
        <v>3</v>
      </c>
      <c r="E207" s="1" t="s">
        <v>202</v>
      </c>
      <c r="F207" s="2" t="str">
        <f t="shared" si="35"/>
        <v>tcbs</v>
      </c>
      <c r="G207" s="1" t="s">
        <v>482</v>
      </c>
      <c r="H207" s="2" t="str">
        <f t="shared" si="36"/>
        <v>88xl</v>
      </c>
      <c r="I207" s="1" t="s">
        <v>574</v>
      </c>
      <c r="J207" s="2" t="str">
        <f t="shared" si="33"/>
        <v>t8814</v>
      </c>
      <c r="K207" s="1" t="s">
        <v>235</v>
      </c>
      <c r="L207" s="2" t="str">
        <f t="shared" si="34"/>
        <v>c2                          </v>
      </c>
    </row>
    <row r="208" spans="1:12">
      <c r="A208" s="1" t="s">
        <v>579</v>
      </c>
      <c r="B208" s="1" t="s">
        <v>580</v>
      </c>
      <c r="C208" s="1" t="s">
        <v>65</v>
      </c>
      <c r="D208" s="2" t="str">
        <f t="shared" si="32"/>
        <v>3</v>
      </c>
      <c r="E208" s="1" t="s">
        <v>202</v>
      </c>
      <c r="F208" s="2" t="str">
        <f t="shared" si="35"/>
        <v>tcbs</v>
      </c>
      <c r="G208" s="1" t="s">
        <v>482</v>
      </c>
      <c r="H208" s="2" t="str">
        <f t="shared" si="36"/>
        <v>88xl</v>
      </c>
      <c r="I208" s="1" t="s">
        <v>574</v>
      </c>
      <c r="J208" s="2" t="str">
        <f t="shared" si="33"/>
        <v>t8814</v>
      </c>
      <c r="K208" s="1" t="s">
        <v>244</v>
      </c>
      <c r="L208" s="2" t="str">
        <f t="shared" si="34"/>
        <v>c9                          </v>
      </c>
    </row>
    <row r="209" spans="1:12">
      <c r="A209" s="1" t="s">
        <v>581</v>
      </c>
      <c r="B209" s="1" t="s">
        <v>582</v>
      </c>
      <c r="C209" s="1" t="s">
        <v>65</v>
      </c>
      <c r="D209" s="2" t="str">
        <f t="shared" si="32"/>
        <v>3</v>
      </c>
      <c r="E209" s="1" t="s">
        <v>202</v>
      </c>
      <c r="F209" s="2" t="str">
        <f t="shared" si="35"/>
        <v>tcbs</v>
      </c>
      <c r="G209" s="1" t="s">
        <v>482</v>
      </c>
      <c r="H209" s="2" t="str">
        <f t="shared" si="36"/>
        <v>88xl</v>
      </c>
      <c r="I209" s="1" t="s">
        <v>583</v>
      </c>
      <c r="J209" s="2" t="str">
        <f t="shared" si="33"/>
        <v>t8815</v>
      </c>
      <c r="K209" s="1" t="s">
        <v>304</v>
      </c>
      <c r="L209" s="2" t="str">
        <f t="shared" si="34"/>
        <v>c1                          </v>
      </c>
    </row>
    <row r="210" spans="1:12">
      <c r="A210" s="1" t="s">
        <v>584</v>
      </c>
      <c r="B210" s="1" t="s">
        <v>585</v>
      </c>
      <c r="C210" s="1" t="s">
        <v>65</v>
      </c>
      <c r="D210" s="2" t="str">
        <f t="shared" si="32"/>
        <v>3</v>
      </c>
      <c r="E210" s="1" t="s">
        <v>202</v>
      </c>
      <c r="F210" s="2" t="str">
        <f t="shared" si="35"/>
        <v>tcbs</v>
      </c>
      <c r="G210" s="1" t="s">
        <v>482</v>
      </c>
      <c r="H210" s="2" t="str">
        <f t="shared" si="36"/>
        <v>88xl</v>
      </c>
      <c r="I210" s="1" t="s">
        <v>583</v>
      </c>
      <c r="J210" s="2" t="str">
        <f t="shared" si="33"/>
        <v>t8815</v>
      </c>
      <c r="K210" s="1" t="s">
        <v>586</v>
      </c>
      <c r="L210" s="2" t="str">
        <f t="shared" si="34"/>
        <v>tc19a                       </v>
      </c>
    </row>
    <row r="211" spans="1:12">
      <c r="A211" s="1" t="s">
        <v>587</v>
      </c>
      <c r="B211" s="1" t="s">
        <v>588</v>
      </c>
      <c r="C211" s="1" t="s">
        <v>65</v>
      </c>
      <c r="D211" s="2" t="str">
        <f t="shared" si="32"/>
        <v>3</v>
      </c>
      <c r="E211" s="1" t="s">
        <v>202</v>
      </c>
      <c r="F211" s="2" t="str">
        <f t="shared" si="35"/>
        <v>tcbs</v>
      </c>
      <c r="G211" s="1" t="s">
        <v>482</v>
      </c>
      <c r="H211" s="2" t="str">
        <f t="shared" si="36"/>
        <v>88xl</v>
      </c>
      <c r="I211" s="1" t="s">
        <v>583</v>
      </c>
      <c r="J211" s="2" t="str">
        <f t="shared" si="33"/>
        <v>t8815</v>
      </c>
      <c r="K211" s="1" t="s">
        <v>422</v>
      </c>
      <c r="L211" s="2" t="str">
        <f t="shared" si="34"/>
        <v>tc4a                        </v>
      </c>
    </row>
    <row r="212" spans="1:12">
      <c r="A212" s="1" t="s">
        <v>589</v>
      </c>
      <c r="B212" s="1" t="s">
        <v>590</v>
      </c>
      <c r="C212" s="1" t="s">
        <v>65</v>
      </c>
      <c r="D212" s="2" t="str">
        <f t="shared" si="32"/>
        <v>3</v>
      </c>
      <c r="E212" s="1" t="s">
        <v>202</v>
      </c>
      <c r="F212" s="2" t="str">
        <f t="shared" si="35"/>
        <v>tcbs</v>
      </c>
      <c r="G212" s="1" t="s">
        <v>482</v>
      </c>
      <c r="H212" s="2" t="str">
        <f t="shared" si="36"/>
        <v>88xl</v>
      </c>
      <c r="I212" s="1" t="s">
        <v>591</v>
      </c>
      <c r="J212" s="2" t="str">
        <f t="shared" si="33"/>
        <v>t8816</v>
      </c>
      <c r="K212" s="1" t="s">
        <v>215</v>
      </c>
      <c r="L212" s="2" t="str">
        <f t="shared" si="34"/>
        <v>c13                         </v>
      </c>
    </row>
    <row r="213" spans="1:12">
      <c r="A213" s="1" t="s">
        <v>592</v>
      </c>
      <c r="B213" s="1" t="s">
        <v>593</v>
      </c>
      <c r="C213" s="1" t="s">
        <v>65</v>
      </c>
      <c r="D213" s="2" t="str">
        <f t="shared" si="32"/>
        <v>3</v>
      </c>
      <c r="E213" s="1" t="s">
        <v>202</v>
      </c>
      <c r="F213" s="2" t="str">
        <f t="shared" si="35"/>
        <v>tcbs</v>
      </c>
      <c r="G213" s="1" t="s">
        <v>482</v>
      </c>
      <c r="H213" s="2" t="str">
        <f t="shared" si="36"/>
        <v>88xl</v>
      </c>
      <c r="I213" s="1" t="s">
        <v>591</v>
      </c>
      <c r="J213" s="2" t="str">
        <f t="shared" si="33"/>
        <v>t8816</v>
      </c>
      <c r="K213" s="1" t="s">
        <v>419</v>
      </c>
      <c r="L213" s="2" t="str">
        <f t="shared" si="34"/>
        <v>c27a                        </v>
      </c>
    </row>
    <row r="214" spans="1:12">
      <c r="A214" s="1" t="s">
        <v>594</v>
      </c>
      <c r="B214" s="1" t="s">
        <v>595</v>
      </c>
      <c r="C214" s="1" t="s">
        <v>65</v>
      </c>
      <c r="D214" s="2" t="str">
        <f t="shared" si="32"/>
        <v>3</v>
      </c>
      <c r="E214" s="1" t="s">
        <v>202</v>
      </c>
      <c r="F214" s="2" t="str">
        <f t="shared" si="35"/>
        <v>tcbs</v>
      </c>
      <c r="G214" s="1" t="s">
        <v>482</v>
      </c>
      <c r="H214" s="2" t="str">
        <f t="shared" si="36"/>
        <v>88xl</v>
      </c>
      <c r="I214" s="1" t="s">
        <v>591</v>
      </c>
      <c r="J214" s="2" t="str">
        <f t="shared" si="33"/>
        <v>t8816</v>
      </c>
      <c r="K214" s="1" t="s">
        <v>596</v>
      </c>
      <c r="L214" s="2" t="str">
        <f t="shared" si="34"/>
        <v>tc6a                        </v>
      </c>
    </row>
    <row r="215" spans="1:12">
      <c r="A215" s="1" t="s">
        <v>597</v>
      </c>
      <c r="B215" s="1" t="s">
        <v>598</v>
      </c>
      <c r="C215" s="1" t="s">
        <v>65</v>
      </c>
      <c r="D215" s="2" t="str">
        <f t="shared" si="32"/>
        <v>3</v>
      </c>
      <c r="E215" s="1" t="s">
        <v>202</v>
      </c>
      <c r="F215" s="2" t="str">
        <f t="shared" si="35"/>
        <v>tcbs</v>
      </c>
      <c r="G215" s="1" t="s">
        <v>482</v>
      </c>
      <c r="H215" s="2" t="str">
        <f t="shared" si="36"/>
        <v>88xl</v>
      </c>
      <c r="I215" s="1" t="s">
        <v>599</v>
      </c>
      <c r="J215" s="2" t="str">
        <f t="shared" si="33"/>
        <v>t8817</v>
      </c>
      <c r="K215" s="1" t="s">
        <v>411</v>
      </c>
      <c r="L215" s="2" t="str">
        <f t="shared" si="34"/>
        <v>c13a                        </v>
      </c>
    </row>
    <row r="216" spans="1:12">
      <c r="A216" s="1" t="s">
        <v>600</v>
      </c>
      <c r="B216" s="1" t="s">
        <v>601</v>
      </c>
      <c r="C216" s="1" t="s">
        <v>65</v>
      </c>
      <c r="D216" s="2" t="str">
        <f t="shared" si="32"/>
        <v>3</v>
      </c>
      <c r="E216" s="1" t="s">
        <v>202</v>
      </c>
      <c r="F216" s="2" t="str">
        <f t="shared" si="35"/>
        <v>tcbs</v>
      </c>
      <c r="G216" s="1" t="s">
        <v>482</v>
      </c>
      <c r="H216" s="2" t="str">
        <f t="shared" si="36"/>
        <v>88xl</v>
      </c>
      <c r="I216" s="1" t="s">
        <v>599</v>
      </c>
      <c r="J216" s="2" t="str">
        <f t="shared" si="33"/>
        <v>t8817</v>
      </c>
      <c r="K216" s="1" t="s">
        <v>502</v>
      </c>
      <c r="L216" s="2" t="str">
        <f t="shared" si="34"/>
        <v>c15a                        </v>
      </c>
    </row>
    <row r="217" spans="1:12">
      <c r="A217" s="1" t="s">
        <v>602</v>
      </c>
      <c r="B217" s="1" t="s">
        <v>603</v>
      </c>
      <c r="C217" s="1" t="s">
        <v>65</v>
      </c>
      <c r="D217" s="2" t="str">
        <f t="shared" si="32"/>
        <v>3</v>
      </c>
      <c r="E217" s="1" t="s">
        <v>202</v>
      </c>
      <c r="F217" s="2" t="str">
        <f t="shared" si="35"/>
        <v>tcbs</v>
      </c>
      <c r="G217" s="1" t="s">
        <v>482</v>
      </c>
      <c r="H217" s="2" t="str">
        <f t="shared" si="36"/>
        <v>88xl</v>
      </c>
      <c r="I217" s="1" t="s">
        <v>599</v>
      </c>
      <c r="J217" s="2" t="str">
        <f t="shared" si="33"/>
        <v>t8817</v>
      </c>
      <c r="K217" s="1" t="s">
        <v>205</v>
      </c>
      <c r="L217" s="2" t="str">
        <f t="shared" si="34"/>
        <v>c5                          </v>
      </c>
    </row>
    <row r="218" spans="1:12">
      <c r="A218" s="1" t="s">
        <v>604</v>
      </c>
      <c r="B218" s="1" t="s">
        <v>605</v>
      </c>
      <c r="C218" s="1" t="s">
        <v>65</v>
      </c>
      <c r="D218" s="2" t="str">
        <f t="shared" si="32"/>
        <v>3</v>
      </c>
      <c r="E218" s="1" t="s">
        <v>202</v>
      </c>
      <c r="F218" s="2" t="str">
        <f t="shared" si="35"/>
        <v>tcbs</v>
      </c>
      <c r="G218" s="1" t="s">
        <v>482</v>
      </c>
      <c r="H218" s="2" t="str">
        <f t="shared" si="36"/>
        <v>88xl</v>
      </c>
      <c r="I218" s="1" t="s">
        <v>606</v>
      </c>
      <c r="J218" s="2" t="str">
        <f t="shared" si="33"/>
        <v>t8819</v>
      </c>
      <c r="K218" s="1" t="s">
        <v>537</v>
      </c>
      <c r="L218" s="2" t="str">
        <f t="shared" si="34"/>
        <v>c20a                        </v>
      </c>
    </row>
    <row r="219" spans="1:12">
      <c r="A219" s="1" t="s">
        <v>607</v>
      </c>
      <c r="B219" s="1" t="s">
        <v>608</v>
      </c>
      <c r="C219" s="1" t="s">
        <v>65</v>
      </c>
      <c r="D219" s="2" t="str">
        <f t="shared" si="32"/>
        <v>3</v>
      </c>
      <c r="E219" s="1" t="s">
        <v>202</v>
      </c>
      <c r="F219" s="2" t="str">
        <f t="shared" si="35"/>
        <v>tcbs</v>
      </c>
      <c r="G219" s="1" t="s">
        <v>482</v>
      </c>
      <c r="H219" s="2" t="str">
        <f t="shared" si="36"/>
        <v>88xl</v>
      </c>
      <c r="I219" s="1" t="s">
        <v>606</v>
      </c>
      <c r="J219" s="2" t="str">
        <f t="shared" si="33"/>
        <v>t8819</v>
      </c>
      <c r="K219" s="1" t="s">
        <v>309</v>
      </c>
      <c r="L219" s="2" t="str">
        <f t="shared" si="34"/>
        <v>c3                          </v>
      </c>
    </row>
    <row r="220" spans="1:12">
      <c r="A220" s="1" t="s">
        <v>609</v>
      </c>
      <c r="B220" s="1" t="s">
        <v>610</v>
      </c>
      <c r="C220" s="1" t="s">
        <v>65</v>
      </c>
      <c r="D220" s="2" t="str">
        <f t="shared" si="32"/>
        <v>3</v>
      </c>
      <c r="E220" s="1" t="s">
        <v>202</v>
      </c>
      <c r="F220" s="2" t="str">
        <f t="shared" si="35"/>
        <v>tcbs</v>
      </c>
      <c r="G220" s="1" t="s">
        <v>482</v>
      </c>
      <c r="H220" s="2" t="str">
        <f t="shared" si="36"/>
        <v>88xl</v>
      </c>
      <c r="I220" s="1" t="s">
        <v>606</v>
      </c>
      <c r="J220" s="2" t="str">
        <f t="shared" si="33"/>
        <v>t8819</v>
      </c>
      <c r="K220" s="1" t="s">
        <v>452</v>
      </c>
      <c r="L220" s="2" t="str">
        <f t="shared" si="34"/>
        <v>c4                          </v>
      </c>
    </row>
    <row r="221" spans="1:12">
      <c r="A221" s="1" t="s">
        <v>611</v>
      </c>
      <c r="B221" s="1" t="s">
        <v>612</v>
      </c>
      <c r="C221" s="1" t="s">
        <v>65</v>
      </c>
      <c r="D221" s="2" t="str">
        <f t="shared" si="32"/>
        <v>3</v>
      </c>
      <c r="E221" s="1" t="s">
        <v>202</v>
      </c>
      <c r="F221" s="2" t="str">
        <f t="shared" si="35"/>
        <v>tcbs</v>
      </c>
      <c r="G221" s="1" t="s">
        <v>482</v>
      </c>
      <c r="H221" s="2" t="str">
        <f t="shared" si="36"/>
        <v>88xl</v>
      </c>
      <c r="I221" s="1" t="s">
        <v>613</v>
      </c>
      <c r="J221" s="2" t="str">
        <f t="shared" si="33"/>
        <v>t8820</v>
      </c>
      <c r="K221" s="1" t="s">
        <v>508</v>
      </c>
      <c r="L221" s="2" t="str">
        <f t="shared" si="34"/>
        <v>c12a                        </v>
      </c>
    </row>
    <row r="222" spans="1:12">
      <c r="A222" s="1" t="s">
        <v>614</v>
      </c>
      <c r="B222" s="1" t="s">
        <v>615</v>
      </c>
      <c r="C222" s="1" t="s">
        <v>65</v>
      </c>
      <c r="D222" s="2" t="str">
        <f t="shared" si="32"/>
        <v>3</v>
      </c>
      <c r="E222" s="1" t="s">
        <v>202</v>
      </c>
      <c r="F222" s="2" t="str">
        <f t="shared" si="35"/>
        <v>tcbs</v>
      </c>
      <c r="G222" s="1" t="s">
        <v>482</v>
      </c>
      <c r="H222" s="2" t="str">
        <f t="shared" si="36"/>
        <v>88xl</v>
      </c>
      <c r="I222" s="1" t="s">
        <v>613</v>
      </c>
      <c r="J222" s="2" t="str">
        <f t="shared" si="33"/>
        <v>t8820</v>
      </c>
      <c r="K222" s="1" t="s">
        <v>295</v>
      </c>
      <c r="L222" s="2" t="str">
        <f t="shared" si="34"/>
        <v>c14                         </v>
      </c>
    </row>
    <row r="223" spans="1:12">
      <c r="A223" s="1" t="s">
        <v>616</v>
      </c>
      <c r="B223" s="1" t="s">
        <v>617</v>
      </c>
      <c r="C223" s="1" t="s">
        <v>65</v>
      </c>
      <c r="D223" s="2" t="str">
        <f t="shared" si="32"/>
        <v>3</v>
      </c>
      <c r="E223" s="1" t="s">
        <v>202</v>
      </c>
      <c r="F223" s="2" t="str">
        <f t="shared" si="35"/>
        <v>tcbs</v>
      </c>
      <c r="G223" s="1" t="s">
        <v>482</v>
      </c>
      <c r="H223" s="2" t="str">
        <f t="shared" si="36"/>
        <v>88xl</v>
      </c>
      <c r="I223" s="1" t="s">
        <v>613</v>
      </c>
      <c r="J223" s="2" t="str">
        <f t="shared" si="33"/>
        <v>t8820</v>
      </c>
      <c r="K223" s="1" t="s">
        <v>334</v>
      </c>
      <c r="L223" s="2" t="str">
        <f t="shared" si="34"/>
        <v>c20                         </v>
      </c>
    </row>
    <row r="224" spans="1:12">
      <c r="A224" s="1" t="s">
        <v>618</v>
      </c>
      <c r="B224" s="1" t="s">
        <v>619</v>
      </c>
      <c r="C224" s="1" t="s">
        <v>65</v>
      </c>
      <c r="D224" s="2" t="str">
        <f t="shared" ref="D224:D241" si="37">LEFT(A224,1)</f>
        <v>3</v>
      </c>
      <c r="E224" s="1" t="s">
        <v>202</v>
      </c>
      <c r="F224" s="2" t="str">
        <f t="shared" ref="F224:F241" si="38">MID(A224,2,4)</f>
        <v>tcbs</v>
      </c>
      <c r="G224" s="1" t="s">
        <v>482</v>
      </c>
      <c r="H224" s="2" t="str">
        <f t="shared" si="36"/>
        <v>88xl</v>
      </c>
      <c r="I224" s="1" t="s">
        <v>620</v>
      </c>
      <c r="J224" s="2" t="str">
        <f t="shared" ref="J224:J241" si="39">MID(A224,10,5)</f>
        <v>t8830</v>
      </c>
      <c r="K224" s="1" t="s">
        <v>621</v>
      </c>
      <c r="L224" s="2" t="str">
        <f t="shared" ref="L224:L241" si="40">MID(A224,15,1000)</f>
        <v>c4a                         </v>
      </c>
    </row>
    <row r="225" spans="1:12">
      <c r="A225" s="1" t="s">
        <v>622</v>
      </c>
      <c r="B225" s="1" t="s">
        <v>623</v>
      </c>
      <c r="C225" s="1" t="s">
        <v>65</v>
      </c>
      <c r="D225" s="2" t="str">
        <f t="shared" si="37"/>
        <v>3</v>
      </c>
      <c r="E225" s="1" t="s">
        <v>202</v>
      </c>
      <c r="F225" s="2" t="str">
        <f t="shared" si="38"/>
        <v>tcbs</v>
      </c>
      <c r="G225" s="1" t="s">
        <v>482</v>
      </c>
      <c r="H225" s="2" t="str">
        <f t="shared" si="36"/>
        <v>88xl</v>
      </c>
      <c r="I225" s="1" t="s">
        <v>620</v>
      </c>
      <c r="J225" s="2" t="str">
        <f t="shared" si="39"/>
        <v>t8830</v>
      </c>
      <c r="K225" s="1" t="s">
        <v>205</v>
      </c>
      <c r="L225" s="2" t="str">
        <f t="shared" si="40"/>
        <v>c5                          </v>
      </c>
    </row>
    <row r="226" spans="1:12">
      <c r="A226" s="1" t="s">
        <v>624</v>
      </c>
      <c r="B226" s="1" t="s">
        <v>625</v>
      </c>
      <c r="C226" s="1" t="s">
        <v>65</v>
      </c>
      <c r="D226" s="2" t="str">
        <f t="shared" si="37"/>
        <v>3</v>
      </c>
      <c r="E226" s="1" t="s">
        <v>202</v>
      </c>
      <c r="F226" s="2" t="str">
        <f t="shared" si="38"/>
        <v>tcbs</v>
      </c>
      <c r="G226" s="1" t="s">
        <v>482</v>
      </c>
      <c r="H226" s="2" t="str">
        <f t="shared" si="36"/>
        <v>88xl</v>
      </c>
      <c r="I226" s="1" t="s">
        <v>620</v>
      </c>
      <c r="J226" s="2" t="str">
        <f t="shared" si="39"/>
        <v>t8830</v>
      </c>
      <c r="K226" s="1" t="s">
        <v>626</v>
      </c>
      <c r="L226" s="2" t="str">
        <f t="shared" si="40"/>
        <v>c7l                         </v>
      </c>
    </row>
    <row r="227" spans="1:12">
      <c r="A227" s="1" t="s">
        <v>627</v>
      </c>
      <c r="B227" s="1" t="s">
        <v>628</v>
      </c>
      <c r="C227" s="1" t="s">
        <v>65</v>
      </c>
      <c r="D227" s="2" t="str">
        <f t="shared" si="37"/>
        <v>3</v>
      </c>
      <c r="E227" s="1" t="s">
        <v>202</v>
      </c>
      <c r="F227" s="2" t="str">
        <f t="shared" si="38"/>
        <v>tcbs</v>
      </c>
      <c r="G227" s="1" t="s">
        <v>482</v>
      </c>
      <c r="H227" s="2" t="str">
        <f t="shared" si="36"/>
        <v>88xl</v>
      </c>
      <c r="I227" s="1" t="s">
        <v>629</v>
      </c>
      <c r="J227" s="2" t="str">
        <f t="shared" si="39"/>
        <v>t8831</v>
      </c>
      <c r="K227" s="1" t="s">
        <v>218</v>
      </c>
      <c r="L227" s="2" t="str">
        <f t="shared" si="40"/>
        <v>c7                          </v>
      </c>
    </row>
    <row r="228" spans="1:12">
      <c r="A228" s="1" t="s">
        <v>630</v>
      </c>
      <c r="B228" s="1" t="s">
        <v>631</v>
      </c>
      <c r="C228" s="1" t="s">
        <v>65</v>
      </c>
      <c r="D228" s="2" t="str">
        <f t="shared" si="37"/>
        <v>3</v>
      </c>
      <c r="E228" s="1" t="s">
        <v>202</v>
      </c>
      <c r="F228" s="2" t="str">
        <f t="shared" si="38"/>
        <v>tcbs</v>
      </c>
      <c r="G228" s="1" t="s">
        <v>482</v>
      </c>
      <c r="H228" s="2" t="str">
        <f t="shared" si="36"/>
        <v>88xl</v>
      </c>
      <c r="I228" s="1" t="s">
        <v>629</v>
      </c>
      <c r="J228" s="2" t="str">
        <f t="shared" si="39"/>
        <v>t8831</v>
      </c>
      <c r="K228" s="1" t="s">
        <v>632</v>
      </c>
      <c r="L228" s="2" t="str">
        <f t="shared" si="40"/>
        <v>c7d                         </v>
      </c>
    </row>
    <row r="229" spans="1:12">
      <c r="A229" s="1" t="s">
        <v>633</v>
      </c>
      <c r="B229" s="1" t="s">
        <v>634</v>
      </c>
      <c r="C229" s="1" t="s">
        <v>65</v>
      </c>
      <c r="D229" s="2" t="str">
        <f t="shared" si="37"/>
        <v>3</v>
      </c>
      <c r="E229" s="1" t="s">
        <v>202</v>
      </c>
      <c r="F229" s="2" t="str">
        <f t="shared" si="38"/>
        <v>tcbs</v>
      </c>
      <c r="G229" s="1" t="s">
        <v>482</v>
      </c>
      <c r="H229" s="2" t="str">
        <f t="shared" si="36"/>
        <v>88xl</v>
      </c>
      <c r="I229" s="1" t="s">
        <v>629</v>
      </c>
      <c r="J229" s="2" t="str">
        <f t="shared" si="39"/>
        <v>t8831</v>
      </c>
      <c r="K229" s="1" t="s">
        <v>635</v>
      </c>
      <c r="L229" s="2" t="str">
        <f t="shared" si="40"/>
        <v>c7f                         </v>
      </c>
    </row>
    <row r="230" spans="1:12">
      <c r="A230" s="1" t="s">
        <v>636</v>
      </c>
      <c r="B230" s="1" t="s">
        <v>637</v>
      </c>
      <c r="C230" s="1" t="s">
        <v>65</v>
      </c>
      <c r="D230" s="2" t="str">
        <f t="shared" si="37"/>
        <v>3</v>
      </c>
      <c r="E230" s="1" t="s">
        <v>202</v>
      </c>
      <c r="F230" s="2" t="str">
        <f t="shared" si="38"/>
        <v>tcbs</v>
      </c>
      <c r="G230" s="1" t="s">
        <v>482</v>
      </c>
      <c r="H230" s="2" t="str">
        <f t="shared" si="36"/>
        <v>88xl</v>
      </c>
      <c r="I230" s="1" t="s">
        <v>638</v>
      </c>
      <c r="J230" s="2" t="str">
        <f t="shared" si="39"/>
        <v>t8832</v>
      </c>
      <c r="K230" s="1" t="s">
        <v>639</v>
      </c>
      <c r="L230" s="2" t="str">
        <f t="shared" si="40"/>
        <v>c7b                         </v>
      </c>
    </row>
    <row r="231" spans="1:12">
      <c r="A231" s="1" t="s">
        <v>640</v>
      </c>
      <c r="B231" s="1" t="s">
        <v>641</v>
      </c>
      <c r="C231" s="1" t="s">
        <v>65</v>
      </c>
      <c r="D231" s="2" t="str">
        <f t="shared" si="37"/>
        <v>3</v>
      </c>
      <c r="E231" s="1" t="s">
        <v>202</v>
      </c>
      <c r="F231" s="2" t="str">
        <f t="shared" si="38"/>
        <v>tcbs</v>
      </c>
      <c r="G231" s="1" t="s">
        <v>482</v>
      </c>
      <c r="H231" s="2" t="str">
        <f t="shared" si="36"/>
        <v>88xl</v>
      </c>
      <c r="I231" s="1" t="s">
        <v>638</v>
      </c>
      <c r="J231" s="2" t="str">
        <f t="shared" si="39"/>
        <v>t8832</v>
      </c>
      <c r="K231" s="1" t="s">
        <v>642</v>
      </c>
      <c r="L231" s="2" t="str">
        <f t="shared" si="40"/>
        <v>c7g                         </v>
      </c>
    </row>
    <row r="232" spans="1:12">
      <c r="A232" s="1" t="s">
        <v>643</v>
      </c>
      <c r="B232" s="1" t="s">
        <v>644</v>
      </c>
      <c r="C232" s="1" t="s">
        <v>65</v>
      </c>
      <c r="D232" s="2" t="str">
        <f t="shared" si="37"/>
        <v>3</v>
      </c>
      <c r="E232" s="1" t="s">
        <v>202</v>
      </c>
      <c r="F232" s="2" t="str">
        <f t="shared" si="38"/>
        <v>tcbs</v>
      </c>
      <c r="G232" s="1" t="s">
        <v>482</v>
      </c>
      <c r="H232" s="2" t="str">
        <f t="shared" si="36"/>
        <v>88xl</v>
      </c>
      <c r="I232" s="1" t="s">
        <v>638</v>
      </c>
      <c r="J232" s="2" t="str">
        <f t="shared" si="39"/>
        <v>t8832</v>
      </c>
      <c r="K232" s="1" t="s">
        <v>645</v>
      </c>
      <c r="L232" s="2" t="str">
        <f t="shared" si="40"/>
        <v>c7h                         </v>
      </c>
    </row>
    <row r="233" spans="1:12">
      <c r="A233" s="1" t="s">
        <v>646</v>
      </c>
      <c r="B233" s="1" t="s">
        <v>647</v>
      </c>
      <c r="C233" s="1" t="s">
        <v>65</v>
      </c>
      <c r="D233" s="2" t="str">
        <f t="shared" si="37"/>
        <v>3</v>
      </c>
      <c r="E233" s="1" t="s">
        <v>202</v>
      </c>
      <c r="F233" s="2" t="str">
        <f t="shared" si="38"/>
        <v>tcbs</v>
      </c>
      <c r="G233" s="1" t="s">
        <v>482</v>
      </c>
      <c r="H233" s="2" t="str">
        <f t="shared" si="36"/>
        <v>88xl</v>
      </c>
      <c r="I233" s="1" t="s">
        <v>648</v>
      </c>
      <c r="J233" s="2" t="str">
        <f t="shared" si="39"/>
        <v>t8833</v>
      </c>
      <c r="K233" s="1" t="s">
        <v>291</v>
      </c>
      <c r="L233" s="2" t="str">
        <f t="shared" si="40"/>
        <v>c7a                         </v>
      </c>
    </row>
    <row r="234" spans="1:12">
      <c r="A234" s="1" t="s">
        <v>649</v>
      </c>
      <c r="B234" s="1" t="s">
        <v>650</v>
      </c>
      <c r="C234" s="1" t="s">
        <v>65</v>
      </c>
      <c r="D234" s="2" t="str">
        <f t="shared" si="37"/>
        <v>3</v>
      </c>
      <c r="E234" s="1" t="s">
        <v>202</v>
      </c>
      <c r="F234" s="2" t="str">
        <f t="shared" si="38"/>
        <v>tcbs</v>
      </c>
      <c r="G234" s="1" t="s">
        <v>482</v>
      </c>
      <c r="H234" s="2" t="str">
        <f t="shared" si="36"/>
        <v>88xl</v>
      </c>
      <c r="I234" s="1" t="s">
        <v>648</v>
      </c>
      <c r="J234" s="2" t="str">
        <f t="shared" si="39"/>
        <v>t8833</v>
      </c>
      <c r="K234" s="1" t="s">
        <v>632</v>
      </c>
      <c r="L234" s="2" t="str">
        <f t="shared" si="40"/>
        <v>c7d                         </v>
      </c>
    </row>
    <row r="235" spans="1:12">
      <c r="A235" s="1" t="s">
        <v>651</v>
      </c>
      <c r="B235" s="1" t="s">
        <v>652</v>
      </c>
      <c r="C235" s="1" t="s">
        <v>65</v>
      </c>
      <c r="D235" s="2" t="str">
        <f t="shared" si="37"/>
        <v>3</v>
      </c>
      <c r="E235" s="1" t="s">
        <v>202</v>
      </c>
      <c r="F235" s="2" t="str">
        <f t="shared" si="38"/>
        <v>tcbs</v>
      </c>
      <c r="G235" s="1" t="s">
        <v>482</v>
      </c>
      <c r="H235" s="2" t="str">
        <f t="shared" si="36"/>
        <v>88xl</v>
      </c>
      <c r="I235" s="1" t="s">
        <v>648</v>
      </c>
      <c r="J235" s="2" t="str">
        <f t="shared" si="39"/>
        <v>t8833</v>
      </c>
      <c r="K235" s="1" t="s">
        <v>653</v>
      </c>
      <c r="L235" s="2" t="str">
        <f t="shared" si="40"/>
        <v>c7p                         </v>
      </c>
    </row>
    <row r="236" spans="1:12">
      <c r="A236" s="1" t="s">
        <v>654</v>
      </c>
      <c r="B236" s="1" t="s">
        <v>655</v>
      </c>
      <c r="C236" s="1" t="s">
        <v>65</v>
      </c>
      <c r="D236" s="2" t="str">
        <f t="shared" si="37"/>
        <v>3</v>
      </c>
      <c r="E236" s="1" t="s">
        <v>202</v>
      </c>
      <c r="F236" s="2" t="str">
        <f t="shared" si="38"/>
        <v>tcbs</v>
      </c>
      <c r="G236" s="1" t="s">
        <v>482</v>
      </c>
      <c r="H236" s="2" t="str">
        <f t="shared" si="36"/>
        <v>88xl</v>
      </c>
      <c r="I236" s="1" t="s">
        <v>656</v>
      </c>
      <c r="J236" s="2" t="str">
        <f t="shared" si="39"/>
        <v>t8834</v>
      </c>
      <c r="K236" s="1" t="s">
        <v>218</v>
      </c>
      <c r="L236" s="2" t="str">
        <f t="shared" si="40"/>
        <v>c7                          </v>
      </c>
    </row>
    <row r="237" spans="1:12">
      <c r="A237" s="1" t="s">
        <v>657</v>
      </c>
      <c r="B237" s="1" t="s">
        <v>658</v>
      </c>
      <c r="C237" s="1" t="s">
        <v>65</v>
      </c>
      <c r="D237" s="2" t="str">
        <f t="shared" si="37"/>
        <v>3</v>
      </c>
      <c r="E237" s="1" t="s">
        <v>202</v>
      </c>
      <c r="F237" s="2" t="str">
        <f t="shared" si="38"/>
        <v>tcbs</v>
      </c>
      <c r="G237" s="1" t="s">
        <v>482</v>
      </c>
      <c r="H237" s="2" t="str">
        <f t="shared" si="36"/>
        <v>88xl</v>
      </c>
      <c r="I237" s="1" t="s">
        <v>656</v>
      </c>
      <c r="J237" s="2" t="str">
        <f t="shared" si="39"/>
        <v>t8834</v>
      </c>
      <c r="K237" s="1" t="s">
        <v>291</v>
      </c>
      <c r="L237" s="2" t="str">
        <f t="shared" si="40"/>
        <v>c7a                         </v>
      </c>
    </row>
    <row r="238" spans="1:12">
      <c r="A238" s="1" t="s">
        <v>659</v>
      </c>
      <c r="B238" s="1" t="s">
        <v>660</v>
      </c>
      <c r="C238" s="1" t="s">
        <v>65</v>
      </c>
      <c r="D238" s="2" t="str">
        <f t="shared" si="37"/>
        <v>3</v>
      </c>
      <c r="E238" s="1" t="s">
        <v>202</v>
      </c>
      <c r="F238" s="2" t="str">
        <f t="shared" si="38"/>
        <v>tcbs</v>
      </c>
      <c r="G238" s="1" t="s">
        <v>482</v>
      </c>
      <c r="H238" s="2" t="str">
        <f t="shared" si="36"/>
        <v>88xl</v>
      </c>
      <c r="I238" s="1" t="s">
        <v>656</v>
      </c>
      <c r="J238" s="2" t="str">
        <f t="shared" si="39"/>
        <v>t8834</v>
      </c>
      <c r="K238" s="1" t="s">
        <v>645</v>
      </c>
      <c r="L238" s="2" t="str">
        <f t="shared" si="40"/>
        <v>c7h                         </v>
      </c>
    </row>
    <row r="239" spans="1:12">
      <c r="A239" s="1" t="s">
        <v>661</v>
      </c>
      <c r="B239" s="1" t="s">
        <v>662</v>
      </c>
      <c r="C239" s="1" t="s">
        <v>65</v>
      </c>
      <c r="D239" s="2" t="str">
        <f t="shared" si="37"/>
        <v>3</v>
      </c>
      <c r="E239" s="1" t="s">
        <v>202</v>
      </c>
      <c r="F239" s="2" t="str">
        <f t="shared" si="38"/>
        <v>tcbs</v>
      </c>
      <c r="G239" s="1" t="s">
        <v>482</v>
      </c>
      <c r="H239" s="2" t="str">
        <f t="shared" si="36"/>
        <v>88xl</v>
      </c>
      <c r="I239" s="1" t="s">
        <v>663</v>
      </c>
      <c r="J239" s="2" t="str">
        <f t="shared" si="39"/>
        <v>t8835</v>
      </c>
      <c r="K239" s="1" t="s">
        <v>218</v>
      </c>
      <c r="L239" s="2" t="str">
        <f t="shared" si="40"/>
        <v>c7                          </v>
      </c>
    </row>
    <row r="240" spans="1:12">
      <c r="A240" s="1" t="s">
        <v>664</v>
      </c>
      <c r="B240" s="1" t="s">
        <v>665</v>
      </c>
      <c r="C240" s="1" t="s">
        <v>65</v>
      </c>
      <c r="D240" s="2" t="str">
        <f t="shared" si="37"/>
        <v>3</v>
      </c>
      <c r="E240" s="1" t="s">
        <v>202</v>
      </c>
      <c r="F240" s="2" t="str">
        <f t="shared" si="38"/>
        <v>tcbs</v>
      </c>
      <c r="G240" s="1" t="s">
        <v>482</v>
      </c>
      <c r="H240" s="2" t="str">
        <f t="shared" si="36"/>
        <v>88xl</v>
      </c>
      <c r="I240" s="1" t="s">
        <v>663</v>
      </c>
      <c r="J240" s="2" t="str">
        <f t="shared" si="39"/>
        <v>t8835</v>
      </c>
      <c r="K240" s="1" t="s">
        <v>645</v>
      </c>
      <c r="L240" s="2" t="str">
        <f t="shared" si="40"/>
        <v>c7h                         </v>
      </c>
    </row>
    <row r="241" spans="1:12">
      <c r="A241" s="1" t="s">
        <v>666</v>
      </c>
      <c r="B241" s="1" t="s">
        <v>667</v>
      </c>
      <c r="C241" s="1" t="s">
        <v>65</v>
      </c>
      <c r="D241" s="2" t="str">
        <f t="shared" si="37"/>
        <v>3</v>
      </c>
      <c r="E241" s="1" t="s">
        <v>202</v>
      </c>
      <c r="F241" s="2" t="str">
        <f t="shared" si="38"/>
        <v>tcbs</v>
      </c>
      <c r="G241" s="1" t="s">
        <v>482</v>
      </c>
      <c r="H241" s="2" t="str">
        <f t="shared" si="36"/>
        <v>88xl</v>
      </c>
      <c r="I241" s="1" t="s">
        <v>663</v>
      </c>
      <c r="J241" s="2" t="str">
        <f t="shared" si="39"/>
        <v>t8835</v>
      </c>
      <c r="K241" s="1" t="s">
        <v>626</v>
      </c>
      <c r="L241" s="2" t="str">
        <f t="shared" si="40"/>
        <v>c7l                         </v>
      </c>
    </row>
    <row r="242" spans="1:11">
      <c r="A242" s="1" t="s">
        <v>668</v>
      </c>
      <c r="B242" s="1" t="s">
        <v>669</v>
      </c>
      <c r="C242" s="1" t="s">
        <v>670</v>
      </c>
      <c r="D242" s="2" t="str">
        <f t="shared" ref="D242:D248" si="41">LEFT(A242,1)</f>
        <v>7</v>
      </c>
      <c r="E242" s="1" t="s">
        <v>671</v>
      </c>
      <c r="F242" s="2" t="s">
        <v>672</v>
      </c>
      <c r="G242" s="1" t="s">
        <v>673</v>
      </c>
      <c r="H242" s="2">
        <v>10</v>
      </c>
      <c r="I242" s="1" t="s">
        <v>16</v>
      </c>
      <c r="K242" s="1" t="s">
        <v>16</v>
      </c>
    </row>
    <row r="243" spans="1:11">
      <c r="A243" s="1" t="s">
        <v>674</v>
      </c>
      <c r="B243" s="1" t="s">
        <v>675</v>
      </c>
      <c r="C243" s="1" t="s">
        <v>670</v>
      </c>
      <c r="D243" s="2" t="str">
        <f t="shared" si="41"/>
        <v>7</v>
      </c>
      <c r="E243" s="1" t="s">
        <v>676</v>
      </c>
      <c r="F243" s="2" t="s">
        <v>677</v>
      </c>
      <c r="G243" s="1" t="s">
        <v>678</v>
      </c>
      <c r="H243" s="2">
        <v>30</v>
      </c>
      <c r="I243" s="1" t="s">
        <v>16</v>
      </c>
      <c r="K243" s="1" t="s">
        <v>16</v>
      </c>
    </row>
    <row r="244" spans="1:11">
      <c r="A244" s="1" t="s">
        <v>679</v>
      </c>
      <c r="B244" s="1" t="s">
        <v>680</v>
      </c>
      <c r="C244" s="1" t="s">
        <v>670</v>
      </c>
      <c r="D244" s="2" t="str">
        <f t="shared" si="41"/>
        <v>7</v>
      </c>
      <c r="E244" s="1" t="s">
        <v>681</v>
      </c>
      <c r="F244" s="2" t="s">
        <v>682</v>
      </c>
      <c r="G244" s="1" t="s">
        <v>683</v>
      </c>
      <c r="H244" s="2" t="str">
        <f>MID(A244,4,1000)</f>
        <v>sys60ml                                </v>
      </c>
      <c r="I244" s="1" t="s">
        <v>16</v>
      </c>
      <c r="K244" s="1" t="s">
        <v>16</v>
      </c>
    </row>
    <row r="245" spans="1:11">
      <c r="A245" s="1" t="s">
        <v>684</v>
      </c>
      <c r="B245" s="1" t="s">
        <v>685</v>
      </c>
      <c r="C245" s="1" t="s">
        <v>670</v>
      </c>
      <c r="D245" s="2" t="str">
        <f t="shared" si="41"/>
        <v>7</v>
      </c>
      <c r="E245" s="1" t="s">
        <v>681</v>
      </c>
      <c r="F245" s="2" t="s">
        <v>682</v>
      </c>
      <c r="G245" s="1" t="s">
        <v>686</v>
      </c>
      <c r="H245" s="2" t="str">
        <f>MID(A245,4,1000)</f>
        <v>yj350ml                                </v>
      </c>
      <c r="I245" s="1" t="s">
        <v>16</v>
      </c>
      <c r="K245" s="1" t="s">
        <v>16</v>
      </c>
    </row>
    <row r="246" spans="1:11">
      <c r="A246" s="1" t="s">
        <v>687</v>
      </c>
      <c r="B246" s="1" t="s">
        <v>688</v>
      </c>
      <c r="C246" s="1" t="s">
        <v>670</v>
      </c>
      <c r="D246" s="2" t="str">
        <f t="shared" si="41"/>
        <v>7</v>
      </c>
      <c r="E246" s="1" t="s">
        <v>681</v>
      </c>
      <c r="F246" s="2" t="s">
        <v>682</v>
      </c>
      <c r="G246" s="1" t="s">
        <v>689</v>
      </c>
      <c r="H246" s="2" t="str">
        <f>MID(A246,4,1000)</f>
        <v>ykl225ml                               </v>
      </c>
      <c r="I246" s="1" t="s">
        <v>16</v>
      </c>
      <c r="K246" s="1" t="s">
        <v>16</v>
      </c>
    </row>
    <row r="247" spans="1:11">
      <c r="A247" s="1" t="s">
        <v>690</v>
      </c>
      <c r="B247" s="1" t="s">
        <v>691</v>
      </c>
      <c r="C247" s="1" t="s">
        <v>670</v>
      </c>
      <c r="D247" s="2" t="str">
        <f t="shared" si="41"/>
        <v>7</v>
      </c>
      <c r="E247" s="1" t="s">
        <v>681</v>
      </c>
      <c r="F247" s="2" t="s">
        <v>682</v>
      </c>
      <c r="G247" s="1" t="s">
        <v>692</v>
      </c>
      <c r="H247" s="2" t="str">
        <f>MID(A247,4,1000)</f>
        <v>yr15ml                                 </v>
      </c>
      <c r="I247" s="1" t="s">
        <v>16</v>
      </c>
      <c r="K247" s="1" t="s">
        <v>16</v>
      </c>
    </row>
    <row r="248" spans="1:11">
      <c r="A248" s="1" t="s">
        <v>693</v>
      </c>
      <c r="B248" s="1" t="s">
        <v>694</v>
      </c>
      <c r="C248" s="1" t="s">
        <v>670</v>
      </c>
      <c r="D248" s="2" t="str">
        <f t="shared" si="41"/>
        <v>7</v>
      </c>
      <c r="E248" s="1" t="s">
        <v>681</v>
      </c>
      <c r="F248" s="2" t="s">
        <v>682</v>
      </c>
      <c r="G248" s="1" t="s">
        <v>695</v>
      </c>
      <c r="H248" s="2" t="str">
        <f>MID(A248,4,1000)</f>
        <v>yz120ml                                </v>
      </c>
      <c r="I248" s="1" t="s">
        <v>16</v>
      </c>
      <c r="K248" s="1" t="s">
        <v>16</v>
      </c>
    </row>
    <row r="249" spans="1:13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>
      <c r="A258"/>
      <c r="B258"/>
      <c r="C258"/>
      <c r="D258"/>
      <c r="E258"/>
      <c r="F258"/>
      <c r="G258"/>
      <c r="H258"/>
      <c r="I258"/>
      <c r="J258"/>
      <c r="K258"/>
      <c r="L258"/>
      <c r="M258"/>
    </row>
  </sheetData>
  <autoFilter ref="B1:L258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M5863"/>
  <sheetViews>
    <sheetView tabSelected="1" zoomScale="110" zoomScaleNormal="110" topLeftCell="A5691" workbookViewId="0">
      <selection activeCell="G5721" sqref="G5721"/>
    </sheetView>
  </sheetViews>
  <sheetFormatPr defaultColWidth="9" defaultRowHeight="16.8"/>
  <cols>
    <col min="1" max="1" width="20.6634615384615" style="1" customWidth="1"/>
    <col min="2" max="2" width="53.8942307692308" style="1" customWidth="1"/>
    <col min="3" max="3" width="6.73076923076923" style="1" customWidth="1"/>
    <col min="4" max="4" width="17.3365384615385" style="1" customWidth="1"/>
    <col min="5" max="5" width="11.2115384615385" style="2" customWidth="1"/>
    <col min="6" max="6" width="18.0576923076923" style="1" customWidth="1"/>
    <col min="7" max="7" width="21.4038461538462" customWidth="1"/>
    <col min="8" max="8" width="20.25" style="1" customWidth="1"/>
    <col min="9" max="9" width="14.8557692307692" style="1" customWidth="1"/>
    <col min="10" max="10" width="16.4519230769231" style="1" customWidth="1"/>
    <col min="11" max="11" width="11.3557692307692" style="1" customWidth="1"/>
    <col min="12" max="12" width="14.5" style="1" customWidth="1"/>
    <col min="13" max="13" width="9" style="1" hidden="1" customWidth="1"/>
    <col min="14" max="16384" width="9" style="1"/>
  </cols>
  <sheetData>
    <row r="1" spans="1:12">
      <c r="A1" s="1" t="s">
        <v>696</v>
      </c>
      <c r="B1" s="1" t="s">
        <v>697</v>
      </c>
      <c r="C1" s="1" t="s">
        <v>2</v>
      </c>
      <c r="D1" s="1" t="s">
        <v>698</v>
      </c>
      <c r="E1" s="2" t="s">
        <v>4</v>
      </c>
      <c r="F1" s="1" t="s">
        <v>699</v>
      </c>
      <c r="G1" t="s">
        <v>6</v>
      </c>
      <c r="H1" s="1" t="s">
        <v>700</v>
      </c>
      <c r="I1" s="1" t="s">
        <v>8</v>
      </c>
      <c r="J1" s="1" t="s">
        <v>7</v>
      </c>
      <c r="K1" s="1" t="s">
        <v>10</v>
      </c>
      <c r="L1" s="1" t="s">
        <v>9</v>
      </c>
    </row>
    <row r="2" hidden="1" spans="1:12">
      <c r="A2" s="1" t="s">
        <v>701</v>
      </c>
      <c r="B2" s="1" t="s">
        <v>702</v>
      </c>
      <c r="C2" s="1" t="s">
        <v>703</v>
      </c>
      <c r="D2" s="1" t="s">
        <v>13</v>
      </c>
      <c r="E2" s="2" t="str">
        <f>MID(A2,2,6)</f>
        <v>abl_dz</v>
      </c>
      <c r="F2" s="1" t="s">
        <v>704</v>
      </c>
      <c r="G2" t="str">
        <f>MID(A2,8,1000)</f>
        <v>1.50jy                             </v>
      </c>
      <c r="H2" s="1" t="s">
        <v>705</v>
      </c>
      <c r="I2" s="1" t="s">
        <v>16</v>
      </c>
      <c r="K2" s="1" t="s">
        <v>16</v>
      </c>
      <c r="L2" s="1" t="s">
        <v>16</v>
      </c>
    </row>
    <row r="3" hidden="1" spans="1:11">
      <c r="A3" s="1" t="s">
        <v>706</v>
      </c>
      <c r="B3" s="1" t="s">
        <v>707</v>
      </c>
      <c r="C3" s="1" t="s">
        <v>703</v>
      </c>
      <c r="D3" s="1" t="s">
        <v>13</v>
      </c>
      <c r="E3" s="2" t="str">
        <f t="shared" ref="E3:E52" si="0">MID(A3,2,6)</f>
        <v>abl_dz</v>
      </c>
      <c r="F3" s="1" t="s">
        <v>704</v>
      </c>
      <c r="G3" t="str">
        <f t="shared" ref="G3:G20" si="1">MID(A3,8,1000)</f>
        <v>1.50qmylm                          </v>
      </c>
      <c r="H3" s="1" t="s">
        <v>708</v>
      </c>
      <c r="I3" s="1" t="s">
        <v>16</v>
      </c>
      <c r="K3" s="1" t="s">
        <v>16</v>
      </c>
    </row>
    <row r="4" hidden="1" spans="1:11">
      <c r="A4" s="1" t="s">
        <v>709</v>
      </c>
      <c r="B4" s="1" t="s">
        <v>710</v>
      </c>
      <c r="C4" s="1" t="s">
        <v>703</v>
      </c>
      <c r="D4" s="1" t="s">
        <v>13</v>
      </c>
      <c r="E4" s="2" t="str">
        <f t="shared" si="0"/>
        <v>abl_dz</v>
      </c>
      <c r="F4" s="1" t="s">
        <v>704</v>
      </c>
      <c r="G4" t="str">
        <f t="shared" si="1"/>
        <v>1.50zhillm                         </v>
      </c>
      <c r="H4" s="1" t="s">
        <v>711</v>
      </c>
      <c r="I4" s="1" t="s">
        <v>16</v>
      </c>
      <c r="K4" s="1" t="s">
        <v>16</v>
      </c>
    </row>
    <row r="5" hidden="1" spans="1:11">
      <c r="A5" s="1" t="s">
        <v>712</v>
      </c>
      <c r="B5" s="1" t="s">
        <v>713</v>
      </c>
      <c r="C5" s="1" t="s">
        <v>703</v>
      </c>
      <c r="D5" s="1" t="s">
        <v>13</v>
      </c>
      <c r="E5" s="2" t="str">
        <f t="shared" si="0"/>
        <v>abl_dz</v>
      </c>
      <c r="F5" s="1" t="s">
        <v>704</v>
      </c>
      <c r="G5" t="str">
        <f t="shared" si="1"/>
        <v>1.50zhzlm                          </v>
      </c>
      <c r="H5" s="1" t="s">
        <v>714</v>
      </c>
      <c r="I5" s="1" t="s">
        <v>16</v>
      </c>
      <c r="K5" s="1" t="s">
        <v>16</v>
      </c>
    </row>
    <row r="6" hidden="1" spans="1:11">
      <c r="A6" s="1" t="s">
        <v>715</v>
      </c>
      <c r="B6" s="1" t="s">
        <v>716</v>
      </c>
      <c r="C6" s="1" t="s">
        <v>703</v>
      </c>
      <c r="D6" s="1" t="s">
        <v>13</v>
      </c>
      <c r="E6" s="2" t="str">
        <f t="shared" si="0"/>
        <v>abl_dz</v>
      </c>
      <c r="F6" s="1" t="s">
        <v>704</v>
      </c>
      <c r="G6" t="str">
        <f t="shared" si="1"/>
        <v>1.56bxl                            </v>
      </c>
      <c r="H6" s="1" t="s">
        <v>717</v>
      </c>
      <c r="I6" s="1" t="s">
        <v>16</v>
      </c>
      <c r="K6" s="1" t="s">
        <v>16</v>
      </c>
    </row>
    <row r="7" hidden="1" spans="1:11">
      <c r="A7" s="1" t="s">
        <v>718</v>
      </c>
      <c r="B7" s="1" t="s">
        <v>719</v>
      </c>
      <c r="C7" s="1" t="s">
        <v>703</v>
      </c>
      <c r="D7" s="1" t="s">
        <v>13</v>
      </c>
      <c r="E7" s="2" t="str">
        <f t="shared" si="0"/>
        <v>abl_dz</v>
      </c>
      <c r="F7" s="1" t="s">
        <v>704</v>
      </c>
      <c r="G7" t="str">
        <f t="shared" si="1"/>
        <v>1.56jy                             </v>
      </c>
      <c r="H7" s="1" t="s">
        <v>720</v>
      </c>
      <c r="I7" s="1" t="s">
        <v>16</v>
      </c>
      <c r="K7" s="1" t="s">
        <v>16</v>
      </c>
    </row>
    <row r="8" hidden="1" spans="1:11">
      <c r="A8" s="1" t="s">
        <v>721</v>
      </c>
      <c r="B8" s="1" t="s">
        <v>722</v>
      </c>
      <c r="C8" s="1" t="s">
        <v>703</v>
      </c>
      <c r="D8" s="1" t="s">
        <v>13</v>
      </c>
      <c r="E8" s="2" t="str">
        <f t="shared" si="0"/>
        <v>abl_dz</v>
      </c>
      <c r="F8" s="1" t="s">
        <v>704</v>
      </c>
      <c r="G8" t="str">
        <f t="shared" si="1"/>
        <v>1.56llm                            </v>
      </c>
      <c r="H8" s="1" t="s">
        <v>723</v>
      </c>
      <c r="I8" s="1" t="s">
        <v>16</v>
      </c>
      <c r="K8" s="1" t="s">
        <v>16</v>
      </c>
    </row>
    <row r="9" hidden="1" spans="1:11">
      <c r="A9" s="1" t="s">
        <v>724</v>
      </c>
      <c r="B9" s="1" t="s">
        <v>725</v>
      </c>
      <c r="C9" s="1" t="s">
        <v>703</v>
      </c>
      <c r="D9" s="1" t="s">
        <v>13</v>
      </c>
      <c r="E9" s="2" t="str">
        <f t="shared" si="0"/>
        <v>abl_dz</v>
      </c>
      <c r="F9" s="1" t="s">
        <v>704</v>
      </c>
      <c r="G9" t="str">
        <f t="shared" si="1"/>
        <v>1.56qlm                            </v>
      </c>
      <c r="H9" s="1" t="s">
        <v>726</v>
      </c>
      <c r="I9" s="1" t="s">
        <v>16</v>
      </c>
      <c r="K9" s="1" t="s">
        <v>16</v>
      </c>
    </row>
    <row r="10" hidden="1" spans="1:11">
      <c r="A10" s="1" t="s">
        <v>727</v>
      </c>
      <c r="B10" s="1" t="s">
        <v>728</v>
      </c>
      <c r="C10" s="1" t="s">
        <v>703</v>
      </c>
      <c r="D10" s="1" t="s">
        <v>13</v>
      </c>
      <c r="E10" s="2" t="str">
        <f t="shared" si="0"/>
        <v>abl_dz</v>
      </c>
      <c r="F10" s="1" t="s">
        <v>704</v>
      </c>
      <c r="G10" t="str">
        <f t="shared" si="1"/>
        <v>1.56qmbh                           </v>
      </c>
      <c r="H10" s="1" t="s">
        <v>729</v>
      </c>
      <c r="I10" s="1" t="s">
        <v>16</v>
      </c>
      <c r="K10" s="1" t="s">
        <v>16</v>
      </c>
    </row>
    <row r="11" hidden="1" spans="1:11">
      <c r="A11" s="1" t="s">
        <v>730</v>
      </c>
      <c r="B11" s="1" t="s">
        <v>731</v>
      </c>
      <c r="C11" s="1" t="s">
        <v>703</v>
      </c>
      <c r="D11" s="1" t="s">
        <v>13</v>
      </c>
      <c r="E11" s="2" t="str">
        <f t="shared" si="0"/>
        <v>abl_dz</v>
      </c>
      <c r="F11" s="1" t="s">
        <v>704</v>
      </c>
      <c r="G11" t="str">
        <f t="shared" si="1"/>
        <v>1.56qmdc                           </v>
      </c>
      <c r="H11" s="1" t="s">
        <v>732</v>
      </c>
      <c r="I11" s="1" t="s">
        <v>16</v>
      </c>
      <c r="K11" s="1" t="s">
        <v>16</v>
      </c>
    </row>
    <row r="12" hidden="1" spans="1:11">
      <c r="A12" s="1" t="s">
        <v>733</v>
      </c>
      <c r="B12" s="1" t="s">
        <v>734</v>
      </c>
      <c r="C12" s="1" t="s">
        <v>703</v>
      </c>
      <c r="D12" s="1" t="s">
        <v>13</v>
      </c>
      <c r="E12" s="2" t="str">
        <f t="shared" si="0"/>
        <v>abl_dz</v>
      </c>
      <c r="F12" s="1" t="s">
        <v>704</v>
      </c>
      <c r="G12" t="str">
        <f t="shared" si="1"/>
        <v>1.56qmjy                           </v>
      </c>
      <c r="H12" s="1" t="s">
        <v>735</v>
      </c>
      <c r="I12" s="1" t="s">
        <v>16</v>
      </c>
      <c r="K12" s="1" t="s">
        <v>16</v>
      </c>
    </row>
    <row r="13" hidden="1" spans="1:11">
      <c r="A13" s="1" t="s">
        <v>736</v>
      </c>
      <c r="B13" s="1" t="s">
        <v>737</v>
      </c>
      <c r="C13" s="1" t="s">
        <v>703</v>
      </c>
      <c r="D13" s="1" t="s">
        <v>13</v>
      </c>
      <c r="E13" s="2" t="str">
        <f t="shared" si="0"/>
        <v>abl_dz</v>
      </c>
      <c r="F13" s="1" t="s">
        <v>704</v>
      </c>
      <c r="G13" t="str">
        <f t="shared" si="1"/>
        <v>1.56xlzl                           </v>
      </c>
      <c r="H13" s="1" t="s">
        <v>738</v>
      </c>
      <c r="I13" s="1" t="s">
        <v>16</v>
      </c>
      <c r="K13" s="1" t="s">
        <v>16</v>
      </c>
    </row>
    <row r="14" hidden="1" spans="1:11">
      <c r="A14" s="1" t="s">
        <v>739</v>
      </c>
      <c r="B14" s="1" t="s">
        <v>740</v>
      </c>
      <c r="C14" s="1" t="s">
        <v>703</v>
      </c>
      <c r="D14" s="1" t="s">
        <v>13</v>
      </c>
      <c r="E14" s="2" t="str">
        <f t="shared" si="0"/>
        <v>abl_dz</v>
      </c>
      <c r="F14" s="1" t="s">
        <v>704</v>
      </c>
      <c r="G14" t="str">
        <f t="shared" si="1"/>
        <v>1.56xydcm                          </v>
      </c>
      <c r="H14" s="1" t="s">
        <v>741</v>
      </c>
      <c r="I14" s="1" t="s">
        <v>16</v>
      </c>
      <c r="K14" s="1" t="s">
        <v>16</v>
      </c>
    </row>
    <row r="15" hidden="1" spans="1:11">
      <c r="A15" s="1" t="s">
        <v>742</v>
      </c>
      <c r="B15" s="1" t="s">
        <v>743</v>
      </c>
      <c r="C15" s="1" t="s">
        <v>703</v>
      </c>
      <c r="D15" s="1" t="s">
        <v>13</v>
      </c>
      <c r="E15" s="2" t="str">
        <f t="shared" si="0"/>
        <v>abl_dz</v>
      </c>
      <c r="F15" s="1" t="s">
        <v>704</v>
      </c>
      <c r="G15" t="str">
        <f t="shared" si="1"/>
        <v>1.56xyyjm                          </v>
      </c>
      <c r="H15" s="1" t="s">
        <v>744</v>
      </c>
      <c r="I15" s="1" t="s">
        <v>16</v>
      </c>
      <c r="K15" s="1" t="s">
        <v>16</v>
      </c>
    </row>
    <row r="16" hidden="1" spans="1:11">
      <c r="A16" s="1" t="s">
        <v>745</v>
      </c>
      <c r="B16" s="1" t="s">
        <v>746</v>
      </c>
      <c r="C16" s="1" t="s">
        <v>703</v>
      </c>
      <c r="D16" s="1" t="s">
        <v>13</v>
      </c>
      <c r="E16" s="2" t="str">
        <f t="shared" si="0"/>
        <v>abl_dz</v>
      </c>
      <c r="F16" s="1" t="s">
        <v>704</v>
      </c>
      <c r="G16" t="str">
        <f t="shared" si="1"/>
        <v>1.56yjm                            </v>
      </c>
      <c r="H16" s="1" t="s">
        <v>747</v>
      </c>
      <c r="I16" s="1" t="s">
        <v>16</v>
      </c>
      <c r="K16" s="1" t="s">
        <v>16</v>
      </c>
    </row>
    <row r="17" hidden="1" spans="1:11">
      <c r="A17" s="1" t="s">
        <v>748</v>
      </c>
      <c r="B17" s="1" t="s">
        <v>749</v>
      </c>
      <c r="C17" s="1" t="s">
        <v>703</v>
      </c>
      <c r="D17" s="1" t="s">
        <v>13</v>
      </c>
      <c r="E17" s="2" t="str">
        <f t="shared" si="0"/>
        <v>abl_dz</v>
      </c>
      <c r="F17" s="1" t="s">
        <v>704</v>
      </c>
      <c r="G17" t="str">
        <f t="shared" si="1"/>
        <v>1.56ylm                            </v>
      </c>
      <c r="H17" s="1" t="s">
        <v>750</v>
      </c>
      <c r="I17" s="1" t="s">
        <v>16</v>
      </c>
      <c r="K17" s="1" t="s">
        <v>16</v>
      </c>
    </row>
    <row r="18" hidden="1" spans="1:11">
      <c r="A18" s="1" t="s">
        <v>751</v>
      </c>
      <c r="B18" s="1" t="s">
        <v>752</v>
      </c>
      <c r="C18" s="1" t="s">
        <v>703</v>
      </c>
      <c r="D18" s="1" t="s">
        <v>13</v>
      </c>
      <c r="E18" s="2" t="str">
        <f t="shared" si="0"/>
        <v>abl_dz</v>
      </c>
      <c r="F18" s="1" t="s">
        <v>704</v>
      </c>
      <c r="G18" t="str">
        <f t="shared" si="1"/>
        <v>1.586pg                            </v>
      </c>
      <c r="H18" s="1" t="s">
        <v>753</v>
      </c>
      <c r="I18" s="1" t="s">
        <v>16</v>
      </c>
      <c r="K18" s="1" t="s">
        <v>16</v>
      </c>
    </row>
    <row r="19" hidden="1" spans="1:11">
      <c r="A19" s="1" t="s">
        <v>754</v>
      </c>
      <c r="B19" s="1" t="s">
        <v>755</v>
      </c>
      <c r="C19" s="1" t="s">
        <v>703</v>
      </c>
      <c r="D19" s="1" t="s">
        <v>13</v>
      </c>
      <c r="E19" s="2" t="str">
        <f t="shared" si="0"/>
        <v>abl_dz</v>
      </c>
      <c r="F19" s="1" t="s">
        <v>704</v>
      </c>
      <c r="G19" t="str">
        <f t="shared" si="1"/>
        <v>1.591jy                            </v>
      </c>
      <c r="H19" s="1" t="s">
        <v>756</v>
      </c>
      <c r="I19" s="1" t="s">
        <v>16</v>
      </c>
      <c r="K19" s="1" t="s">
        <v>16</v>
      </c>
    </row>
    <row r="20" hidden="1" spans="1:11">
      <c r="A20" s="1" t="s">
        <v>757</v>
      </c>
      <c r="B20" s="1" t="s">
        <v>758</v>
      </c>
      <c r="C20" s="1" t="s">
        <v>703</v>
      </c>
      <c r="D20" s="1" t="s">
        <v>13</v>
      </c>
      <c r="E20" s="2" t="str">
        <f t="shared" si="0"/>
        <v>abl_dz</v>
      </c>
      <c r="F20" s="1" t="s">
        <v>704</v>
      </c>
      <c r="G20" t="str">
        <f t="shared" si="1"/>
        <v>1.5zhylm                           </v>
      </c>
      <c r="H20" s="1" t="s">
        <v>759</v>
      </c>
      <c r="I20" s="1" t="s">
        <v>16</v>
      </c>
      <c r="K20" s="1" t="s">
        <v>16</v>
      </c>
    </row>
    <row r="21" hidden="1" spans="1:11">
      <c r="A21" s="1" t="s">
        <v>760</v>
      </c>
      <c r="B21" s="1" t="s">
        <v>761</v>
      </c>
      <c r="C21" s="1" t="s">
        <v>703</v>
      </c>
      <c r="D21" s="1" t="s">
        <v>13</v>
      </c>
      <c r="E21" s="2" t="str">
        <f t="shared" si="0"/>
        <v>abl_dz</v>
      </c>
      <c r="F21" s="1" t="s">
        <v>704</v>
      </c>
      <c r="G21" t="str">
        <f t="shared" ref="G21:G44" si="2">MID(A21,8,1000)</f>
        <v>1.60dcm                            </v>
      </c>
      <c r="H21" s="1" t="s">
        <v>762</v>
      </c>
      <c r="I21" s="1" t="s">
        <v>16</v>
      </c>
      <c r="K21" s="1" t="s">
        <v>16</v>
      </c>
    </row>
    <row r="22" hidden="1" spans="1:11">
      <c r="A22" s="1" t="s">
        <v>763</v>
      </c>
      <c r="B22" s="1" t="s">
        <v>764</v>
      </c>
      <c r="C22" s="1" t="s">
        <v>703</v>
      </c>
      <c r="D22" s="1" t="s">
        <v>13</v>
      </c>
      <c r="E22" s="2" t="str">
        <f t="shared" si="0"/>
        <v>abl_dz</v>
      </c>
      <c r="F22" s="1" t="s">
        <v>704</v>
      </c>
      <c r="G22" t="str">
        <f t="shared" si="2"/>
        <v>1.60flm                            </v>
      </c>
      <c r="H22" s="1" t="s">
        <v>765</v>
      </c>
      <c r="I22" s="1" t="s">
        <v>16</v>
      </c>
      <c r="K22" s="1" t="s">
        <v>16</v>
      </c>
    </row>
    <row r="23" hidden="1" spans="1:11">
      <c r="A23" s="1" t="s">
        <v>766</v>
      </c>
      <c r="B23" s="1" t="s">
        <v>767</v>
      </c>
      <c r="C23" s="1" t="s">
        <v>703</v>
      </c>
      <c r="D23" s="1" t="s">
        <v>13</v>
      </c>
      <c r="E23" s="2" t="str">
        <f t="shared" si="0"/>
        <v>abl_dz</v>
      </c>
      <c r="F23" s="1" t="s">
        <v>704</v>
      </c>
      <c r="G23" t="str">
        <f t="shared" si="2"/>
        <v>1.60gqm                            </v>
      </c>
      <c r="H23" s="1" t="s">
        <v>768</v>
      </c>
      <c r="I23" s="1" t="s">
        <v>16</v>
      </c>
      <c r="K23" s="1" t="s">
        <v>16</v>
      </c>
    </row>
    <row r="24" hidden="1" spans="1:11">
      <c r="A24" s="1" t="s">
        <v>769</v>
      </c>
      <c r="B24" s="1" t="s">
        <v>770</v>
      </c>
      <c r="C24" s="1" t="s">
        <v>703</v>
      </c>
      <c r="D24" s="1" t="s">
        <v>13</v>
      </c>
      <c r="E24" s="2" t="str">
        <f t="shared" si="0"/>
        <v>abl_dz</v>
      </c>
      <c r="F24" s="1" t="s">
        <v>704</v>
      </c>
      <c r="G24" t="str">
        <f t="shared" si="2"/>
        <v>1.60jy                             </v>
      </c>
      <c r="H24" s="1" t="s">
        <v>771</v>
      </c>
      <c r="I24" s="1" t="s">
        <v>16</v>
      </c>
      <c r="K24" s="1" t="s">
        <v>16</v>
      </c>
    </row>
    <row r="25" hidden="1" spans="1:11">
      <c r="A25" s="1" t="s">
        <v>772</v>
      </c>
      <c r="B25" s="1" t="s">
        <v>773</v>
      </c>
      <c r="C25" s="1" t="s">
        <v>703</v>
      </c>
      <c r="D25" s="1" t="s">
        <v>13</v>
      </c>
      <c r="E25" s="2" t="str">
        <f t="shared" si="0"/>
        <v>abl_dz</v>
      </c>
      <c r="F25" s="1" t="s">
        <v>704</v>
      </c>
      <c r="G25" t="str">
        <f t="shared" si="2"/>
        <v>1.60jyxr                           </v>
      </c>
      <c r="H25" s="1" t="s">
        <v>774</v>
      </c>
      <c r="I25" s="1" t="s">
        <v>16</v>
      </c>
      <c r="K25" s="1" t="s">
        <v>16</v>
      </c>
    </row>
    <row r="26" hidden="1" spans="1:11">
      <c r="A26" s="1" t="s">
        <v>775</v>
      </c>
      <c r="B26" s="1" t="s">
        <v>776</v>
      </c>
      <c r="C26" s="1" t="s">
        <v>703</v>
      </c>
      <c r="D26" s="1" t="s">
        <v>13</v>
      </c>
      <c r="E26" s="2" t="str">
        <f t="shared" si="0"/>
        <v>abl_dz</v>
      </c>
      <c r="F26" s="1" t="s">
        <v>704</v>
      </c>
      <c r="G26" t="str">
        <f t="shared" si="2"/>
        <v>1.60qmjy                           </v>
      </c>
      <c r="H26" s="1" t="s">
        <v>777</v>
      </c>
      <c r="I26" s="1" t="s">
        <v>16</v>
      </c>
      <c r="K26" s="1" t="s">
        <v>16</v>
      </c>
    </row>
    <row r="27" hidden="1" spans="1:11">
      <c r="A27" s="1" t="s">
        <v>778</v>
      </c>
      <c r="B27" s="1" t="s">
        <v>779</v>
      </c>
      <c r="C27" s="1" t="s">
        <v>703</v>
      </c>
      <c r="D27" s="1" t="s">
        <v>13</v>
      </c>
      <c r="E27" s="2" t="str">
        <f t="shared" si="0"/>
        <v>abl_dz</v>
      </c>
      <c r="F27" s="1" t="s">
        <v>704</v>
      </c>
      <c r="G27" t="str">
        <f t="shared" si="2"/>
        <v>1.60uv3g                           </v>
      </c>
      <c r="H27" s="1" t="s">
        <v>780</v>
      </c>
      <c r="I27" s="1" t="s">
        <v>16</v>
      </c>
      <c r="K27" s="1" t="s">
        <v>16</v>
      </c>
    </row>
    <row r="28" hidden="1" spans="1:11">
      <c r="A28" s="1" t="s">
        <v>781</v>
      </c>
      <c r="B28" s="1" t="s">
        <v>782</v>
      </c>
      <c r="C28" s="1" t="s">
        <v>703</v>
      </c>
      <c r="D28" s="1" t="s">
        <v>13</v>
      </c>
      <c r="E28" s="2" t="str">
        <f t="shared" si="0"/>
        <v>abl_dz</v>
      </c>
      <c r="F28" s="1" t="s">
        <v>704</v>
      </c>
      <c r="G28" t="str">
        <f t="shared" si="2"/>
        <v>1.60xl                             </v>
      </c>
      <c r="H28" s="1" t="s">
        <v>783</v>
      </c>
      <c r="I28" s="1" t="s">
        <v>16</v>
      </c>
      <c r="K28" s="1" t="s">
        <v>16</v>
      </c>
    </row>
    <row r="29" hidden="1" spans="1:11">
      <c r="A29" s="1" t="s">
        <v>784</v>
      </c>
      <c r="B29" s="1" t="s">
        <v>785</v>
      </c>
      <c r="C29" s="1" t="s">
        <v>703</v>
      </c>
      <c r="D29" s="1" t="s">
        <v>13</v>
      </c>
      <c r="E29" s="2" t="str">
        <f t="shared" si="0"/>
        <v>abl_dz</v>
      </c>
      <c r="F29" s="1" t="s">
        <v>704</v>
      </c>
      <c r="G29" t="str">
        <f t="shared" si="2"/>
        <v>1.60xrjy                           </v>
      </c>
      <c r="H29" s="1" t="s">
        <v>786</v>
      </c>
      <c r="I29" s="1" t="s">
        <v>16</v>
      </c>
      <c r="K29" s="1" t="s">
        <v>16</v>
      </c>
    </row>
    <row r="30" hidden="1" spans="1:11">
      <c r="A30" s="1" t="s">
        <v>787</v>
      </c>
      <c r="B30" s="1" t="s">
        <v>788</v>
      </c>
      <c r="C30" s="1" t="s">
        <v>703</v>
      </c>
      <c r="D30" s="1" t="s">
        <v>13</v>
      </c>
      <c r="E30" s="2" t="str">
        <f t="shared" si="0"/>
        <v>abl_dz</v>
      </c>
      <c r="F30" s="1" t="s">
        <v>704</v>
      </c>
      <c r="G30" t="str">
        <f t="shared" si="2"/>
        <v>1.60xydcm                          </v>
      </c>
      <c r="H30" s="1" t="s">
        <v>789</v>
      </c>
      <c r="I30" s="1" t="s">
        <v>16</v>
      </c>
      <c r="K30" s="1" t="s">
        <v>16</v>
      </c>
    </row>
    <row r="31" hidden="1" spans="1:11">
      <c r="A31" s="1" t="s">
        <v>790</v>
      </c>
      <c r="B31" s="1" t="s">
        <v>791</v>
      </c>
      <c r="C31" s="1" t="s">
        <v>703</v>
      </c>
      <c r="D31" s="1" t="s">
        <v>13</v>
      </c>
      <c r="E31" s="2" t="str">
        <f t="shared" si="0"/>
        <v>abl_dz</v>
      </c>
      <c r="F31" s="1" t="s">
        <v>704</v>
      </c>
      <c r="G31" t="str">
        <f t="shared" si="2"/>
        <v>1.60xyyjm                          </v>
      </c>
      <c r="H31" s="1" t="s">
        <v>792</v>
      </c>
      <c r="I31" s="1" t="s">
        <v>16</v>
      </c>
      <c r="K31" s="1" t="s">
        <v>16</v>
      </c>
    </row>
    <row r="32" hidden="1" spans="1:11">
      <c r="A32" s="1" t="s">
        <v>793</v>
      </c>
      <c r="B32" s="1" t="s">
        <v>794</v>
      </c>
      <c r="C32" s="1" t="s">
        <v>703</v>
      </c>
      <c r="D32" s="1" t="s">
        <v>13</v>
      </c>
      <c r="E32" s="2" t="str">
        <f t="shared" si="0"/>
        <v>abl_dz</v>
      </c>
      <c r="F32" s="1" t="s">
        <v>704</v>
      </c>
      <c r="G32" t="str">
        <f t="shared" si="2"/>
        <v>1.60yjm                            </v>
      </c>
      <c r="H32" s="1" t="s">
        <v>795</v>
      </c>
      <c r="I32" s="1" t="s">
        <v>16</v>
      </c>
      <c r="K32" s="1" t="s">
        <v>16</v>
      </c>
    </row>
    <row r="33" hidden="1" spans="1:11">
      <c r="A33" s="1" t="s">
        <v>796</v>
      </c>
      <c r="B33" s="1" t="s">
        <v>797</v>
      </c>
      <c r="C33" s="1" t="s">
        <v>703</v>
      </c>
      <c r="D33" s="1" t="s">
        <v>13</v>
      </c>
      <c r="E33" s="2" t="str">
        <f t="shared" si="0"/>
        <v>abl_dz</v>
      </c>
      <c r="F33" s="1" t="s">
        <v>704</v>
      </c>
      <c r="G33" t="str">
        <f t="shared" si="2"/>
        <v>1.60zhillm                         </v>
      </c>
      <c r="H33" s="1" t="s">
        <v>798</v>
      </c>
      <c r="I33" s="1" t="s">
        <v>16</v>
      </c>
      <c r="K33" s="1" t="s">
        <v>16</v>
      </c>
    </row>
    <row r="34" hidden="1" spans="1:11">
      <c r="A34" s="1" t="s">
        <v>799</v>
      </c>
      <c r="B34" s="1" t="s">
        <v>800</v>
      </c>
      <c r="C34" s="1" t="s">
        <v>703</v>
      </c>
      <c r="D34" s="1" t="s">
        <v>13</v>
      </c>
      <c r="E34" s="2" t="str">
        <f t="shared" si="0"/>
        <v>abl_dz</v>
      </c>
      <c r="F34" s="1" t="s">
        <v>704</v>
      </c>
      <c r="G34" t="str">
        <f t="shared" si="2"/>
        <v>1.67flm                            </v>
      </c>
      <c r="H34" s="1" t="s">
        <v>801</v>
      </c>
      <c r="I34" s="1" t="s">
        <v>16</v>
      </c>
      <c r="K34" s="1" t="s">
        <v>16</v>
      </c>
    </row>
    <row r="35" hidden="1" spans="1:11">
      <c r="A35" s="1" t="s">
        <v>802</v>
      </c>
      <c r="B35" s="1" t="s">
        <v>803</v>
      </c>
      <c r="C35" s="1" t="s">
        <v>703</v>
      </c>
      <c r="D35" s="1" t="s">
        <v>13</v>
      </c>
      <c r="E35" s="2" t="str">
        <f t="shared" si="0"/>
        <v>abl_dz</v>
      </c>
      <c r="F35" s="1" t="s">
        <v>704</v>
      </c>
      <c r="G35" t="str">
        <f t="shared" si="2"/>
        <v>1.67gqm                            </v>
      </c>
      <c r="H35" s="1" t="s">
        <v>804</v>
      </c>
      <c r="I35" s="1" t="s">
        <v>16</v>
      </c>
      <c r="K35" s="1" t="s">
        <v>16</v>
      </c>
    </row>
    <row r="36" hidden="1" spans="1:11">
      <c r="A36" s="1" t="s">
        <v>805</v>
      </c>
      <c r="B36" s="1" t="s">
        <v>806</v>
      </c>
      <c r="C36" s="1" t="s">
        <v>703</v>
      </c>
      <c r="D36" s="1" t="s">
        <v>13</v>
      </c>
      <c r="E36" s="2" t="str">
        <f t="shared" si="0"/>
        <v>abl_dz</v>
      </c>
      <c r="F36" s="1" t="s">
        <v>704</v>
      </c>
      <c r="G36" t="str">
        <f t="shared" si="2"/>
        <v>1.67jy                             </v>
      </c>
      <c r="H36" s="1" t="s">
        <v>807</v>
      </c>
      <c r="I36" s="1" t="s">
        <v>16</v>
      </c>
      <c r="K36" s="1" t="s">
        <v>16</v>
      </c>
    </row>
    <row r="37" hidden="1" spans="1:11">
      <c r="A37" s="1" t="s">
        <v>808</v>
      </c>
      <c r="B37" s="1" t="s">
        <v>809</v>
      </c>
      <c r="C37" s="1" t="s">
        <v>703</v>
      </c>
      <c r="D37" s="1" t="s">
        <v>13</v>
      </c>
      <c r="E37" s="2" t="str">
        <f t="shared" si="0"/>
        <v>abl_dz</v>
      </c>
      <c r="F37" s="1" t="s">
        <v>704</v>
      </c>
      <c r="G37" t="str">
        <f t="shared" si="2"/>
        <v>1.67qsx                            </v>
      </c>
      <c r="H37" s="1" t="s">
        <v>810</v>
      </c>
      <c r="I37" s="1" t="s">
        <v>16</v>
      </c>
      <c r="K37" s="1" t="s">
        <v>16</v>
      </c>
    </row>
    <row r="38" hidden="1" spans="1:11">
      <c r="A38" s="1" t="s">
        <v>811</v>
      </c>
      <c r="B38" s="1" t="s">
        <v>812</v>
      </c>
      <c r="C38" s="1" t="s">
        <v>703</v>
      </c>
      <c r="D38" s="1" t="s">
        <v>13</v>
      </c>
      <c r="E38" s="2" t="str">
        <f t="shared" si="0"/>
        <v>abl_dz</v>
      </c>
      <c r="F38" s="1" t="s">
        <v>704</v>
      </c>
      <c r="G38" t="str">
        <f t="shared" si="2"/>
        <v>1.67saylm                          </v>
      </c>
      <c r="H38" s="1" t="s">
        <v>813</v>
      </c>
      <c r="I38" s="1" t="s">
        <v>16</v>
      </c>
      <c r="K38" s="1" t="s">
        <v>16</v>
      </c>
    </row>
    <row r="39" hidden="1" spans="1:11">
      <c r="A39" s="1" t="s">
        <v>814</v>
      </c>
      <c r="B39" s="1" t="s">
        <v>815</v>
      </c>
      <c r="C39" s="1" t="s">
        <v>703</v>
      </c>
      <c r="D39" s="1" t="s">
        <v>13</v>
      </c>
      <c r="E39" s="2" t="str">
        <f t="shared" si="0"/>
        <v>abl_dz</v>
      </c>
      <c r="F39" s="1" t="s">
        <v>704</v>
      </c>
      <c r="G39" t="str">
        <f t="shared" si="2"/>
        <v>1.67sazlm                          </v>
      </c>
      <c r="H39" s="1" t="s">
        <v>816</v>
      </c>
      <c r="I39" s="1" t="s">
        <v>16</v>
      </c>
      <c r="K39" s="1" t="s">
        <v>16</v>
      </c>
    </row>
    <row r="40" hidden="1" spans="1:11">
      <c r="A40" s="1" t="s">
        <v>817</v>
      </c>
      <c r="B40" s="1" t="s">
        <v>818</v>
      </c>
      <c r="C40" s="1" t="s">
        <v>703</v>
      </c>
      <c r="D40" s="1" t="s">
        <v>13</v>
      </c>
      <c r="E40" s="2" t="str">
        <f t="shared" si="0"/>
        <v>abl_dz</v>
      </c>
      <c r="F40" s="1" t="s">
        <v>704</v>
      </c>
      <c r="G40" t="str">
        <f t="shared" si="2"/>
        <v>1.67xlqlm                          </v>
      </c>
      <c r="H40" s="1" t="s">
        <v>819</v>
      </c>
      <c r="I40" s="1" t="s">
        <v>16</v>
      </c>
      <c r="K40" s="1" t="s">
        <v>16</v>
      </c>
    </row>
    <row r="41" hidden="1" spans="1:11">
      <c r="A41" s="1" t="s">
        <v>820</v>
      </c>
      <c r="B41" s="1" t="s">
        <v>821</v>
      </c>
      <c r="C41" s="1" t="s">
        <v>703</v>
      </c>
      <c r="D41" s="1" t="s">
        <v>13</v>
      </c>
      <c r="E41" s="2" t="str">
        <f t="shared" si="0"/>
        <v>abl_dz</v>
      </c>
      <c r="F41" s="1" t="s">
        <v>704</v>
      </c>
      <c r="G41" t="str">
        <f t="shared" si="2"/>
        <v>1.67xyyjm                          </v>
      </c>
      <c r="H41" s="1" t="s">
        <v>822</v>
      </c>
      <c r="I41" s="1" t="s">
        <v>16</v>
      </c>
      <c r="K41" s="1" t="s">
        <v>16</v>
      </c>
    </row>
    <row r="42" hidden="1" spans="1:11">
      <c r="A42" s="1" t="s">
        <v>823</v>
      </c>
      <c r="B42" s="1" t="s">
        <v>824</v>
      </c>
      <c r="C42" s="1" t="s">
        <v>703</v>
      </c>
      <c r="D42" s="1" t="s">
        <v>13</v>
      </c>
      <c r="E42" s="2" t="str">
        <f t="shared" si="0"/>
        <v>abl_dz</v>
      </c>
      <c r="F42" s="1" t="s">
        <v>704</v>
      </c>
      <c r="G42" t="str">
        <f t="shared" si="2"/>
        <v>1.67yjm                            </v>
      </c>
      <c r="H42" s="1" t="s">
        <v>825</v>
      </c>
      <c r="I42" s="1" t="s">
        <v>16</v>
      </c>
      <c r="K42" s="1" t="s">
        <v>16</v>
      </c>
    </row>
    <row r="43" hidden="1" spans="1:11">
      <c r="A43" s="1" t="s">
        <v>826</v>
      </c>
      <c r="B43" s="1" t="s">
        <v>827</v>
      </c>
      <c r="C43" s="1" t="s">
        <v>703</v>
      </c>
      <c r="D43" s="1" t="s">
        <v>13</v>
      </c>
      <c r="E43" s="2" t="str">
        <f t="shared" si="0"/>
        <v>abl_dz</v>
      </c>
      <c r="F43" s="1" t="s">
        <v>704</v>
      </c>
      <c r="G43" t="str">
        <f t="shared" si="2"/>
        <v>1.67ylm                            </v>
      </c>
      <c r="H43" s="1" t="s">
        <v>828</v>
      </c>
      <c r="I43" s="1" t="s">
        <v>16</v>
      </c>
      <c r="K43" s="1" t="s">
        <v>16</v>
      </c>
    </row>
    <row r="44" hidden="1" spans="1:11">
      <c r="A44" s="1" t="s">
        <v>829</v>
      </c>
      <c r="B44" s="1" t="s">
        <v>830</v>
      </c>
      <c r="C44" s="1" t="s">
        <v>703</v>
      </c>
      <c r="D44" s="1" t="s">
        <v>13</v>
      </c>
      <c r="E44" s="2" t="str">
        <f t="shared" si="0"/>
        <v>abl_dz</v>
      </c>
      <c r="F44" s="1" t="s">
        <v>704</v>
      </c>
      <c r="G44" t="str">
        <f t="shared" si="2"/>
        <v>1.67zhillm                         </v>
      </c>
      <c r="H44" s="1" t="s">
        <v>831</v>
      </c>
      <c r="I44" s="1" t="s">
        <v>16</v>
      </c>
      <c r="K44" s="1" t="s">
        <v>16</v>
      </c>
    </row>
    <row r="45" hidden="1" spans="1:11">
      <c r="A45" s="1" t="s">
        <v>832</v>
      </c>
      <c r="B45" s="1" t="s">
        <v>833</v>
      </c>
      <c r="C45" s="1" t="s">
        <v>703</v>
      </c>
      <c r="D45" s="1" t="s">
        <v>13</v>
      </c>
      <c r="E45" s="2" t="str">
        <f t="shared" si="0"/>
        <v>abl_dz</v>
      </c>
      <c r="F45" s="1" t="s">
        <v>704</v>
      </c>
      <c r="G45" t="str">
        <f t="shared" ref="G45:G52" si="3">MID(A45,8,1000)</f>
        <v>1.6qmylm                           </v>
      </c>
      <c r="H45" s="1" t="s">
        <v>834</v>
      </c>
      <c r="I45" s="1" t="s">
        <v>16</v>
      </c>
      <c r="K45" s="1" t="s">
        <v>16</v>
      </c>
    </row>
    <row r="46" hidden="1" spans="1:11">
      <c r="A46" s="1" t="s">
        <v>835</v>
      </c>
      <c r="B46" s="1" t="s">
        <v>836</v>
      </c>
      <c r="C46" s="1" t="s">
        <v>703</v>
      </c>
      <c r="D46" s="1" t="s">
        <v>13</v>
      </c>
      <c r="E46" s="2" t="str">
        <f t="shared" si="0"/>
        <v>abl_dz</v>
      </c>
      <c r="F46" s="1" t="s">
        <v>704</v>
      </c>
      <c r="G46" t="str">
        <f t="shared" si="3"/>
        <v>1.70blbp                           </v>
      </c>
      <c r="H46" s="1" t="s">
        <v>837</v>
      </c>
      <c r="I46" s="1" t="s">
        <v>16</v>
      </c>
      <c r="K46" s="1" t="s">
        <v>16</v>
      </c>
    </row>
    <row r="47" hidden="1" spans="1:11">
      <c r="A47" s="1" t="s">
        <v>838</v>
      </c>
      <c r="B47" s="1" t="s">
        <v>839</v>
      </c>
      <c r="C47" s="1" t="s">
        <v>703</v>
      </c>
      <c r="D47" s="1" t="s">
        <v>13</v>
      </c>
      <c r="E47" s="2" t="str">
        <f t="shared" si="0"/>
        <v>abl_dz</v>
      </c>
      <c r="F47" s="1" t="s">
        <v>704</v>
      </c>
      <c r="G47" t="str">
        <f t="shared" si="3"/>
        <v>1.74cjmb                           </v>
      </c>
      <c r="H47" s="1" t="s">
        <v>840</v>
      </c>
      <c r="I47" s="1" t="s">
        <v>16</v>
      </c>
      <c r="K47" s="1" t="s">
        <v>16</v>
      </c>
    </row>
    <row r="48" hidden="1" spans="1:11">
      <c r="A48" s="1" t="s">
        <v>841</v>
      </c>
      <c r="B48" s="1" t="s">
        <v>842</v>
      </c>
      <c r="C48" s="1" t="s">
        <v>703</v>
      </c>
      <c r="D48" s="1" t="s">
        <v>13</v>
      </c>
      <c r="E48" s="2" t="str">
        <f t="shared" si="0"/>
        <v>abl_dz</v>
      </c>
      <c r="F48" s="1" t="s">
        <v>704</v>
      </c>
      <c r="G48" t="str">
        <f t="shared" si="3"/>
        <v>1.74jy                             </v>
      </c>
      <c r="H48" s="1" t="s">
        <v>843</v>
      </c>
      <c r="I48" s="1" t="s">
        <v>16</v>
      </c>
      <c r="K48" s="1" t="s">
        <v>16</v>
      </c>
    </row>
    <row r="49" hidden="1" spans="1:11">
      <c r="A49" s="1" t="s">
        <v>844</v>
      </c>
      <c r="B49" s="1" t="s">
        <v>845</v>
      </c>
      <c r="C49" s="1" t="s">
        <v>703</v>
      </c>
      <c r="D49" s="1" t="s">
        <v>13</v>
      </c>
      <c r="E49" s="2" t="str">
        <f t="shared" si="0"/>
        <v>abl_dz</v>
      </c>
      <c r="F49" s="1" t="s">
        <v>704</v>
      </c>
      <c r="G49" t="str">
        <f t="shared" si="3"/>
        <v>1.74llm                            </v>
      </c>
      <c r="H49" s="1" t="s">
        <v>846</v>
      </c>
      <c r="I49" s="1" t="s">
        <v>16</v>
      </c>
      <c r="K49" s="1" t="s">
        <v>16</v>
      </c>
    </row>
    <row r="50" hidden="1" spans="1:11">
      <c r="A50" s="1" t="s">
        <v>847</v>
      </c>
      <c r="B50" s="1" t="s">
        <v>848</v>
      </c>
      <c r="C50" s="1" t="s">
        <v>703</v>
      </c>
      <c r="D50" s="1" t="s">
        <v>13</v>
      </c>
      <c r="E50" s="2" t="str">
        <f t="shared" si="0"/>
        <v>abl_dz</v>
      </c>
      <c r="F50" s="1" t="s">
        <v>704</v>
      </c>
      <c r="G50" t="str">
        <f t="shared" si="3"/>
        <v>1.74mbzlm                          </v>
      </c>
      <c r="H50" s="1" t="s">
        <v>849</v>
      </c>
      <c r="I50" s="1" t="s">
        <v>16</v>
      </c>
      <c r="K50" s="1" t="s">
        <v>16</v>
      </c>
    </row>
    <row r="51" hidden="1" spans="1:11">
      <c r="A51" s="1" t="s">
        <v>850</v>
      </c>
      <c r="B51" s="1" t="s">
        <v>851</v>
      </c>
      <c r="C51" s="1" t="s">
        <v>703</v>
      </c>
      <c r="D51" s="1" t="s">
        <v>13</v>
      </c>
      <c r="E51" s="2" t="str">
        <f t="shared" si="0"/>
        <v>abl_dz</v>
      </c>
      <c r="F51" s="1" t="s">
        <v>704</v>
      </c>
      <c r="G51" t="str">
        <f t="shared" si="3"/>
        <v>1.74zlm                            </v>
      </c>
      <c r="H51" s="1" t="s">
        <v>852</v>
      </c>
      <c r="I51" s="1" t="s">
        <v>16</v>
      </c>
      <c r="K51" s="1" t="s">
        <v>16</v>
      </c>
    </row>
    <row r="52" hidden="1" spans="1:11">
      <c r="A52" s="1" t="s">
        <v>853</v>
      </c>
      <c r="B52" s="1" t="s">
        <v>854</v>
      </c>
      <c r="C52" s="1" t="s">
        <v>703</v>
      </c>
      <c r="D52" s="1" t="s">
        <v>13</v>
      </c>
      <c r="E52" s="2" t="str">
        <f t="shared" si="0"/>
        <v>abl_dz</v>
      </c>
      <c r="F52" s="1" t="s">
        <v>704</v>
      </c>
      <c r="G52" t="str">
        <f t="shared" si="3"/>
        <v>1.8blbp                            </v>
      </c>
      <c r="H52" s="1" t="s">
        <v>855</v>
      </c>
      <c r="I52" s="1" t="s">
        <v>16</v>
      </c>
      <c r="K52" s="1" t="s">
        <v>16</v>
      </c>
    </row>
    <row r="53" hidden="1" spans="1:11">
      <c r="A53" s="1" t="s">
        <v>856</v>
      </c>
      <c r="B53" s="1" t="s">
        <v>857</v>
      </c>
      <c r="C53" s="1" t="s">
        <v>703</v>
      </c>
      <c r="D53" s="1" t="s">
        <v>13</v>
      </c>
      <c r="E53" s="2" t="str">
        <f>MID(A53,2,3)</f>
        <v>abl</v>
      </c>
      <c r="F53" s="1" t="s">
        <v>858</v>
      </c>
      <c r="G53" t="str">
        <f>MID(A53,5,1000)</f>
        <v>1.50bxl                               </v>
      </c>
      <c r="H53" s="1" t="s">
        <v>859</v>
      </c>
      <c r="I53" s="1" t="s">
        <v>16</v>
      </c>
      <c r="K53" s="1" t="s">
        <v>16</v>
      </c>
    </row>
    <row r="54" hidden="1" spans="1:11">
      <c r="A54" s="1" t="s">
        <v>860</v>
      </c>
      <c r="B54" s="1" t="s">
        <v>861</v>
      </c>
      <c r="C54" s="1" t="s">
        <v>703</v>
      </c>
      <c r="D54" s="1" t="s">
        <v>13</v>
      </c>
      <c r="E54" s="2" t="str">
        <f t="shared" ref="E54:E80" si="4">MID(A54,2,3)</f>
        <v>abl</v>
      </c>
      <c r="F54" s="1" t="s">
        <v>858</v>
      </c>
      <c r="G54" t="str">
        <f t="shared" ref="G54:G80" si="5">MID(A54,5,1000)</f>
        <v>1.50qmbs                              </v>
      </c>
      <c r="H54" s="1" t="s">
        <v>862</v>
      </c>
      <c r="I54" s="1" t="s">
        <v>16</v>
      </c>
      <c r="K54" s="1" t="s">
        <v>16</v>
      </c>
    </row>
    <row r="55" hidden="1" spans="1:11">
      <c r="A55" s="1" t="s">
        <v>863</v>
      </c>
      <c r="B55" s="1" t="s">
        <v>864</v>
      </c>
      <c r="C55" s="1" t="s">
        <v>703</v>
      </c>
      <c r="D55" s="1" t="s">
        <v>13</v>
      </c>
      <c r="E55" s="2" t="str">
        <f t="shared" si="4"/>
        <v>abl</v>
      </c>
      <c r="F55" s="1" t="s">
        <v>858</v>
      </c>
      <c r="G55" t="str">
        <f t="shared" si="5"/>
        <v>1.56bsyjm                             </v>
      </c>
      <c r="H55" s="1" t="s">
        <v>865</v>
      </c>
      <c r="I55" s="1" t="s">
        <v>16</v>
      </c>
      <c r="K55" s="1" t="s">
        <v>16</v>
      </c>
    </row>
    <row r="56" hidden="1" spans="1:11">
      <c r="A56" s="1" t="s">
        <v>866</v>
      </c>
      <c r="B56" s="1" t="s">
        <v>867</v>
      </c>
      <c r="C56" s="1" t="s">
        <v>703</v>
      </c>
      <c r="D56" s="1" t="s">
        <v>13</v>
      </c>
      <c r="E56" s="2" t="str">
        <f t="shared" si="4"/>
        <v>abl</v>
      </c>
      <c r="F56" s="1" t="s">
        <v>858</v>
      </c>
      <c r="G56" t="str">
        <f t="shared" si="5"/>
        <v>1.56dcm                               </v>
      </c>
      <c r="H56" s="1" t="s">
        <v>868</v>
      </c>
      <c r="I56" s="1" t="s">
        <v>16</v>
      </c>
      <c r="K56" s="1" t="s">
        <v>16</v>
      </c>
    </row>
    <row r="57" hidden="1" spans="1:11">
      <c r="A57" s="1" t="s">
        <v>869</v>
      </c>
      <c r="B57" s="1" t="s">
        <v>870</v>
      </c>
      <c r="C57" s="1" t="s">
        <v>703</v>
      </c>
      <c r="D57" s="1" t="s">
        <v>13</v>
      </c>
      <c r="E57" s="2" t="str">
        <f t="shared" si="4"/>
        <v>abl</v>
      </c>
      <c r="F57" s="1" t="s">
        <v>858</v>
      </c>
      <c r="G57" t="str">
        <f t="shared" si="5"/>
        <v>1.56llm                               </v>
      </c>
      <c r="H57" s="1" t="s">
        <v>871</v>
      </c>
      <c r="I57" s="1" t="s">
        <v>16</v>
      </c>
      <c r="K57" s="1" t="s">
        <v>16</v>
      </c>
    </row>
    <row r="58" hidden="1" spans="1:11">
      <c r="A58" s="1" t="s">
        <v>872</v>
      </c>
      <c r="B58" s="1" t="s">
        <v>873</v>
      </c>
      <c r="C58" s="1" t="s">
        <v>703</v>
      </c>
      <c r="D58" s="1" t="s">
        <v>13</v>
      </c>
      <c r="E58" s="2" t="str">
        <f t="shared" si="4"/>
        <v>abl</v>
      </c>
      <c r="F58" s="1" t="s">
        <v>858</v>
      </c>
      <c r="G58" t="str">
        <f t="shared" si="5"/>
        <v>1.56nmjj                              </v>
      </c>
      <c r="H58" s="1" t="s">
        <v>874</v>
      </c>
      <c r="I58" s="1" t="s">
        <v>16</v>
      </c>
      <c r="K58" s="1" t="s">
        <v>16</v>
      </c>
    </row>
    <row r="59" hidden="1" spans="1:11">
      <c r="A59" s="1" t="s">
        <v>875</v>
      </c>
      <c r="B59" s="1" t="s">
        <v>876</v>
      </c>
      <c r="C59" s="1" t="s">
        <v>703</v>
      </c>
      <c r="D59" s="1" t="s">
        <v>13</v>
      </c>
      <c r="E59" s="2" t="str">
        <f t="shared" si="4"/>
        <v>abl</v>
      </c>
      <c r="F59" s="1" t="s">
        <v>858</v>
      </c>
      <c r="G59" t="str">
        <f t="shared" si="5"/>
        <v>1.56qmbh                              </v>
      </c>
      <c r="H59" s="1" t="s">
        <v>877</v>
      </c>
      <c r="I59" s="1" t="s">
        <v>16</v>
      </c>
      <c r="K59" s="1" t="s">
        <v>16</v>
      </c>
    </row>
    <row r="60" hidden="1" spans="1:11">
      <c r="A60" s="1" t="s">
        <v>878</v>
      </c>
      <c r="B60" s="1" t="s">
        <v>879</v>
      </c>
      <c r="C60" s="1" t="s">
        <v>703</v>
      </c>
      <c r="D60" s="1" t="s">
        <v>13</v>
      </c>
      <c r="E60" s="2" t="str">
        <f t="shared" si="4"/>
        <v>abl</v>
      </c>
      <c r="F60" s="1" t="s">
        <v>858</v>
      </c>
      <c r="G60" t="str">
        <f t="shared" si="5"/>
        <v>1.56qmdcm                             </v>
      </c>
      <c r="H60" s="1" t="s">
        <v>880</v>
      </c>
      <c r="I60" s="1" t="s">
        <v>16</v>
      </c>
      <c r="K60" s="1" t="s">
        <v>16</v>
      </c>
    </row>
    <row r="61" hidden="1" spans="1:11">
      <c r="A61" s="1" t="s">
        <v>881</v>
      </c>
      <c r="B61" s="1" t="s">
        <v>882</v>
      </c>
      <c r="C61" s="1" t="s">
        <v>703</v>
      </c>
      <c r="D61" s="1" t="s">
        <v>13</v>
      </c>
      <c r="E61" s="2" t="str">
        <f t="shared" si="4"/>
        <v>abl</v>
      </c>
      <c r="F61" s="1" t="s">
        <v>858</v>
      </c>
      <c r="G61" t="str">
        <f t="shared" si="5"/>
        <v>1.56qsx                               </v>
      </c>
      <c r="H61" s="1" t="s">
        <v>883</v>
      </c>
      <c r="I61" s="1" t="s">
        <v>16</v>
      </c>
      <c r="K61" s="1" t="s">
        <v>16</v>
      </c>
    </row>
    <row r="62" hidden="1" spans="1:11">
      <c r="A62" s="1" t="s">
        <v>884</v>
      </c>
      <c r="B62" s="1" t="s">
        <v>885</v>
      </c>
      <c r="C62" s="1" t="s">
        <v>703</v>
      </c>
      <c r="D62" s="1" t="s">
        <v>13</v>
      </c>
      <c r="E62" s="2" t="str">
        <f t="shared" si="4"/>
        <v>abl</v>
      </c>
      <c r="F62" s="1" t="s">
        <v>858</v>
      </c>
      <c r="G62" t="str">
        <f t="shared" si="5"/>
        <v>1.56xl                                </v>
      </c>
      <c r="H62" s="1" t="s">
        <v>886</v>
      </c>
      <c r="I62" s="1" t="s">
        <v>16</v>
      </c>
      <c r="K62" s="1" t="s">
        <v>16</v>
      </c>
    </row>
    <row r="63" hidden="1" spans="1:11">
      <c r="A63" s="1" t="s">
        <v>887</v>
      </c>
      <c r="B63" s="1" t="s">
        <v>888</v>
      </c>
      <c r="C63" s="1" t="s">
        <v>703</v>
      </c>
      <c r="D63" s="1" t="s">
        <v>13</v>
      </c>
      <c r="E63" s="2" t="str">
        <f t="shared" si="4"/>
        <v>abl</v>
      </c>
      <c r="F63" s="1" t="s">
        <v>858</v>
      </c>
      <c r="G63" t="str">
        <f t="shared" si="5"/>
        <v>1.56xykpl                             </v>
      </c>
      <c r="H63" s="1" t="s">
        <v>889</v>
      </c>
      <c r="I63" s="1" t="s">
        <v>16</v>
      </c>
      <c r="K63" s="1" t="s">
        <v>16</v>
      </c>
    </row>
    <row r="64" hidden="1" spans="1:11">
      <c r="A64" s="1" t="s">
        <v>890</v>
      </c>
      <c r="B64" s="1" t="s">
        <v>891</v>
      </c>
      <c r="C64" s="1" t="s">
        <v>703</v>
      </c>
      <c r="D64" s="1" t="s">
        <v>13</v>
      </c>
      <c r="E64" s="2" t="str">
        <f t="shared" si="4"/>
        <v>abl</v>
      </c>
      <c r="F64" s="1" t="s">
        <v>858</v>
      </c>
      <c r="G64" t="str">
        <f t="shared" si="5"/>
        <v>1.56yjm                               </v>
      </c>
      <c r="H64" s="1" t="s">
        <v>892</v>
      </c>
      <c r="I64" s="1" t="s">
        <v>16</v>
      </c>
      <c r="K64" s="1" t="s">
        <v>16</v>
      </c>
    </row>
    <row r="65" hidden="1" spans="1:11">
      <c r="A65" s="1" t="s">
        <v>893</v>
      </c>
      <c r="B65" s="1" t="s">
        <v>894</v>
      </c>
      <c r="C65" s="1" t="s">
        <v>703</v>
      </c>
      <c r="D65" s="1" t="s">
        <v>13</v>
      </c>
      <c r="E65" s="2" t="str">
        <f t="shared" si="4"/>
        <v>abl</v>
      </c>
      <c r="F65" s="1" t="s">
        <v>858</v>
      </c>
      <c r="G65" t="str">
        <f t="shared" si="5"/>
        <v>1.591dcm                              </v>
      </c>
      <c r="H65" s="1" t="s">
        <v>895</v>
      </c>
      <c r="I65" s="1" t="s">
        <v>16</v>
      </c>
      <c r="K65" s="1" t="s">
        <v>16</v>
      </c>
    </row>
    <row r="66" hidden="1" spans="1:11">
      <c r="A66" s="1" t="s">
        <v>896</v>
      </c>
      <c r="B66" s="1" t="s">
        <v>897</v>
      </c>
      <c r="C66" s="1" t="s">
        <v>703</v>
      </c>
      <c r="D66" s="1" t="s">
        <v>13</v>
      </c>
      <c r="E66" s="2" t="str">
        <f t="shared" si="4"/>
        <v>abl</v>
      </c>
      <c r="F66" s="1" t="s">
        <v>858</v>
      </c>
      <c r="G66" t="str">
        <f t="shared" si="5"/>
        <v>1.591flm                              </v>
      </c>
      <c r="H66" s="1" t="s">
        <v>898</v>
      </c>
      <c r="I66" s="1" t="s">
        <v>16</v>
      </c>
      <c r="K66" s="1" t="s">
        <v>16</v>
      </c>
    </row>
    <row r="67" hidden="1" spans="1:11">
      <c r="A67" s="1" t="s">
        <v>899</v>
      </c>
      <c r="B67" s="1" t="s">
        <v>900</v>
      </c>
      <c r="C67" s="1" t="s">
        <v>703</v>
      </c>
      <c r="D67" s="1" t="s">
        <v>13</v>
      </c>
      <c r="E67" s="2" t="str">
        <f t="shared" si="4"/>
        <v>abl</v>
      </c>
      <c r="F67" s="1" t="s">
        <v>858</v>
      </c>
      <c r="G67" t="str">
        <f t="shared" si="5"/>
        <v>1.591yjm                              </v>
      </c>
      <c r="H67" s="1" t="s">
        <v>901</v>
      </c>
      <c r="I67" s="1" t="s">
        <v>16</v>
      </c>
      <c r="K67" s="1" t="s">
        <v>16</v>
      </c>
    </row>
    <row r="68" hidden="1" spans="1:11">
      <c r="A68" s="1" t="s">
        <v>902</v>
      </c>
      <c r="B68" s="1" t="s">
        <v>903</v>
      </c>
      <c r="C68" s="1" t="s">
        <v>703</v>
      </c>
      <c r="D68" s="1" t="s">
        <v>13</v>
      </c>
      <c r="E68" s="2" t="str">
        <f t="shared" si="4"/>
        <v>abl</v>
      </c>
      <c r="F68" s="1" t="s">
        <v>858</v>
      </c>
      <c r="G68" t="str">
        <f t="shared" si="5"/>
        <v>1.5dcm                                </v>
      </c>
      <c r="H68" s="1" t="s">
        <v>904</v>
      </c>
      <c r="I68" s="1" t="s">
        <v>16</v>
      </c>
      <c r="K68" s="1" t="s">
        <v>16</v>
      </c>
    </row>
    <row r="69" hidden="1" spans="1:11">
      <c r="A69" s="1" t="s">
        <v>905</v>
      </c>
      <c r="B69" s="1" t="s">
        <v>906</v>
      </c>
      <c r="C69" s="1" t="s">
        <v>703</v>
      </c>
      <c r="D69" s="1" t="s">
        <v>13</v>
      </c>
      <c r="E69" s="2" t="str">
        <f t="shared" si="4"/>
        <v>abl</v>
      </c>
      <c r="F69" s="1" t="s">
        <v>858</v>
      </c>
      <c r="G69" t="str">
        <f t="shared" si="5"/>
        <v>1.60dcm                               </v>
      </c>
      <c r="H69" s="1" t="s">
        <v>907</v>
      </c>
      <c r="I69" s="1" t="s">
        <v>16</v>
      </c>
      <c r="K69" s="1" t="s">
        <v>16</v>
      </c>
    </row>
    <row r="70" hidden="1" spans="1:11">
      <c r="A70" s="1" t="s">
        <v>908</v>
      </c>
      <c r="B70" s="1" t="s">
        <v>909</v>
      </c>
      <c r="C70" s="1" t="s">
        <v>703</v>
      </c>
      <c r="D70" s="1" t="s">
        <v>13</v>
      </c>
      <c r="E70" s="2" t="str">
        <f t="shared" si="4"/>
        <v>abl</v>
      </c>
      <c r="F70" s="1" t="s">
        <v>858</v>
      </c>
      <c r="G70" t="str">
        <f t="shared" si="5"/>
        <v>1.60flm                               </v>
      </c>
      <c r="H70" s="1" t="s">
        <v>910</v>
      </c>
      <c r="I70" s="1" t="s">
        <v>16</v>
      </c>
      <c r="K70" s="1" t="s">
        <v>16</v>
      </c>
    </row>
    <row r="71" hidden="1" spans="1:11">
      <c r="A71" s="1" t="s">
        <v>911</v>
      </c>
      <c r="B71" s="1" t="s">
        <v>912</v>
      </c>
      <c r="C71" s="1" t="s">
        <v>703</v>
      </c>
      <c r="D71" s="1" t="s">
        <v>13</v>
      </c>
      <c r="E71" s="2" t="str">
        <f t="shared" si="4"/>
        <v>abl</v>
      </c>
      <c r="F71" s="1" t="s">
        <v>858</v>
      </c>
      <c r="G71" t="str">
        <f t="shared" si="5"/>
        <v>1.60xlqlm                             </v>
      </c>
      <c r="H71" s="1" t="s">
        <v>913</v>
      </c>
      <c r="I71" s="1" t="s">
        <v>16</v>
      </c>
      <c r="K71" s="1" t="s">
        <v>16</v>
      </c>
    </row>
    <row r="72" hidden="1" spans="1:11">
      <c r="A72" s="1" t="s">
        <v>914</v>
      </c>
      <c r="B72" s="1" t="s">
        <v>915</v>
      </c>
      <c r="C72" s="1" t="s">
        <v>703</v>
      </c>
      <c r="D72" s="1" t="s">
        <v>13</v>
      </c>
      <c r="E72" s="2" t="str">
        <f t="shared" si="4"/>
        <v>abl</v>
      </c>
      <c r="F72" s="1" t="s">
        <v>858</v>
      </c>
      <c r="G72" t="str">
        <f t="shared" si="5"/>
        <v>1.60xlzlm                             </v>
      </c>
      <c r="H72" s="1" t="s">
        <v>916</v>
      </c>
      <c r="I72" s="1" t="s">
        <v>16</v>
      </c>
      <c r="K72" s="1" t="s">
        <v>16</v>
      </c>
    </row>
    <row r="73" hidden="1" spans="1:11">
      <c r="A73" s="1" t="s">
        <v>917</v>
      </c>
      <c r="B73" s="1" t="s">
        <v>918</v>
      </c>
      <c r="C73" s="1" t="s">
        <v>703</v>
      </c>
      <c r="D73" s="1" t="s">
        <v>13</v>
      </c>
      <c r="E73" s="2" t="str">
        <f t="shared" si="4"/>
        <v>abl</v>
      </c>
      <c r="F73" s="1" t="s">
        <v>858</v>
      </c>
      <c r="G73" t="str">
        <f t="shared" si="5"/>
        <v>1.60yjm                               </v>
      </c>
      <c r="H73" s="1" t="s">
        <v>919</v>
      </c>
      <c r="I73" s="1" t="s">
        <v>16</v>
      </c>
      <c r="K73" s="1" t="s">
        <v>16</v>
      </c>
    </row>
    <row r="74" hidden="1" spans="1:11">
      <c r="A74" s="1" t="s">
        <v>920</v>
      </c>
      <c r="B74" s="1" t="s">
        <v>921</v>
      </c>
      <c r="C74" s="1" t="s">
        <v>703</v>
      </c>
      <c r="D74" s="1" t="s">
        <v>13</v>
      </c>
      <c r="E74" s="2" t="str">
        <f t="shared" si="4"/>
        <v>abl</v>
      </c>
      <c r="F74" s="1" t="s">
        <v>858</v>
      </c>
      <c r="G74" t="str">
        <f t="shared" si="5"/>
        <v>1.67flm                               </v>
      </c>
      <c r="H74" s="1" t="s">
        <v>922</v>
      </c>
      <c r="I74" s="1" t="s">
        <v>16</v>
      </c>
      <c r="K74" s="1" t="s">
        <v>16</v>
      </c>
    </row>
    <row r="75" hidden="1" spans="1:11">
      <c r="A75" s="1" t="s">
        <v>923</v>
      </c>
      <c r="B75" s="1" t="s">
        <v>924</v>
      </c>
      <c r="C75" s="1" t="s">
        <v>703</v>
      </c>
      <c r="D75" s="1" t="s">
        <v>13</v>
      </c>
      <c r="E75" s="2" t="str">
        <f t="shared" si="4"/>
        <v>abl</v>
      </c>
      <c r="F75" s="1" t="s">
        <v>858</v>
      </c>
      <c r="G75" t="str">
        <f t="shared" si="5"/>
        <v>1.67gq4k                              </v>
      </c>
      <c r="H75" s="1" t="s">
        <v>925</v>
      </c>
      <c r="I75" s="1" t="s">
        <v>16</v>
      </c>
      <c r="K75" s="1" t="s">
        <v>16</v>
      </c>
    </row>
    <row r="76" hidden="1" spans="1:11">
      <c r="A76" s="1" t="s">
        <v>926</v>
      </c>
      <c r="B76" s="1" t="s">
        <v>927</v>
      </c>
      <c r="C76" s="1" t="s">
        <v>703</v>
      </c>
      <c r="D76" s="1" t="s">
        <v>13</v>
      </c>
      <c r="E76" s="2" t="str">
        <f t="shared" si="4"/>
        <v>abl</v>
      </c>
      <c r="F76" s="1" t="s">
        <v>858</v>
      </c>
      <c r="G76" t="str">
        <f t="shared" si="5"/>
        <v>1.67qsx                               </v>
      </c>
      <c r="H76" s="1" t="s">
        <v>928</v>
      </c>
      <c r="I76" s="1" t="s">
        <v>16</v>
      </c>
      <c r="K76" s="1" t="s">
        <v>16</v>
      </c>
    </row>
    <row r="77" hidden="1" spans="1:11">
      <c r="A77" s="1" t="s">
        <v>929</v>
      </c>
      <c r="B77" s="1" t="s">
        <v>930</v>
      </c>
      <c r="C77" s="1" t="s">
        <v>703</v>
      </c>
      <c r="D77" s="1" t="s">
        <v>13</v>
      </c>
      <c r="E77" s="2" t="str">
        <f t="shared" si="4"/>
        <v>abl</v>
      </c>
      <c r="F77" s="1" t="s">
        <v>858</v>
      </c>
      <c r="G77" t="str">
        <f t="shared" si="5"/>
        <v>1.67xlql                              </v>
      </c>
      <c r="H77" s="1" t="s">
        <v>931</v>
      </c>
      <c r="I77" s="1" t="s">
        <v>16</v>
      </c>
      <c r="K77" s="1" t="s">
        <v>16</v>
      </c>
    </row>
    <row r="78" hidden="1" spans="1:11">
      <c r="A78" s="1" t="s">
        <v>932</v>
      </c>
      <c r="B78" s="1" t="s">
        <v>933</v>
      </c>
      <c r="C78" s="1" t="s">
        <v>703</v>
      </c>
      <c r="D78" s="1" t="s">
        <v>13</v>
      </c>
      <c r="E78" s="2" t="str">
        <f t="shared" si="4"/>
        <v>abl</v>
      </c>
      <c r="F78" s="1" t="s">
        <v>858</v>
      </c>
      <c r="G78" t="str">
        <f t="shared" si="5"/>
        <v>1.67xwy                               </v>
      </c>
      <c r="H78" s="1" t="s">
        <v>934</v>
      </c>
      <c r="I78" s="1" t="s">
        <v>16</v>
      </c>
      <c r="K78" s="1" t="s">
        <v>16</v>
      </c>
    </row>
    <row r="79" hidden="1" spans="1:11">
      <c r="A79" s="1" t="s">
        <v>935</v>
      </c>
      <c r="B79" s="1" t="s">
        <v>936</v>
      </c>
      <c r="C79" s="1" t="s">
        <v>703</v>
      </c>
      <c r="D79" s="1" t="s">
        <v>13</v>
      </c>
      <c r="E79" s="2" t="str">
        <f t="shared" si="4"/>
        <v>abl</v>
      </c>
      <c r="F79" s="1" t="s">
        <v>858</v>
      </c>
      <c r="G79" t="str">
        <f t="shared" si="5"/>
        <v>1.67yjm                               </v>
      </c>
      <c r="H79" s="1" t="s">
        <v>937</v>
      </c>
      <c r="I79" s="1" t="s">
        <v>16</v>
      </c>
      <c r="K79" s="1" t="s">
        <v>16</v>
      </c>
    </row>
    <row r="80" hidden="1" spans="1:11">
      <c r="A80" s="1" t="s">
        <v>938</v>
      </c>
      <c r="B80" s="1" t="s">
        <v>939</v>
      </c>
      <c r="C80" s="1" t="s">
        <v>703</v>
      </c>
      <c r="D80" s="1" t="s">
        <v>13</v>
      </c>
      <c r="E80" s="2" t="str">
        <f t="shared" si="4"/>
        <v>abl</v>
      </c>
      <c r="F80" s="1" t="s">
        <v>858</v>
      </c>
      <c r="G80" t="str">
        <f t="shared" si="5"/>
        <v>1.74zlm                               </v>
      </c>
      <c r="H80" s="1" t="s">
        <v>940</v>
      </c>
      <c r="I80" s="1" t="s">
        <v>16</v>
      </c>
      <c r="K80" s="1" t="s">
        <v>16</v>
      </c>
    </row>
    <row r="81" hidden="1" spans="1:11">
      <c r="A81" s="1" t="s">
        <v>941</v>
      </c>
      <c r="B81" s="1" t="s">
        <v>942</v>
      </c>
      <c r="C81" s="1" t="s">
        <v>703</v>
      </c>
      <c r="D81" s="1" t="s">
        <v>13</v>
      </c>
      <c r="E81" s="2" t="str">
        <f>MID(A81,2,2)</f>
        <v>al</v>
      </c>
      <c r="F81" s="1" t="s">
        <v>943</v>
      </c>
      <c r="G81" t="str">
        <f>MID(A81,4,1000)</f>
        <v>1.553fqmfcm                            </v>
      </c>
      <c r="H81" s="1" t="s">
        <v>944</v>
      </c>
      <c r="I81" s="1" t="s">
        <v>16</v>
      </c>
      <c r="K81" s="1" t="s">
        <v>16</v>
      </c>
    </row>
    <row r="82" hidden="1" spans="1:11">
      <c r="A82" s="1" t="s">
        <v>945</v>
      </c>
      <c r="B82" s="1" t="s">
        <v>946</v>
      </c>
      <c r="C82" s="1" t="s">
        <v>703</v>
      </c>
      <c r="D82" s="1" t="s">
        <v>13</v>
      </c>
      <c r="E82" s="2" t="str">
        <f>MID(A82,2,2)</f>
        <v>al</v>
      </c>
      <c r="F82" s="1" t="s">
        <v>943</v>
      </c>
      <c r="G82" t="str">
        <f t="shared" ref="G82:G83" si="6">MID(A82,4,1000)</f>
        <v>1.60cbfqmfcm                           </v>
      </c>
      <c r="H82" s="1" t="s">
        <v>947</v>
      </c>
      <c r="I82" s="1" t="s">
        <v>16</v>
      </c>
      <c r="K82" s="1" t="s">
        <v>16</v>
      </c>
    </row>
    <row r="83" hidden="1" spans="1:11">
      <c r="A83" s="1" t="s">
        <v>948</v>
      </c>
      <c r="B83" s="1" t="s">
        <v>949</v>
      </c>
      <c r="C83" s="1" t="s">
        <v>703</v>
      </c>
      <c r="D83" s="1" t="s">
        <v>13</v>
      </c>
      <c r="E83" s="2" t="str">
        <f>MID(A83,2,2)</f>
        <v>al</v>
      </c>
      <c r="F83" s="1" t="s">
        <v>943</v>
      </c>
      <c r="G83" t="str">
        <f t="shared" si="6"/>
        <v>1.67fqmjy                              </v>
      </c>
      <c r="H83" s="1" t="s">
        <v>950</v>
      </c>
      <c r="I83" s="1" t="s">
        <v>16</v>
      </c>
      <c r="K83" s="1" t="s">
        <v>16</v>
      </c>
    </row>
    <row r="84" hidden="1" spans="1:11">
      <c r="A84" s="1" t="s">
        <v>951</v>
      </c>
      <c r="B84" s="1" t="s">
        <v>952</v>
      </c>
      <c r="C84" s="1" t="s">
        <v>703</v>
      </c>
      <c r="D84" s="1" t="s">
        <v>13</v>
      </c>
      <c r="E84" s="2" t="str">
        <f>MID(A84,2,4)</f>
        <v>bbgy</v>
      </c>
      <c r="F84" s="1" t="s">
        <v>953</v>
      </c>
      <c r="G84" t="str">
        <f>MID(A84,6,1000)</f>
        <v>1.55fqlj                             </v>
      </c>
      <c r="H84" s="1" t="s">
        <v>954</v>
      </c>
      <c r="I84" s="1" t="s">
        <v>16</v>
      </c>
      <c r="K84" s="1" t="s">
        <v>16</v>
      </c>
    </row>
    <row r="85" hidden="1" spans="1:11">
      <c r="A85" s="1" t="s">
        <v>955</v>
      </c>
      <c r="B85" s="1" t="s">
        <v>956</v>
      </c>
      <c r="C85" s="1" t="s">
        <v>703</v>
      </c>
      <c r="D85" s="1" t="s">
        <v>13</v>
      </c>
      <c r="E85" s="2" t="str">
        <f t="shared" ref="E85:E93" si="7">MID(A85,2,4)</f>
        <v>bbgy</v>
      </c>
      <c r="F85" s="1" t="s">
        <v>953</v>
      </c>
      <c r="G85" t="str">
        <f t="shared" ref="G85:G93" si="8">MID(A85,6,1000)</f>
        <v>1.55fqmlj                            </v>
      </c>
      <c r="H85" s="1" t="s">
        <v>957</v>
      </c>
      <c r="I85" s="1" t="s">
        <v>16</v>
      </c>
      <c r="K85" s="1" t="s">
        <v>16</v>
      </c>
    </row>
    <row r="86" hidden="1" spans="1:11">
      <c r="A86" s="1" t="s">
        <v>958</v>
      </c>
      <c r="B86" s="1" t="s">
        <v>959</v>
      </c>
      <c r="C86" s="1" t="s">
        <v>703</v>
      </c>
      <c r="D86" s="1" t="s">
        <v>13</v>
      </c>
      <c r="E86" s="2" t="str">
        <f t="shared" si="7"/>
        <v>bbgy</v>
      </c>
      <c r="F86" s="1" t="s">
        <v>953</v>
      </c>
      <c r="G86" t="str">
        <f t="shared" si="8"/>
        <v>1.55fqsm                             </v>
      </c>
      <c r="H86" s="1" t="s">
        <v>960</v>
      </c>
      <c r="I86" s="1" t="s">
        <v>16</v>
      </c>
      <c r="K86" s="1" t="s">
        <v>16</v>
      </c>
    </row>
    <row r="87" hidden="1" spans="1:11">
      <c r="A87" s="1" t="s">
        <v>961</v>
      </c>
      <c r="B87" s="1" t="s">
        <v>962</v>
      </c>
      <c r="C87" s="1" t="s">
        <v>703</v>
      </c>
      <c r="D87" s="1" t="s">
        <v>13</v>
      </c>
      <c r="E87" s="2" t="str">
        <f t="shared" si="7"/>
        <v>bbgy</v>
      </c>
      <c r="F87" s="1" t="s">
        <v>953</v>
      </c>
      <c r="G87" t="str">
        <f t="shared" si="8"/>
        <v>1.55qm                               </v>
      </c>
      <c r="H87" s="1" t="s">
        <v>963</v>
      </c>
      <c r="I87" s="1" t="s">
        <v>16</v>
      </c>
      <c r="K87" s="1" t="s">
        <v>16</v>
      </c>
    </row>
    <row r="88" hidden="1" spans="1:11">
      <c r="A88" s="1" t="s">
        <v>964</v>
      </c>
      <c r="B88" s="1" t="s">
        <v>965</v>
      </c>
      <c r="C88" s="1" t="s">
        <v>703</v>
      </c>
      <c r="D88" s="1" t="s">
        <v>13</v>
      </c>
      <c r="E88" s="2" t="str">
        <f t="shared" si="7"/>
        <v>bbgy</v>
      </c>
      <c r="F88" s="1" t="s">
        <v>953</v>
      </c>
      <c r="G88" t="str">
        <f t="shared" si="8"/>
        <v>1.55qmkb                             </v>
      </c>
      <c r="H88" s="1" t="s">
        <v>966</v>
      </c>
      <c r="I88" s="1" t="s">
        <v>16</v>
      </c>
      <c r="K88" s="1" t="s">
        <v>16</v>
      </c>
    </row>
    <row r="89" hidden="1" spans="1:11">
      <c r="A89" s="1" t="s">
        <v>967</v>
      </c>
      <c r="B89" s="1" t="s">
        <v>968</v>
      </c>
      <c r="C89" s="1" t="s">
        <v>703</v>
      </c>
      <c r="D89" s="1" t="s">
        <v>13</v>
      </c>
      <c r="E89" s="2" t="str">
        <f t="shared" si="7"/>
        <v>bbgy</v>
      </c>
      <c r="F89" s="1" t="s">
        <v>953</v>
      </c>
      <c r="G89" t="str">
        <f t="shared" si="8"/>
        <v>1.55qmlj                             </v>
      </c>
      <c r="H89" s="1" t="s">
        <v>969</v>
      </c>
      <c r="I89" s="1" t="s">
        <v>16</v>
      </c>
      <c r="K89" s="1" t="s">
        <v>16</v>
      </c>
    </row>
    <row r="90" hidden="1" spans="1:11">
      <c r="A90" s="1" t="s">
        <v>970</v>
      </c>
      <c r="B90" s="1" t="s">
        <v>971</v>
      </c>
      <c r="C90" s="1" t="s">
        <v>703</v>
      </c>
      <c r="D90" s="1" t="s">
        <v>13</v>
      </c>
      <c r="E90" s="2" t="str">
        <f t="shared" si="7"/>
        <v>bbgy</v>
      </c>
      <c r="F90" s="1" t="s">
        <v>953</v>
      </c>
      <c r="G90" t="str">
        <f t="shared" si="8"/>
        <v>1.60fqlj                             </v>
      </c>
      <c r="H90" s="1" t="s">
        <v>972</v>
      </c>
      <c r="I90" s="1" t="s">
        <v>16</v>
      </c>
      <c r="K90" s="1" t="s">
        <v>16</v>
      </c>
    </row>
    <row r="91" hidden="1" spans="1:11">
      <c r="A91" s="1" t="s">
        <v>973</v>
      </c>
      <c r="B91" s="1" t="s">
        <v>974</v>
      </c>
      <c r="C91" s="1" t="s">
        <v>703</v>
      </c>
      <c r="D91" s="1" t="s">
        <v>13</v>
      </c>
      <c r="E91" s="2" t="str">
        <f t="shared" si="7"/>
        <v>bbgy</v>
      </c>
      <c r="F91" s="1" t="s">
        <v>953</v>
      </c>
      <c r="G91" t="str">
        <f t="shared" si="8"/>
        <v>1.60fqsm                             </v>
      </c>
      <c r="H91" s="1" t="s">
        <v>975</v>
      </c>
      <c r="I91" s="1" t="s">
        <v>16</v>
      </c>
      <c r="K91" s="1" t="s">
        <v>16</v>
      </c>
    </row>
    <row r="92" hidden="1" spans="1:11">
      <c r="A92" s="1" t="s">
        <v>976</v>
      </c>
      <c r="B92" s="1" t="s">
        <v>977</v>
      </c>
      <c r="C92" s="1" t="s">
        <v>703</v>
      </c>
      <c r="D92" s="1" t="s">
        <v>13</v>
      </c>
      <c r="E92" s="2" t="str">
        <f t="shared" si="7"/>
        <v>bbgy</v>
      </c>
      <c r="F92" s="1" t="s">
        <v>953</v>
      </c>
      <c r="G92" t="str">
        <f t="shared" si="8"/>
        <v>1.665fqsm                            </v>
      </c>
      <c r="H92" s="1" t="s">
        <v>978</v>
      </c>
      <c r="I92" s="1" t="s">
        <v>16</v>
      </c>
      <c r="K92" s="1" t="s">
        <v>16</v>
      </c>
    </row>
    <row r="93" hidden="1" spans="1:11">
      <c r="A93" s="1" t="s">
        <v>979</v>
      </c>
      <c r="B93" s="1" t="s">
        <v>980</v>
      </c>
      <c r="C93" s="1" t="s">
        <v>703</v>
      </c>
      <c r="D93" s="1" t="s">
        <v>13</v>
      </c>
      <c r="E93" s="2" t="str">
        <f t="shared" si="7"/>
        <v>bbgy</v>
      </c>
      <c r="F93" s="1" t="s">
        <v>953</v>
      </c>
      <c r="G93" t="str">
        <f t="shared" si="8"/>
        <v>1.67ljuv                             </v>
      </c>
      <c r="H93" s="1" t="s">
        <v>981</v>
      </c>
      <c r="I93" s="1" t="s">
        <v>16</v>
      </c>
      <c r="K93" s="1" t="s">
        <v>16</v>
      </c>
    </row>
    <row r="94" hidden="1" spans="1:11">
      <c r="A94" s="1" t="s">
        <v>982</v>
      </c>
      <c r="B94" s="1" t="s">
        <v>983</v>
      </c>
      <c r="C94" s="1" t="s">
        <v>703</v>
      </c>
      <c r="D94" s="1" t="s">
        <v>13</v>
      </c>
      <c r="E94" s="2" t="str">
        <f t="shared" ref="E94:E125" si="9">MID(A94,2,6)</f>
        <v>bbjy_d</v>
      </c>
      <c r="F94" s="1" t="s">
        <v>984</v>
      </c>
      <c r="G94" t="str">
        <f>MID(A94,9,1000)</f>
        <v>1.552fqlj                         </v>
      </c>
      <c r="H94" s="1" t="s">
        <v>985</v>
      </c>
      <c r="I94" s="1" t="s">
        <v>16</v>
      </c>
      <c r="K94" s="1" t="s">
        <v>16</v>
      </c>
    </row>
    <row r="95" hidden="1" spans="1:11">
      <c r="A95" s="1" t="s">
        <v>986</v>
      </c>
      <c r="B95" s="1" t="s">
        <v>987</v>
      </c>
      <c r="C95" s="1" t="s">
        <v>703</v>
      </c>
      <c r="D95" s="1" t="s">
        <v>13</v>
      </c>
      <c r="E95" s="2" t="str">
        <f t="shared" si="9"/>
        <v>bbjy_d</v>
      </c>
      <c r="F95" s="1" t="s">
        <v>984</v>
      </c>
      <c r="G95" t="str">
        <f t="shared" ref="G95:G101" si="10">MID(A95,9,1000)</f>
        <v>1.552fqljuv                       </v>
      </c>
      <c r="H95" s="1" t="s">
        <v>988</v>
      </c>
      <c r="I95" s="1" t="s">
        <v>16</v>
      </c>
      <c r="K95" s="1" t="s">
        <v>16</v>
      </c>
    </row>
    <row r="96" hidden="1" spans="1:11">
      <c r="A96" s="1" t="s">
        <v>989</v>
      </c>
      <c r="B96" s="1" t="s">
        <v>990</v>
      </c>
      <c r="C96" s="1" t="s">
        <v>703</v>
      </c>
      <c r="D96" s="1" t="s">
        <v>13</v>
      </c>
      <c r="E96" s="2" t="str">
        <f t="shared" si="9"/>
        <v>bbjy_d</v>
      </c>
      <c r="F96" s="1" t="s">
        <v>984</v>
      </c>
      <c r="G96" t="str">
        <f t="shared" si="10"/>
        <v>1.552jylj                         </v>
      </c>
      <c r="H96" s="1" t="s">
        <v>991</v>
      </c>
      <c r="I96" s="1" t="s">
        <v>16</v>
      </c>
      <c r="K96" s="1" t="s">
        <v>16</v>
      </c>
    </row>
    <row r="97" hidden="1" spans="1:11">
      <c r="A97" s="1" t="s">
        <v>992</v>
      </c>
      <c r="B97" s="1" t="s">
        <v>993</v>
      </c>
      <c r="C97" s="1" t="s">
        <v>703</v>
      </c>
      <c r="D97" s="1" t="s">
        <v>13</v>
      </c>
      <c r="E97" s="2" t="str">
        <f t="shared" si="9"/>
        <v>bbjy_d</v>
      </c>
      <c r="F97" s="1" t="s">
        <v>984</v>
      </c>
      <c r="G97" t="str">
        <f t="shared" si="10"/>
        <v>1.55sm                            </v>
      </c>
      <c r="H97" s="1" t="s">
        <v>994</v>
      </c>
      <c r="I97" s="1" t="s">
        <v>16</v>
      </c>
      <c r="K97" s="1" t="s">
        <v>16</v>
      </c>
    </row>
    <row r="98" hidden="1" spans="1:11">
      <c r="A98" s="1" t="s">
        <v>995</v>
      </c>
      <c r="B98" s="1" t="s">
        <v>996</v>
      </c>
      <c r="C98" s="1" t="s">
        <v>703</v>
      </c>
      <c r="D98" s="1" t="s">
        <v>13</v>
      </c>
      <c r="E98" s="2" t="str">
        <f t="shared" si="9"/>
        <v>bbjy_d</v>
      </c>
      <c r="F98" s="1" t="s">
        <v>984</v>
      </c>
      <c r="G98" t="str">
        <f t="shared" si="10"/>
        <v>1.595fplsmfh                      </v>
      </c>
      <c r="H98" s="1" t="s">
        <v>997</v>
      </c>
      <c r="I98" s="1" t="s">
        <v>16</v>
      </c>
      <c r="K98" s="1" t="s">
        <v>16</v>
      </c>
    </row>
    <row r="99" hidden="1" spans="1:11">
      <c r="A99" s="1" t="s">
        <v>998</v>
      </c>
      <c r="B99" s="1" t="s">
        <v>999</v>
      </c>
      <c r="C99" s="1" t="s">
        <v>703</v>
      </c>
      <c r="D99" s="1" t="s">
        <v>13</v>
      </c>
      <c r="E99" s="2" t="str">
        <f t="shared" si="9"/>
        <v>bbjy_d</v>
      </c>
      <c r="F99" s="1" t="s">
        <v>984</v>
      </c>
      <c r="G99" t="str">
        <f t="shared" si="10"/>
        <v>1.595jyfpllj                      </v>
      </c>
      <c r="H99" s="1" t="s">
        <v>1000</v>
      </c>
      <c r="I99" s="1" t="s">
        <v>16</v>
      </c>
      <c r="K99" s="1" t="s">
        <v>16</v>
      </c>
    </row>
    <row r="100" hidden="1" spans="1:11">
      <c r="A100" s="1" t="s">
        <v>1001</v>
      </c>
      <c r="B100" s="1" t="s">
        <v>1002</v>
      </c>
      <c r="C100" s="1" t="s">
        <v>703</v>
      </c>
      <c r="D100" s="1" t="s">
        <v>13</v>
      </c>
      <c r="E100" s="2" t="str">
        <f t="shared" si="9"/>
        <v>bbjy_d</v>
      </c>
      <c r="F100" s="1" t="s">
        <v>984</v>
      </c>
      <c r="G100" t="str">
        <f t="shared" si="10"/>
        <v>1.60lj                            </v>
      </c>
      <c r="H100" s="1" t="s">
        <v>1003</v>
      </c>
      <c r="I100" s="1" t="s">
        <v>16</v>
      </c>
      <c r="K100" s="1" t="s">
        <v>16</v>
      </c>
    </row>
    <row r="101" hidden="1" spans="1:11">
      <c r="A101" s="1" t="s">
        <v>1004</v>
      </c>
      <c r="B101" s="1" t="s">
        <v>1005</v>
      </c>
      <c r="C101" s="1" t="s">
        <v>703</v>
      </c>
      <c r="D101" s="1" t="s">
        <v>13</v>
      </c>
      <c r="E101" s="2" t="str">
        <f t="shared" si="9"/>
        <v>bbjy_d</v>
      </c>
      <c r="F101" s="1" t="s">
        <v>984</v>
      </c>
      <c r="G101" t="str">
        <f t="shared" si="10"/>
        <v>1.60sm                            </v>
      </c>
      <c r="H101" s="1" t="s">
        <v>1006</v>
      </c>
      <c r="I101" s="1" t="s">
        <v>16</v>
      </c>
      <c r="K101" s="1" t="s">
        <v>16</v>
      </c>
    </row>
    <row r="102" hidden="1" spans="1:11">
      <c r="A102" s="1" t="s">
        <v>1007</v>
      </c>
      <c r="B102" s="1" t="s">
        <v>1008</v>
      </c>
      <c r="C102" s="1" t="s">
        <v>703</v>
      </c>
      <c r="D102" s="1" t="s">
        <v>13</v>
      </c>
      <c r="E102" s="2" t="str">
        <f t="shared" si="9"/>
        <v>bsd_dz</v>
      </c>
      <c r="F102" s="1" t="s">
        <v>1009</v>
      </c>
      <c r="G102" t="str">
        <f>MID(A102,8,1000)</f>
        <v>1.50nns                            </v>
      </c>
      <c r="H102" s="1" t="s">
        <v>1010</v>
      </c>
      <c r="I102" s="1" t="s">
        <v>16</v>
      </c>
      <c r="K102" s="1" t="s">
        <v>16</v>
      </c>
    </row>
    <row r="103" hidden="1" spans="1:11">
      <c r="A103" s="1" t="s">
        <v>1011</v>
      </c>
      <c r="B103" s="1" t="s">
        <v>1012</v>
      </c>
      <c r="C103" s="1" t="s">
        <v>703</v>
      </c>
      <c r="D103" s="1" t="s">
        <v>13</v>
      </c>
      <c r="E103" s="2" t="str">
        <f t="shared" si="9"/>
        <v>bsd_dz</v>
      </c>
      <c r="F103" s="1" t="s">
        <v>1009</v>
      </c>
      <c r="G103" t="str">
        <f t="shared" ref="G103:G125" si="11">MID(A103,8,1000)</f>
        <v>1.50nnstc                          </v>
      </c>
      <c r="H103" s="1" t="s">
        <v>1013</v>
      </c>
      <c r="I103" s="1" t="s">
        <v>16</v>
      </c>
      <c r="K103" s="1" t="s">
        <v>16</v>
      </c>
    </row>
    <row r="104" hidden="1" spans="1:11">
      <c r="A104" s="1" t="s">
        <v>1014</v>
      </c>
      <c r="B104" s="1" t="s">
        <v>1015</v>
      </c>
      <c r="C104" s="1" t="s">
        <v>703</v>
      </c>
      <c r="D104" s="1" t="s">
        <v>13</v>
      </c>
      <c r="E104" s="2" t="str">
        <f t="shared" si="9"/>
        <v>bsd_dz</v>
      </c>
      <c r="F104" s="1" t="s">
        <v>1009</v>
      </c>
      <c r="G104" t="str">
        <f t="shared" si="11"/>
        <v>1.50sdb                            </v>
      </c>
      <c r="H104" s="1" t="s">
        <v>1016</v>
      </c>
      <c r="I104" s="1" t="s">
        <v>16</v>
      </c>
      <c r="K104" s="1" t="s">
        <v>16</v>
      </c>
    </row>
    <row r="105" hidden="1" spans="1:11">
      <c r="A105" s="1" t="s">
        <v>1017</v>
      </c>
      <c r="B105" s="1" t="s">
        <v>1018</v>
      </c>
      <c r="C105" s="1" t="s">
        <v>703</v>
      </c>
      <c r="D105" s="1" t="s">
        <v>13</v>
      </c>
      <c r="E105" s="2" t="str">
        <f t="shared" si="9"/>
        <v>bsd_dz</v>
      </c>
      <c r="F105" s="1" t="s">
        <v>1009</v>
      </c>
      <c r="G105" t="str">
        <f t="shared" si="11"/>
        <v>1.50zs                             </v>
      </c>
      <c r="H105" s="1" t="s">
        <v>1019</v>
      </c>
      <c r="I105" s="1" t="s">
        <v>16</v>
      </c>
      <c r="K105" s="1" t="s">
        <v>16</v>
      </c>
    </row>
    <row r="106" hidden="1" spans="1:11">
      <c r="A106" s="1" t="s">
        <v>1020</v>
      </c>
      <c r="B106" s="1" t="s">
        <v>1021</v>
      </c>
      <c r="C106" s="1" t="s">
        <v>703</v>
      </c>
      <c r="D106" s="1" t="s">
        <v>13</v>
      </c>
      <c r="E106" s="2" t="str">
        <f t="shared" si="9"/>
        <v>bsd_dz</v>
      </c>
      <c r="F106" s="1" t="s">
        <v>1009</v>
      </c>
      <c r="G106" t="str">
        <f t="shared" si="11"/>
        <v>1.50zzbz                           </v>
      </c>
      <c r="H106" s="1" t="s">
        <v>1022</v>
      </c>
      <c r="I106" s="1" t="s">
        <v>16</v>
      </c>
      <c r="K106" s="1" t="s">
        <v>16</v>
      </c>
    </row>
    <row r="107" hidden="1" spans="1:11">
      <c r="A107" s="1" t="s">
        <v>1023</v>
      </c>
      <c r="B107" s="1" t="s">
        <v>1024</v>
      </c>
      <c r="C107" s="1" t="s">
        <v>703</v>
      </c>
      <c r="D107" s="1" t="s">
        <v>13</v>
      </c>
      <c r="E107" s="2" t="str">
        <f t="shared" si="9"/>
        <v>bsd_dz</v>
      </c>
      <c r="F107" s="1" t="s">
        <v>1009</v>
      </c>
      <c r="G107" t="str">
        <f t="shared" si="11"/>
        <v>1.50zzfl                           </v>
      </c>
      <c r="H107" s="1" t="s">
        <v>1025</v>
      </c>
      <c r="I107" s="1" t="s">
        <v>16</v>
      </c>
      <c r="K107" s="1" t="s">
        <v>16</v>
      </c>
    </row>
    <row r="108" hidden="1" spans="1:11">
      <c r="A108" s="1" t="s">
        <v>1026</v>
      </c>
      <c r="B108" s="1" t="s">
        <v>1027</v>
      </c>
      <c r="C108" s="1" t="s">
        <v>703</v>
      </c>
      <c r="D108" s="1" t="s">
        <v>13</v>
      </c>
      <c r="E108" s="2" t="str">
        <f t="shared" si="9"/>
        <v>bsd_dz</v>
      </c>
      <c r="F108" s="1" t="s">
        <v>1009</v>
      </c>
      <c r="G108" t="str">
        <f t="shared" si="11"/>
        <v>1.50zzmb                           </v>
      </c>
      <c r="H108" s="1" t="s">
        <v>1028</v>
      </c>
      <c r="I108" s="1" t="s">
        <v>16</v>
      </c>
      <c r="K108" s="1" t="s">
        <v>16</v>
      </c>
    </row>
    <row r="109" hidden="1" spans="1:11">
      <c r="A109" s="1" t="s">
        <v>1029</v>
      </c>
      <c r="B109" s="1" t="s">
        <v>1030</v>
      </c>
      <c r="C109" s="1" t="s">
        <v>703</v>
      </c>
      <c r="D109" s="1" t="s">
        <v>13</v>
      </c>
      <c r="E109" s="2" t="str">
        <f t="shared" si="9"/>
        <v>bsd_dz</v>
      </c>
      <c r="F109" s="1" t="s">
        <v>1009</v>
      </c>
      <c r="G109" t="str">
        <f t="shared" si="11"/>
        <v>1.56zs                             </v>
      </c>
      <c r="H109" s="1" t="s">
        <v>1031</v>
      </c>
      <c r="I109" s="1" t="s">
        <v>16</v>
      </c>
      <c r="K109" s="1" t="s">
        <v>16</v>
      </c>
    </row>
    <row r="110" hidden="1" spans="1:11">
      <c r="A110" s="1" t="s">
        <v>1032</v>
      </c>
      <c r="B110" s="1" t="s">
        <v>1033</v>
      </c>
      <c r="C110" s="1" t="s">
        <v>703</v>
      </c>
      <c r="D110" s="1" t="s">
        <v>13</v>
      </c>
      <c r="E110" s="2" t="str">
        <f t="shared" si="9"/>
        <v>bsd_dz</v>
      </c>
      <c r="F110" s="1" t="s">
        <v>1009</v>
      </c>
      <c r="G110" t="str">
        <f t="shared" si="11"/>
        <v>1.56zzbz                           </v>
      </c>
      <c r="H110" s="1" t="s">
        <v>1034</v>
      </c>
      <c r="I110" s="1" t="s">
        <v>16</v>
      </c>
      <c r="K110" s="1" t="s">
        <v>16</v>
      </c>
    </row>
    <row r="111" hidden="1" spans="1:11">
      <c r="A111" s="1" t="s">
        <v>1035</v>
      </c>
      <c r="B111" s="1" t="s">
        <v>1036</v>
      </c>
      <c r="C111" s="1" t="s">
        <v>703</v>
      </c>
      <c r="D111" s="1" t="s">
        <v>13</v>
      </c>
      <c r="E111" s="2" t="str">
        <f t="shared" si="9"/>
        <v>bsd_dz</v>
      </c>
      <c r="F111" s="1" t="s">
        <v>1009</v>
      </c>
      <c r="G111" t="str">
        <f t="shared" si="11"/>
        <v>1.56zzfl                           </v>
      </c>
      <c r="H111" s="1" t="s">
        <v>1037</v>
      </c>
      <c r="I111" s="1" t="s">
        <v>16</v>
      </c>
      <c r="K111" s="1" t="s">
        <v>16</v>
      </c>
    </row>
    <row r="112" hidden="1" spans="1:11">
      <c r="A112" s="1" t="s">
        <v>1038</v>
      </c>
      <c r="B112" s="1" t="s">
        <v>1039</v>
      </c>
      <c r="C112" s="1" t="s">
        <v>703</v>
      </c>
      <c r="D112" s="1" t="s">
        <v>13</v>
      </c>
      <c r="E112" s="2" t="str">
        <f t="shared" si="9"/>
        <v>bsd_dz</v>
      </c>
      <c r="F112" s="1" t="s">
        <v>1009</v>
      </c>
      <c r="G112" t="str">
        <f t="shared" si="11"/>
        <v>1.60nns                            </v>
      </c>
      <c r="H112" s="1" t="s">
        <v>1040</v>
      </c>
      <c r="I112" s="1" t="s">
        <v>16</v>
      </c>
      <c r="K112" s="1" t="s">
        <v>16</v>
      </c>
    </row>
    <row r="113" hidden="1" spans="1:11">
      <c r="A113" s="1" t="s">
        <v>1041</v>
      </c>
      <c r="B113" s="1" t="s">
        <v>1042</v>
      </c>
      <c r="C113" s="1" t="s">
        <v>703</v>
      </c>
      <c r="D113" s="1" t="s">
        <v>13</v>
      </c>
      <c r="E113" s="2" t="str">
        <f t="shared" si="9"/>
        <v>bsd_dz</v>
      </c>
      <c r="F113" s="1" t="s">
        <v>1009</v>
      </c>
      <c r="G113" t="str">
        <f t="shared" si="11"/>
        <v>1.60nnstb                          </v>
      </c>
      <c r="H113" s="1" t="s">
        <v>1043</v>
      </c>
      <c r="I113" s="1" t="s">
        <v>16</v>
      </c>
      <c r="K113" s="1" t="s">
        <v>16</v>
      </c>
    </row>
    <row r="114" hidden="1" spans="1:11">
      <c r="A114" s="1" t="s">
        <v>1044</v>
      </c>
      <c r="B114" s="1" t="s">
        <v>1045</v>
      </c>
      <c r="C114" s="1" t="s">
        <v>703</v>
      </c>
      <c r="D114" s="1" t="s">
        <v>13</v>
      </c>
      <c r="E114" s="2" t="str">
        <f t="shared" si="9"/>
        <v>bsd_dz</v>
      </c>
      <c r="F114" s="1" t="s">
        <v>1009</v>
      </c>
      <c r="G114" t="str">
        <f t="shared" si="11"/>
        <v>1.60nnstbtc                        </v>
      </c>
      <c r="H114" s="1" t="s">
        <v>1046</v>
      </c>
      <c r="I114" s="1" t="s">
        <v>16</v>
      </c>
      <c r="K114" s="1" t="s">
        <v>16</v>
      </c>
    </row>
    <row r="115" hidden="1" spans="1:11">
      <c r="A115" s="1" t="s">
        <v>1047</v>
      </c>
      <c r="B115" s="1" t="s">
        <v>1048</v>
      </c>
      <c r="C115" s="1" t="s">
        <v>703</v>
      </c>
      <c r="D115" s="1" t="s">
        <v>13</v>
      </c>
      <c r="E115" s="2" t="str">
        <f t="shared" si="9"/>
        <v>bsd_dz</v>
      </c>
      <c r="F115" s="1" t="s">
        <v>1009</v>
      </c>
      <c r="G115" t="str">
        <f t="shared" si="11"/>
        <v>1.60nnstc                          </v>
      </c>
      <c r="H115" s="1" t="s">
        <v>1049</v>
      </c>
      <c r="I115" s="1" t="s">
        <v>16</v>
      </c>
      <c r="K115" s="1" t="s">
        <v>16</v>
      </c>
    </row>
    <row r="116" hidden="1" spans="1:11">
      <c r="A116" s="1" t="s">
        <v>1050</v>
      </c>
      <c r="B116" s="1" t="s">
        <v>1051</v>
      </c>
      <c r="C116" s="1" t="s">
        <v>703</v>
      </c>
      <c r="D116" s="1" t="s">
        <v>13</v>
      </c>
      <c r="E116" s="2" t="str">
        <f t="shared" si="9"/>
        <v>bsd_dz</v>
      </c>
      <c r="F116" s="1" t="s">
        <v>1009</v>
      </c>
      <c r="G116" t="str">
        <f t="shared" si="11"/>
        <v>1.60qhs                            </v>
      </c>
      <c r="H116" s="1" t="s">
        <v>1052</v>
      </c>
      <c r="I116" s="1" t="s">
        <v>16</v>
      </c>
      <c r="K116" s="1" t="s">
        <v>16</v>
      </c>
    </row>
    <row r="117" hidden="1" spans="1:11">
      <c r="A117" s="1" t="s">
        <v>1053</v>
      </c>
      <c r="B117" s="1" t="s">
        <v>1054</v>
      </c>
      <c r="C117" s="1" t="s">
        <v>703</v>
      </c>
      <c r="D117" s="1" t="s">
        <v>13</v>
      </c>
      <c r="E117" s="2" t="str">
        <f t="shared" si="9"/>
        <v>bsd_dz</v>
      </c>
      <c r="F117" s="1" t="s">
        <v>1009</v>
      </c>
      <c r="G117" t="str">
        <f t="shared" si="11"/>
        <v>1.60qhsfl                          </v>
      </c>
      <c r="H117" s="1" t="s">
        <v>1055</v>
      </c>
      <c r="I117" s="1" t="s">
        <v>16</v>
      </c>
      <c r="K117" s="1" t="s">
        <v>16</v>
      </c>
    </row>
    <row r="118" hidden="1" spans="1:11">
      <c r="A118" s="1" t="s">
        <v>1056</v>
      </c>
      <c r="B118" s="1" t="s">
        <v>1057</v>
      </c>
      <c r="C118" s="1" t="s">
        <v>703</v>
      </c>
      <c r="D118" s="1" t="s">
        <v>13</v>
      </c>
      <c r="E118" s="2" t="str">
        <f t="shared" si="9"/>
        <v>bsd_dz</v>
      </c>
      <c r="F118" s="1" t="s">
        <v>1009</v>
      </c>
      <c r="G118" t="str">
        <f t="shared" si="11"/>
        <v>1.60ttl                            </v>
      </c>
      <c r="H118" s="1" t="s">
        <v>1058</v>
      </c>
      <c r="I118" s="1" t="s">
        <v>16</v>
      </c>
      <c r="K118" s="1" t="s">
        <v>16</v>
      </c>
    </row>
    <row r="119" hidden="1" spans="1:11">
      <c r="A119" s="1" t="s">
        <v>1059</v>
      </c>
      <c r="B119" s="1" t="s">
        <v>1060</v>
      </c>
      <c r="C119" s="1" t="s">
        <v>703</v>
      </c>
      <c r="D119" s="1" t="s">
        <v>13</v>
      </c>
      <c r="E119" s="2" t="str">
        <f t="shared" si="9"/>
        <v>bsd_dz</v>
      </c>
      <c r="F119" s="1" t="s">
        <v>1009</v>
      </c>
      <c r="G119" t="str">
        <f t="shared" si="11"/>
        <v>1.60zs                             </v>
      </c>
      <c r="H119" s="1" t="s">
        <v>1061</v>
      </c>
      <c r="I119" s="1" t="s">
        <v>16</v>
      </c>
      <c r="K119" s="1" t="s">
        <v>16</v>
      </c>
    </row>
    <row r="120" hidden="1" spans="1:11">
      <c r="A120" s="1" t="s">
        <v>1062</v>
      </c>
      <c r="B120" s="1" t="s">
        <v>1063</v>
      </c>
      <c r="C120" s="1" t="s">
        <v>703</v>
      </c>
      <c r="D120" s="1" t="s">
        <v>13</v>
      </c>
      <c r="E120" s="2" t="str">
        <f t="shared" si="9"/>
        <v>bsd_dz</v>
      </c>
      <c r="F120" s="1" t="s">
        <v>1009</v>
      </c>
      <c r="G120" t="str">
        <f t="shared" si="11"/>
        <v>1.60zzbz                           </v>
      </c>
      <c r="H120" s="1" t="s">
        <v>1064</v>
      </c>
      <c r="I120" s="1" t="s">
        <v>16</v>
      </c>
      <c r="K120" s="1" t="s">
        <v>16</v>
      </c>
    </row>
    <row r="121" hidden="1" spans="1:11">
      <c r="A121" s="1" t="s">
        <v>1065</v>
      </c>
      <c r="B121" s="1" t="s">
        <v>1066</v>
      </c>
      <c r="C121" s="1" t="s">
        <v>703</v>
      </c>
      <c r="D121" s="1" t="s">
        <v>13</v>
      </c>
      <c r="E121" s="2" t="str">
        <f t="shared" si="9"/>
        <v>bsd_dz</v>
      </c>
      <c r="F121" s="1" t="s">
        <v>1009</v>
      </c>
      <c r="G121" t="str">
        <f t="shared" si="11"/>
        <v>1.60zzfl                           </v>
      </c>
      <c r="H121" s="1" t="s">
        <v>1067</v>
      </c>
      <c r="I121" s="1" t="s">
        <v>16</v>
      </c>
      <c r="K121" s="1" t="s">
        <v>16</v>
      </c>
    </row>
    <row r="122" hidden="1" spans="1:11">
      <c r="A122" s="1" t="s">
        <v>1068</v>
      </c>
      <c r="B122" s="1" t="s">
        <v>1069</v>
      </c>
      <c r="C122" s="1" t="s">
        <v>703</v>
      </c>
      <c r="D122" s="1" t="s">
        <v>13</v>
      </c>
      <c r="E122" s="2" t="str">
        <f t="shared" si="9"/>
        <v>bsd_dz</v>
      </c>
      <c r="F122" s="1" t="s">
        <v>1009</v>
      </c>
      <c r="G122" t="str">
        <f t="shared" si="11"/>
        <v>1.60zzmb                           </v>
      </c>
      <c r="H122" s="1" t="s">
        <v>1070</v>
      </c>
      <c r="I122" s="1" t="s">
        <v>16</v>
      </c>
      <c r="K122" s="1" t="s">
        <v>16</v>
      </c>
    </row>
    <row r="123" hidden="1" spans="1:11">
      <c r="A123" s="1" t="s">
        <v>1071</v>
      </c>
      <c r="B123" s="1" t="s">
        <v>1072</v>
      </c>
      <c r="C123" s="1" t="s">
        <v>703</v>
      </c>
      <c r="D123" s="1" t="s">
        <v>13</v>
      </c>
      <c r="E123" s="2" t="str">
        <f t="shared" si="9"/>
        <v>bsd_dz</v>
      </c>
      <c r="F123" s="1" t="s">
        <v>1009</v>
      </c>
      <c r="G123" t="str">
        <f t="shared" si="11"/>
        <v>1.67zzbz                           </v>
      </c>
      <c r="H123" s="1" t="s">
        <v>1073</v>
      </c>
      <c r="I123" s="1" t="s">
        <v>16</v>
      </c>
      <c r="K123" s="1" t="s">
        <v>16</v>
      </c>
    </row>
    <row r="124" hidden="1" spans="1:11">
      <c r="A124" s="1" t="s">
        <v>1074</v>
      </c>
      <c r="B124" s="1" t="s">
        <v>1075</v>
      </c>
      <c r="C124" s="1" t="s">
        <v>703</v>
      </c>
      <c r="D124" s="1" t="s">
        <v>13</v>
      </c>
      <c r="E124" s="2" t="str">
        <f t="shared" si="9"/>
        <v>bsd_dz</v>
      </c>
      <c r="F124" s="1" t="s">
        <v>1009</v>
      </c>
      <c r="G124" t="str">
        <f t="shared" si="11"/>
        <v>1.67zzfl                           </v>
      </c>
      <c r="H124" s="1" t="s">
        <v>1076</v>
      </c>
      <c r="I124" s="1" t="s">
        <v>16</v>
      </c>
      <c r="K124" s="1" t="s">
        <v>16</v>
      </c>
    </row>
    <row r="125" hidden="1" spans="1:11">
      <c r="A125" s="1" t="s">
        <v>1077</v>
      </c>
      <c r="B125" s="1" t="s">
        <v>1078</v>
      </c>
      <c r="C125" s="1" t="s">
        <v>703</v>
      </c>
      <c r="D125" s="1" t="s">
        <v>13</v>
      </c>
      <c r="E125" s="2" t="str">
        <f t="shared" si="9"/>
        <v>bsd_dz</v>
      </c>
      <c r="F125" s="1" t="s">
        <v>1009</v>
      </c>
      <c r="G125" t="str">
        <f t="shared" si="11"/>
        <v>1.67zzmb                           </v>
      </c>
      <c r="H125" s="1" t="s">
        <v>1079</v>
      </c>
      <c r="I125" s="1" t="s">
        <v>16</v>
      </c>
      <c r="K125" s="1" t="s">
        <v>16</v>
      </c>
    </row>
    <row r="126" hidden="1" spans="1:11">
      <c r="A126" s="1" t="s">
        <v>1080</v>
      </c>
      <c r="B126" s="1" t="s">
        <v>1081</v>
      </c>
      <c r="C126" s="1" t="s">
        <v>703</v>
      </c>
      <c r="D126" s="1" t="s">
        <v>13</v>
      </c>
      <c r="E126" s="2" t="str">
        <f>MID(A126,2,3)</f>
        <v>bys</v>
      </c>
      <c r="F126" s="1" t="s">
        <v>1082</v>
      </c>
      <c r="G126" t="str">
        <f>MID(A126,5,1000)</f>
        <v>1.56bjfw                              </v>
      </c>
      <c r="H126" s="1" t="s">
        <v>1083</v>
      </c>
      <c r="I126" s="1" t="s">
        <v>16</v>
      </c>
      <c r="K126" s="1" t="s">
        <v>16</v>
      </c>
    </row>
    <row r="127" hidden="1" spans="1:11">
      <c r="A127" s="1" t="s">
        <v>1084</v>
      </c>
      <c r="B127" s="1" t="s">
        <v>1085</v>
      </c>
      <c r="C127" s="1" t="s">
        <v>703</v>
      </c>
      <c r="D127" s="1" t="s">
        <v>13</v>
      </c>
      <c r="E127" s="2" t="str">
        <f t="shared" ref="E127:E131" si="12">MID(A127,2,3)</f>
        <v>bys</v>
      </c>
      <c r="F127" s="1" t="s">
        <v>1082</v>
      </c>
      <c r="G127" t="str">
        <f t="shared" ref="G127:G131" si="13">MID(A127,5,1000)</f>
        <v>1.56fslg                              </v>
      </c>
      <c r="H127" s="1" t="s">
        <v>1086</v>
      </c>
      <c r="I127" s="1" t="s">
        <v>16</v>
      </c>
      <c r="K127" s="1" t="s">
        <v>16</v>
      </c>
    </row>
    <row r="128" hidden="1" spans="1:11">
      <c r="A128" s="1" t="s">
        <v>1087</v>
      </c>
      <c r="B128" s="1" t="s">
        <v>1088</v>
      </c>
      <c r="C128" s="1" t="s">
        <v>703</v>
      </c>
      <c r="D128" s="1" t="s">
        <v>13</v>
      </c>
      <c r="E128" s="2" t="str">
        <f t="shared" si="12"/>
        <v>bys</v>
      </c>
      <c r="F128" s="1" t="s">
        <v>1082</v>
      </c>
      <c r="G128" t="str">
        <f t="shared" si="13"/>
        <v>1.60bjfw                              </v>
      </c>
      <c r="H128" s="1" t="s">
        <v>1089</v>
      </c>
      <c r="I128" s="1" t="s">
        <v>16</v>
      </c>
      <c r="K128" s="1" t="s">
        <v>16</v>
      </c>
    </row>
    <row r="129" hidden="1" spans="1:11">
      <c r="A129" s="1" t="s">
        <v>1090</v>
      </c>
      <c r="B129" s="1" t="s">
        <v>1091</v>
      </c>
      <c r="C129" s="1" t="s">
        <v>703</v>
      </c>
      <c r="D129" s="1" t="s">
        <v>13</v>
      </c>
      <c r="E129" s="2" t="str">
        <f t="shared" si="12"/>
        <v>bys</v>
      </c>
      <c r="F129" s="1" t="s">
        <v>1082</v>
      </c>
      <c r="G129" t="str">
        <f t="shared" si="13"/>
        <v>1.60fslg                              </v>
      </c>
      <c r="H129" s="1" t="s">
        <v>1092</v>
      </c>
      <c r="I129" s="1" t="s">
        <v>16</v>
      </c>
      <c r="K129" s="1" t="s">
        <v>16</v>
      </c>
    </row>
    <row r="130" hidden="1" spans="1:11">
      <c r="A130" s="1" t="s">
        <v>1093</v>
      </c>
      <c r="B130" s="1" t="s">
        <v>1094</v>
      </c>
      <c r="C130" s="1" t="s">
        <v>703</v>
      </c>
      <c r="D130" s="1" t="s">
        <v>13</v>
      </c>
      <c r="E130" s="2" t="str">
        <f t="shared" si="12"/>
        <v>bys</v>
      </c>
      <c r="F130" s="1" t="s">
        <v>1082</v>
      </c>
      <c r="G130" t="str">
        <f t="shared" si="13"/>
        <v>1.67bjfw                              </v>
      </c>
      <c r="H130" s="1" t="s">
        <v>1095</v>
      </c>
      <c r="I130" s="1" t="s">
        <v>16</v>
      </c>
      <c r="K130" s="1" t="s">
        <v>16</v>
      </c>
    </row>
    <row r="131" hidden="1" spans="1:11">
      <c r="A131" s="1" t="s">
        <v>1096</v>
      </c>
      <c r="B131" s="1" t="s">
        <v>1097</v>
      </c>
      <c r="C131" s="1" t="s">
        <v>703</v>
      </c>
      <c r="D131" s="1" t="s">
        <v>13</v>
      </c>
      <c r="E131" s="2" t="str">
        <f t="shared" si="12"/>
        <v>bys</v>
      </c>
      <c r="F131" s="1" t="s">
        <v>1082</v>
      </c>
      <c r="G131" t="str">
        <f t="shared" si="13"/>
        <v>1.67fslg                              </v>
      </c>
      <c r="H131" s="1" t="s">
        <v>1098</v>
      </c>
      <c r="I131" s="1" t="s">
        <v>16</v>
      </c>
      <c r="K131" s="1" t="s">
        <v>16</v>
      </c>
    </row>
    <row r="132" hidden="1" spans="1:11">
      <c r="A132" s="1" t="s">
        <v>1099</v>
      </c>
      <c r="B132" s="1" t="s">
        <v>1100</v>
      </c>
      <c r="C132" s="1" t="s">
        <v>703</v>
      </c>
      <c r="D132" s="1" t="s">
        <v>13</v>
      </c>
      <c r="E132" s="2" t="str">
        <f>MID(A132,2,5)</f>
        <v>bz_dz</v>
      </c>
      <c r="F132" s="1" t="s">
        <v>1101</v>
      </c>
      <c r="G132" t="str">
        <f>MID(A132,7,1000)</f>
        <v>1.50csy                             </v>
      </c>
      <c r="H132" s="1" t="s">
        <v>1102</v>
      </c>
      <c r="I132" s="1" t="s">
        <v>16</v>
      </c>
      <c r="K132" s="1" t="s">
        <v>16</v>
      </c>
    </row>
    <row r="133" hidden="1" spans="1:11">
      <c r="A133" s="1" t="s">
        <v>1103</v>
      </c>
      <c r="B133" s="1" t="s">
        <v>1104</v>
      </c>
      <c r="C133" s="1" t="s">
        <v>703</v>
      </c>
      <c r="D133" s="1" t="s">
        <v>13</v>
      </c>
      <c r="E133" s="2" t="str">
        <f t="shared" ref="E133:E149" si="14">MID(A133,2,5)</f>
        <v>bz_dz</v>
      </c>
      <c r="F133" s="1" t="s">
        <v>1101</v>
      </c>
      <c r="G133" t="str">
        <f t="shared" ref="G133:G149" si="15">MID(A133,7,1000)</f>
        <v>1.50nfkpl                           </v>
      </c>
      <c r="H133" s="1" t="s">
        <v>1105</v>
      </c>
      <c r="I133" s="1" t="s">
        <v>16</v>
      </c>
      <c r="K133" s="1" t="s">
        <v>16</v>
      </c>
    </row>
    <row r="134" hidden="1" spans="1:11">
      <c r="A134" s="1" t="s">
        <v>1106</v>
      </c>
      <c r="B134" s="1" t="s">
        <v>1107</v>
      </c>
      <c r="C134" s="1" t="s">
        <v>703</v>
      </c>
      <c r="D134" s="1" t="s">
        <v>13</v>
      </c>
      <c r="E134" s="2" t="str">
        <f t="shared" si="14"/>
        <v>bz_dz</v>
      </c>
      <c r="F134" s="1" t="s">
        <v>1101</v>
      </c>
      <c r="G134" t="str">
        <f t="shared" si="15"/>
        <v>1.56csy                             </v>
      </c>
      <c r="H134" s="1" t="s">
        <v>1108</v>
      </c>
      <c r="I134" s="1" t="s">
        <v>16</v>
      </c>
      <c r="K134" s="1" t="s">
        <v>16</v>
      </c>
    </row>
    <row r="135" hidden="1" spans="1:11">
      <c r="A135" s="1" t="s">
        <v>1109</v>
      </c>
      <c r="B135" s="1" t="s">
        <v>1110</v>
      </c>
      <c r="C135" s="1" t="s">
        <v>703</v>
      </c>
      <c r="D135" s="1" t="s">
        <v>13</v>
      </c>
      <c r="E135" s="2" t="str">
        <f t="shared" si="14"/>
        <v>bz_dz</v>
      </c>
      <c r="F135" s="1" t="s">
        <v>1101</v>
      </c>
      <c r="G135" t="str">
        <f t="shared" si="15"/>
        <v>1.56fqmdz                           </v>
      </c>
      <c r="H135" s="1" t="s">
        <v>1111</v>
      </c>
      <c r="I135" s="1" t="s">
        <v>16</v>
      </c>
      <c r="K135" s="1" t="s">
        <v>16</v>
      </c>
    </row>
    <row r="136" hidden="1" spans="1:11">
      <c r="A136" s="1" t="s">
        <v>1112</v>
      </c>
      <c r="B136" s="1" t="s">
        <v>1113</v>
      </c>
      <c r="C136" s="1" t="s">
        <v>703</v>
      </c>
      <c r="D136" s="1" t="s">
        <v>13</v>
      </c>
      <c r="E136" s="2" t="str">
        <f t="shared" si="14"/>
        <v>bz_dz</v>
      </c>
      <c r="F136" s="1" t="s">
        <v>1101</v>
      </c>
      <c r="G136" t="str">
        <f t="shared" si="15"/>
        <v>1.56fqmklg                          </v>
      </c>
      <c r="H136" s="1" t="s">
        <v>1114</v>
      </c>
      <c r="I136" s="1" t="s">
        <v>16</v>
      </c>
      <c r="K136" s="1" t="s">
        <v>16</v>
      </c>
    </row>
    <row r="137" hidden="1" spans="1:11">
      <c r="A137" s="1" t="s">
        <v>1115</v>
      </c>
      <c r="B137" s="1" t="s">
        <v>1116</v>
      </c>
      <c r="C137" s="1" t="s">
        <v>703</v>
      </c>
      <c r="D137" s="1" t="s">
        <v>13</v>
      </c>
      <c r="E137" s="2" t="str">
        <f t="shared" si="14"/>
        <v>bz_dz</v>
      </c>
      <c r="F137" s="1" t="s">
        <v>1101</v>
      </c>
      <c r="G137" t="str">
        <f t="shared" si="15"/>
        <v>1.56kpl                             </v>
      </c>
      <c r="H137" s="1" t="s">
        <v>1117</v>
      </c>
      <c r="I137" s="1" t="s">
        <v>16</v>
      </c>
      <c r="K137" s="1" t="s">
        <v>16</v>
      </c>
    </row>
    <row r="138" hidden="1" spans="1:11">
      <c r="A138" s="1" t="s">
        <v>1118</v>
      </c>
      <c r="B138" s="1" t="s">
        <v>1119</v>
      </c>
      <c r="C138" s="1" t="s">
        <v>703</v>
      </c>
      <c r="D138" s="1" t="s">
        <v>13</v>
      </c>
      <c r="E138" s="2" t="str">
        <f t="shared" si="14"/>
        <v>bz_dz</v>
      </c>
      <c r="F138" s="1" t="s">
        <v>1101</v>
      </c>
      <c r="G138" t="str">
        <f t="shared" si="15"/>
        <v>1.56nfkpl                           </v>
      </c>
      <c r="H138" s="1" t="s">
        <v>1120</v>
      </c>
      <c r="I138" s="1" t="s">
        <v>16</v>
      </c>
      <c r="K138" s="1" t="s">
        <v>16</v>
      </c>
    </row>
    <row r="139" hidden="1" spans="1:11">
      <c r="A139" s="1" t="s">
        <v>1121</v>
      </c>
      <c r="B139" s="1" t="s">
        <v>1122</v>
      </c>
      <c r="C139" s="1" t="s">
        <v>703</v>
      </c>
      <c r="D139" s="1" t="s">
        <v>13</v>
      </c>
      <c r="E139" s="2" t="str">
        <f t="shared" si="14"/>
        <v>bz_dz</v>
      </c>
      <c r="F139" s="1" t="s">
        <v>1101</v>
      </c>
      <c r="G139" t="str">
        <f t="shared" si="15"/>
        <v>1.56qmdz                            </v>
      </c>
      <c r="H139" s="1" t="s">
        <v>1123</v>
      </c>
      <c r="I139" s="1" t="s">
        <v>16</v>
      </c>
      <c r="K139" s="1" t="s">
        <v>16</v>
      </c>
    </row>
    <row r="140" hidden="1" spans="1:11">
      <c r="A140" s="1" t="s">
        <v>1124</v>
      </c>
      <c r="B140" s="1" t="s">
        <v>1125</v>
      </c>
      <c r="C140" s="1" t="s">
        <v>703</v>
      </c>
      <c r="D140" s="1" t="s">
        <v>13</v>
      </c>
      <c r="E140" s="2" t="str">
        <f t="shared" si="14"/>
        <v>bz_dz</v>
      </c>
      <c r="F140" s="1" t="s">
        <v>1101</v>
      </c>
      <c r="G140" t="str">
        <f t="shared" si="15"/>
        <v>1.56ysx                             </v>
      </c>
      <c r="H140" s="1" t="s">
        <v>1126</v>
      </c>
      <c r="I140" s="1" t="s">
        <v>16</v>
      </c>
      <c r="K140" s="1" t="s">
        <v>16</v>
      </c>
    </row>
    <row r="141" hidden="1" spans="1:11">
      <c r="A141" s="1" t="s">
        <v>1127</v>
      </c>
      <c r="B141" s="1" t="s">
        <v>1128</v>
      </c>
      <c r="C141" s="1" t="s">
        <v>703</v>
      </c>
      <c r="D141" s="1" t="s">
        <v>13</v>
      </c>
      <c r="E141" s="2" t="str">
        <f t="shared" si="14"/>
        <v>bz_dz</v>
      </c>
      <c r="F141" s="1" t="s">
        <v>1101</v>
      </c>
      <c r="G141" t="str">
        <f t="shared" si="15"/>
        <v>1.60csy                             </v>
      </c>
      <c r="H141" s="1" t="s">
        <v>1129</v>
      </c>
      <c r="I141" s="1" t="s">
        <v>16</v>
      </c>
      <c r="K141" s="1" t="s">
        <v>16</v>
      </c>
    </row>
    <row r="142" hidden="1" spans="1:11">
      <c r="A142" s="1" t="s">
        <v>1130</v>
      </c>
      <c r="B142" s="1" t="s">
        <v>1131</v>
      </c>
      <c r="C142" s="1" t="s">
        <v>703</v>
      </c>
      <c r="D142" s="1" t="s">
        <v>13</v>
      </c>
      <c r="E142" s="2" t="str">
        <f t="shared" si="14"/>
        <v>bz_dz</v>
      </c>
      <c r="F142" s="1" t="s">
        <v>1101</v>
      </c>
      <c r="G142" t="str">
        <f t="shared" si="15"/>
        <v>1.60fqmdz                           </v>
      </c>
      <c r="H142" s="1" t="s">
        <v>1132</v>
      </c>
      <c r="I142" s="1" t="s">
        <v>16</v>
      </c>
      <c r="K142" s="1" t="s">
        <v>16</v>
      </c>
    </row>
    <row r="143" hidden="1" spans="1:11">
      <c r="A143" s="1" t="s">
        <v>1133</v>
      </c>
      <c r="B143" s="1" t="s">
        <v>1134</v>
      </c>
      <c r="C143" s="1" t="s">
        <v>703</v>
      </c>
      <c r="D143" s="1" t="s">
        <v>13</v>
      </c>
      <c r="E143" s="2" t="str">
        <f t="shared" si="14"/>
        <v>bz_dz</v>
      </c>
      <c r="F143" s="1" t="s">
        <v>1101</v>
      </c>
      <c r="G143" t="str">
        <f t="shared" si="15"/>
        <v>1.60fqmklg                          </v>
      </c>
      <c r="H143" s="1" t="s">
        <v>1135</v>
      </c>
      <c r="I143" s="1" t="s">
        <v>16</v>
      </c>
      <c r="K143" s="1" t="s">
        <v>16</v>
      </c>
    </row>
    <row r="144" hidden="1" spans="1:11">
      <c r="A144" s="1" t="s">
        <v>1136</v>
      </c>
      <c r="B144" s="1" t="s">
        <v>1137</v>
      </c>
      <c r="C144" s="1" t="s">
        <v>703</v>
      </c>
      <c r="D144" s="1" t="s">
        <v>13</v>
      </c>
      <c r="E144" s="2" t="str">
        <f t="shared" si="14"/>
        <v>bz_dz</v>
      </c>
      <c r="F144" s="1" t="s">
        <v>1101</v>
      </c>
      <c r="G144" t="str">
        <f t="shared" si="15"/>
        <v>1.60kpl                             </v>
      </c>
      <c r="H144" s="1" t="s">
        <v>1138</v>
      </c>
      <c r="I144" s="1" t="s">
        <v>16</v>
      </c>
      <c r="K144" s="1" t="s">
        <v>16</v>
      </c>
    </row>
    <row r="145" hidden="1" spans="1:11">
      <c r="A145" s="1" t="s">
        <v>1139</v>
      </c>
      <c r="B145" s="1" t="s">
        <v>1140</v>
      </c>
      <c r="C145" s="1" t="s">
        <v>703</v>
      </c>
      <c r="D145" s="1" t="s">
        <v>13</v>
      </c>
      <c r="E145" s="2" t="str">
        <f t="shared" si="14"/>
        <v>bz_dz</v>
      </c>
      <c r="F145" s="1" t="s">
        <v>1101</v>
      </c>
      <c r="G145" t="str">
        <f t="shared" si="15"/>
        <v>1.60qm                              </v>
      </c>
      <c r="H145" s="1" t="s">
        <v>1141</v>
      </c>
      <c r="I145" s="1" t="s">
        <v>16</v>
      </c>
      <c r="K145" s="1" t="s">
        <v>16</v>
      </c>
    </row>
    <row r="146" hidden="1" spans="1:11">
      <c r="A146" s="1" t="s">
        <v>1142</v>
      </c>
      <c r="B146" s="1" t="s">
        <v>1143</v>
      </c>
      <c r="C146" s="1" t="s">
        <v>703</v>
      </c>
      <c r="D146" s="1" t="s">
        <v>13</v>
      </c>
      <c r="E146" s="2" t="str">
        <f t="shared" si="14"/>
        <v>bz_dz</v>
      </c>
      <c r="F146" s="1" t="s">
        <v>1101</v>
      </c>
      <c r="G146" t="str">
        <f t="shared" si="15"/>
        <v>1.67csy                             </v>
      </c>
      <c r="H146" s="1" t="s">
        <v>1144</v>
      </c>
      <c r="I146" s="1" t="s">
        <v>16</v>
      </c>
      <c r="K146" s="1" t="s">
        <v>16</v>
      </c>
    </row>
    <row r="147" hidden="1" spans="1:11">
      <c r="A147" s="1" t="s">
        <v>1145</v>
      </c>
      <c r="B147" s="1" t="s">
        <v>1146</v>
      </c>
      <c r="C147" s="1" t="s">
        <v>703</v>
      </c>
      <c r="D147" s="1" t="s">
        <v>13</v>
      </c>
      <c r="E147" s="2" t="str">
        <f t="shared" si="14"/>
        <v>bz_dz</v>
      </c>
      <c r="F147" s="1" t="s">
        <v>1101</v>
      </c>
      <c r="G147" t="str">
        <f t="shared" si="15"/>
        <v>1.67fqmdz                           </v>
      </c>
      <c r="H147" s="1" t="s">
        <v>1147</v>
      </c>
      <c r="I147" s="1" t="s">
        <v>16</v>
      </c>
      <c r="K147" s="1" t="s">
        <v>16</v>
      </c>
    </row>
    <row r="148" hidden="1" spans="1:11">
      <c r="A148" s="1" t="s">
        <v>1148</v>
      </c>
      <c r="B148" s="1" t="s">
        <v>1149</v>
      </c>
      <c r="C148" s="1" t="s">
        <v>703</v>
      </c>
      <c r="D148" s="1" t="s">
        <v>13</v>
      </c>
      <c r="E148" s="2" t="str">
        <f t="shared" si="14"/>
        <v>bz_dz</v>
      </c>
      <c r="F148" s="1" t="s">
        <v>1101</v>
      </c>
      <c r="G148" t="str">
        <f t="shared" si="15"/>
        <v>1.67fqmklg                          </v>
      </c>
      <c r="H148" s="1" t="s">
        <v>1150</v>
      </c>
      <c r="I148" s="1" t="s">
        <v>16</v>
      </c>
      <c r="K148" s="1" t="s">
        <v>16</v>
      </c>
    </row>
    <row r="149" hidden="1" spans="1:11">
      <c r="A149" s="1" t="s">
        <v>1151</v>
      </c>
      <c r="B149" s="1" t="s">
        <v>1152</v>
      </c>
      <c r="C149" s="1" t="s">
        <v>703</v>
      </c>
      <c r="D149" s="1" t="s">
        <v>13</v>
      </c>
      <c r="E149" s="2" t="str">
        <f t="shared" si="14"/>
        <v>bz_dz</v>
      </c>
      <c r="F149" s="1" t="s">
        <v>1101</v>
      </c>
      <c r="G149" t="str">
        <f t="shared" si="15"/>
        <v>1.74fqm                             </v>
      </c>
      <c r="H149" s="1" t="s">
        <v>1153</v>
      </c>
      <c r="I149" s="1" t="s">
        <v>16</v>
      </c>
      <c r="K149" s="1" t="s">
        <v>16</v>
      </c>
    </row>
    <row r="150" hidden="1" spans="1:11">
      <c r="A150" s="1" t="s">
        <v>1154</v>
      </c>
      <c r="B150" s="1" t="s">
        <v>1155</v>
      </c>
      <c r="C150" s="1" t="s">
        <v>703</v>
      </c>
      <c r="D150" s="1" t="s">
        <v>13</v>
      </c>
      <c r="E150" s="2" t="str">
        <f>MID(A150,2,2)</f>
        <v>bz</v>
      </c>
      <c r="F150" s="1" t="s">
        <v>1156</v>
      </c>
      <c r="G150" t="str">
        <f>MID(A150,4,1000)</f>
        <v>1.56fqm                                </v>
      </c>
      <c r="H150" s="1" t="s">
        <v>1157</v>
      </c>
      <c r="I150" s="1" t="s">
        <v>16</v>
      </c>
      <c r="K150" s="1" t="s">
        <v>16</v>
      </c>
    </row>
    <row r="151" hidden="1" spans="1:11">
      <c r="A151" s="1" t="s">
        <v>1158</v>
      </c>
      <c r="B151" s="1" t="s">
        <v>1159</v>
      </c>
      <c r="C151" s="1" t="s">
        <v>703</v>
      </c>
      <c r="D151" s="1" t="s">
        <v>13</v>
      </c>
      <c r="E151" s="2" t="str">
        <f t="shared" ref="E151:E161" si="16">MID(A151,2,2)</f>
        <v>bz</v>
      </c>
      <c r="F151" s="1" t="s">
        <v>1156</v>
      </c>
      <c r="G151" t="str">
        <f t="shared" ref="G151:G161" si="17">MID(A151,4,1000)</f>
        <v>1.56fqmklg                             </v>
      </c>
      <c r="H151" s="1" t="s">
        <v>1160</v>
      </c>
      <c r="I151" s="1" t="s">
        <v>16</v>
      </c>
      <c r="K151" s="1" t="s">
        <v>16</v>
      </c>
    </row>
    <row r="152" hidden="1" spans="1:11">
      <c r="A152" s="1" t="s">
        <v>1161</v>
      </c>
      <c r="B152" s="1" t="s">
        <v>1162</v>
      </c>
      <c r="C152" s="1" t="s">
        <v>703</v>
      </c>
      <c r="D152" s="1" t="s">
        <v>13</v>
      </c>
      <c r="E152" s="2" t="str">
        <f t="shared" si="16"/>
        <v>bz</v>
      </c>
      <c r="F152" s="1" t="s">
        <v>1156</v>
      </c>
      <c r="G152" t="str">
        <f t="shared" si="17"/>
        <v>1.56kpl                                </v>
      </c>
      <c r="H152" s="1" t="s">
        <v>1163</v>
      </c>
      <c r="I152" s="1" t="s">
        <v>16</v>
      </c>
      <c r="K152" s="1" t="s">
        <v>16</v>
      </c>
    </row>
    <row r="153" hidden="1" spans="1:11">
      <c r="A153" s="1" t="s">
        <v>1164</v>
      </c>
      <c r="B153" s="1" t="s">
        <v>1165</v>
      </c>
      <c r="C153" s="1" t="s">
        <v>703</v>
      </c>
      <c r="D153" s="1" t="s">
        <v>13</v>
      </c>
      <c r="E153" s="2" t="str">
        <f t="shared" si="16"/>
        <v>bz</v>
      </c>
      <c r="F153" s="1" t="s">
        <v>1156</v>
      </c>
      <c r="G153" t="str">
        <f t="shared" si="17"/>
        <v>1.56mbbs                               </v>
      </c>
      <c r="H153" s="1" t="s">
        <v>1166</v>
      </c>
      <c r="I153" s="1" t="s">
        <v>16</v>
      </c>
      <c r="K153" s="1" t="s">
        <v>16</v>
      </c>
    </row>
    <row r="154" hidden="1" spans="1:11">
      <c r="A154" s="1" t="s">
        <v>1167</v>
      </c>
      <c r="B154" s="1" t="s">
        <v>1168</v>
      </c>
      <c r="C154" s="1" t="s">
        <v>703</v>
      </c>
      <c r="D154" s="1" t="s">
        <v>13</v>
      </c>
      <c r="E154" s="2" t="str">
        <f t="shared" si="16"/>
        <v>bz</v>
      </c>
      <c r="F154" s="1" t="s">
        <v>1156</v>
      </c>
      <c r="G154" t="str">
        <f t="shared" si="17"/>
        <v>1.56qm                                 </v>
      </c>
      <c r="H154" s="1" t="s">
        <v>1169</v>
      </c>
      <c r="I154" s="1" t="s">
        <v>16</v>
      </c>
      <c r="K154" s="1" t="s">
        <v>16</v>
      </c>
    </row>
    <row r="155" hidden="1" spans="1:11">
      <c r="A155" s="1" t="s">
        <v>1170</v>
      </c>
      <c r="B155" s="1" t="s">
        <v>1171</v>
      </c>
      <c r="C155" s="1" t="s">
        <v>703</v>
      </c>
      <c r="D155" s="1" t="s">
        <v>13</v>
      </c>
      <c r="E155" s="2" t="str">
        <f t="shared" si="16"/>
        <v>bz</v>
      </c>
      <c r="F155" s="1" t="s">
        <v>1156</v>
      </c>
      <c r="G155" t="str">
        <f t="shared" si="17"/>
        <v>1.56qsx                                </v>
      </c>
      <c r="H155" s="1" t="s">
        <v>1172</v>
      </c>
      <c r="I155" s="1" t="s">
        <v>16</v>
      </c>
      <c r="K155" s="1" t="s">
        <v>16</v>
      </c>
    </row>
    <row r="156" hidden="1" spans="1:11">
      <c r="A156" s="1" t="s">
        <v>1173</v>
      </c>
      <c r="B156" s="1" t="s">
        <v>1174</v>
      </c>
      <c r="C156" s="1" t="s">
        <v>703</v>
      </c>
      <c r="D156" s="1" t="s">
        <v>13</v>
      </c>
      <c r="E156" s="2" t="str">
        <f t="shared" si="16"/>
        <v>bz</v>
      </c>
      <c r="F156" s="1" t="s">
        <v>1156</v>
      </c>
      <c r="G156" t="str">
        <f t="shared" si="17"/>
        <v>1.60fqm                                </v>
      </c>
      <c r="H156" s="1" t="s">
        <v>1175</v>
      </c>
      <c r="I156" s="1" t="s">
        <v>16</v>
      </c>
      <c r="K156" s="1" t="s">
        <v>16</v>
      </c>
    </row>
    <row r="157" hidden="1" spans="1:11">
      <c r="A157" s="1" t="s">
        <v>1176</v>
      </c>
      <c r="B157" s="1" t="s">
        <v>1177</v>
      </c>
      <c r="C157" s="1" t="s">
        <v>703</v>
      </c>
      <c r="D157" s="1" t="s">
        <v>13</v>
      </c>
      <c r="E157" s="2" t="str">
        <f t="shared" si="16"/>
        <v>bz</v>
      </c>
      <c r="F157" s="1" t="s">
        <v>1156</v>
      </c>
      <c r="G157" t="str">
        <f t="shared" si="17"/>
        <v>1.60fqmklg                             </v>
      </c>
      <c r="H157" s="1" t="s">
        <v>1178</v>
      </c>
      <c r="I157" s="1" t="s">
        <v>16</v>
      </c>
      <c r="K157" s="1" t="s">
        <v>16</v>
      </c>
    </row>
    <row r="158" hidden="1" spans="1:11">
      <c r="A158" s="1" t="s">
        <v>1179</v>
      </c>
      <c r="B158" s="1" t="s">
        <v>1180</v>
      </c>
      <c r="C158" s="1" t="s">
        <v>703</v>
      </c>
      <c r="D158" s="1" t="s">
        <v>13</v>
      </c>
      <c r="E158" s="2" t="str">
        <f t="shared" si="16"/>
        <v>bz</v>
      </c>
      <c r="F158" s="1" t="s">
        <v>1156</v>
      </c>
      <c r="G158" t="str">
        <f t="shared" si="17"/>
        <v>1.60qsx                                </v>
      </c>
      <c r="H158" s="1" t="s">
        <v>1181</v>
      </c>
      <c r="I158" s="1" t="s">
        <v>16</v>
      </c>
      <c r="K158" s="1" t="s">
        <v>16</v>
      </c>
    </row>
    <row r="159" hidden="1" spans="1:11">
      <c r="A159" s="1" t="s">
        <v>1182</v>
      </c>
      <c r="B159" s="1" t="s">
        <v>1183</v>
      </c>
      <c r="C159" s="1" t="s">
        <v>703</v>
      </c>
      <c r="D159" s="1" t="s">
        <v>13</v>
      </c>
      <c r="E159" s="2" t="str">
        <f t="shared" si="16"/>
        <v>bz</v>
      </c>
      <c r="F159" s="1" t="s">
        <v>1156</v>
      </c>
      <c r="G159" t="str">
        <f t="shared" si="17"/>
        <v>1.67fq                                 </v>
      </c>
      <c r="H159" s="1" t="s">
        <v>1184</v>
      </c>
      <c r="I159" s="1" t="s">
        <v>16</v>
      </c>
      <c r="K159" s="1" t="s">
        <v>16</v>
      </c>
    </row>
    <row r="160" hidden="1" spans="1:11">
      <c r="A160" s="1" t="s">
        <v>1185</v>
      </c>
      <c r="B160" s="1" t="s">
        <v>1186</v>
      </c>
      <c r="C160" s="1" t="s">
        <v>703</v>
      </c>
      <c r="D160" s="1" t="s">
        <v>13</v>
      </c>
      <c r="E160" s="2" t="str">
        <f t="shared" si="16"/>
        <v>bz</v>
      </c>
      <c r="F160" s="1" t="s">
        <v>1156</v>
      </c>
      <c r="G160" t="str">
        <f t="shared" si="17"/>
        <v>1.67fqklg                              </v>
      </c>
      <c r="H160" s="1" t="s">
        <v>1187</v>
      </c>
      <c r="I160" s="1" t="s">
        <v>16</v>
      </c>
      <c r="K160" s="1" t="s">
        <v>16</v>
      </c>
    </row>
    <row r="161" hidden="1" spans="1:11">
      <c r="A161" s="1" t="s">
        <v>1188</v>
      </c>
      <c r="B161" s="1" t="s">
        <v>1189</v>
      </c>
      <c r="C161" s="1" t="s">
        <v>703</v>
      </c>
      <c r="D161" s="1" t="s">
        <v>13</v>
      </c>
      <c r="E161" s="2" t="str">
        <f t="shared" si="16"/>
        <v>bz</v>
      </c>
      <c r="F161" s="1" t="s">
        <v>1156</v>
      </c>
      <c r="G161" t="str">
        <f t="shared" si="17"/>
        <v>1.74fqjm                               </v>
      </c>
      <c r="H161" s="1" t="s">
        <v>1190</v>
      </c>
      <c r="I161" s="1" t="s">
        <v>16</v>
      </c>
      <c r="K161" s="1" t="s">
        <v>16</v>
      </c>
    </row>
    <row r="162" hidden="1" spans="1:11">
      <c r="A162" s="1" t="s">
        <v>1191</v>
      </c>
      <c r="B162" s="1" t="s">
        <v>1192</v>
      </c>
      <c r="C162" s="1" t="s">
        <v>703</v>
      </c>
      <c r="D162" s="1" t="s">
        <v>13</v>
      </c>
      <c r="E162" s="2" t="str">
        <f>MID(A162,2,5)</f>
        <v>cs_dz</v>
      </c>
      <c r="F162" s="1" t="s">
        <v>1193</v>
      </c>
      <c r="G162" t="str">
        <f>MID(A162,7,1000)</f>
        <v>1.5axlbh                            </v>
      </c>
      <c r="H162" s="1" t="s">
        <v>1194</v>
      </c>
      <c r="I162" s="1" t="s">
        <v>16</v>
      </c>
      <c r="K162" s="1" t="s">
        <v>16</v>
      </c>
    </row>
    <row r="163" hidden="1" spans="1:11">
      <c r="A163" s="1" t="s">
        <v>1195</v>
      </c>
      <c r="B163" s="1" t="s">
        <v>1196</v>
      </c>
      <c r="C163" s="1" t="s">
        <v>703</v>
      </c>
      <c r="D163" s="1" t="s">
        <v>13</v>
      </c>
      <c r="E163" s="2" t="str">
        <f t="shared" ref="E163:E217" si="18">MID(A163,2,5)</f>
        <v>cs_dz</v>
      </c>
      <c r="F163" s="1" t="s">
        <v>1193</v>
      </c>
      <c r="G163" t="str">
        <f t="shared" ref="G163:G217" si="19">MID(A163,7,1000)</f>
        <v>1.5axljj                            </v>
      </c>
      <c r="H163" s="1" t="s">
        <v>1197</v>
      </c>
      <c r="I163" s="1" t="s">
        <v>16</v>
      </c>
      <c r="K163" s="1" t="s">
        <v>16</v>
      </c>
    </row>
    <row r="164" hidden="1" spans="1:11">
      <c r="A164" s="1" t="s">
        <v>1198</v>
      </c>
      <c r="B164" s="1" t="s">
        <v>1199</v>
      </c>
      <c r="C164" s="1" t="s">
        <v>703</v>
      </c>
      <c r="D164" s="1" t="s">
        <v>13</v>
      </c>
      <c r="E164" s="2" t="str">
        <f t="shared" si="18"/>
        <v>cs_dz</v>
      </c>
      <c r="F164" s="1" t="s">
        <v>1193</v>
      </c>
      <c r="G164" t="str">
        <f t="shared" si="19"/>
        <v>1.5czlbj                            </v>
      </c>
      <c r="H164" s="1" t="s">
        <v>1200</v>
      </c>
      <c r="I164" s="1" t="s">
        <v>16</v>
      </c>
      <c r="K164" s="1" t="s">
        <v>16</v>
      </c>
    </row>
    <row r="165" hidden="1" spans="1:11">
      <c r="A165" s="1" t="s">
        <v>1201</v>
      </c>
      <c r="B165" s="1" t="s">
        <v>1202</v>
      </c>
      <c r="C165" s="1" t="s">
        <v>703</v>
      </c>
      <c r="D165" s="1" t="s">
        <v>13</v>
      </c>
      <c r="E165" s="2" t="str">
        <f t="shared" si="18"/>
        <v>cs_dz</v>
      </c>
      <c r="F165" s="1" t="s">
        <v>1193</v>
      </c>
      <c r="G165" t="str">
        <f t="shared" si="19"/>
        <v>1.5czybj                            </v>
      </c>
      <c r="H165" s="1" t="s">
        <v>1203</v>
      </c>
      <c r="I165" s="1" t="s">
        <v>16</v>
      </c>
      <c r="K165" s="1" t="s">
        <v>16</v>
      </c>
    </row>
    <row r="166" hidden="1" spans="1:11">
      <c r="A166" s="1" t="s">
        <v>1204</v>
      </c>
      <c r="B166" s="1" t="s">
        <v>1205</v>
      </c>
      <c r="C166" s="1" t="s">
        <v>703</v>
      </c>
      <c r="D166" s="1" t="s">
        <v>13</v>
      </c>
      <c r="E166" s="2" t="str">
        <f t="shared" si="18"/>
        <v>cs_dz</v>
      </c>
      <c r="F166" s="1" t="s">
        <v>1193</v>
      </c>
      <c r="G166" t="str">
        <f t="shared" si="19"/>
        <v>1.5czyfl                            </v>
      </c>
      <c r="H166" s="1" t="s">
        <v>1206</v>
      </c>
      <c r="I166" s="1" t="s">
        <v>16</v>
      </c>
      <c r="K166" s="1" t="s">
        <v>16</v>
      </c>
    </row>
    <row r="167" hidden="1" spans="1:11">
      <c r="A167" s="1" t="s">
        <v>1207</v>
      </c>
      <c r="B167" s="1" t="s">
        <v>1208</v>
      </c>
      <c r="C167" s="1" t="s">
        <v>703</v>
      </c>
      <c r="D167" s="1" t="s">
        <v>13</v>
      </c>
      <c r="E167" s="2" t="str">
        <f t="shared" si="18"/>
        <v>cs_dz</v>
      </c>
      <c r="F167" s="1" t="s">
        <v>1193</v>
      </c>
      <c r="G167" t="str">
        <f t="shared" si="19"/>
        <v>1.5fqm                              </v>
      </c>
      <c r="H167" s="1" t="s">
        <v>1209</v>
      </c>
      <c r="I167" s="1" t="s">
        <v>16</v>
      </c>
      <c r="K167" s="1" t="s">
        <v>16</v>
      </c>
    </row>
    <row r="168" hidden="1" spans="1:11">
      <c r="A168" s="1" t="s">
        <v>1210</v>
      </c>
      <c r="B168" s="1" t="s">
        <v>1211</v>
      </c>
      <c r="C168" s="1" t="s">
        <v>703</v>
      </c>
      <c r="D168" s="1" t="s">
        <v>13</v>
      </c>
      <c r="E168" s="2" t="str">
        <f t="shared" si="18"/>
        <v>cs_dz</v>
      </c>
      <c r="F168" s="1" t="s">
        <v>1193</v>
      </c>
      <c r="G168" t="str">
        <f t="shared" si="19"/>
        <v>1.5fqmzlf                           </v>
      </c>
      <c r="H168" s="1" t="s">
        <v>1212</v>
      </c>
      <c r="I168" s="1" t="s">
        <v>16</v>
      </c>
      <c r="K168" s="1" t="s">
        <v>16</v>
      </c>
    </row>
    <row r="169" hidden="1" spans="1:11">
      <c r="A169" s="1" t="s">
        <v>1213</v>
      </c>
      <c r="B169" s="1" t="s">
        <v>1214</v>
      </c>
      <c r="C169" s="1" t="s">
        <v>703</v>
      </c>
      <c r="D169" s="1" t="s">
        <v>13</v>
      </c>
      <c r="E169" s="2" t="str">
        <f t="shared" si="18"/>
        <v>cs_dz</v>
      </c>
      <c r="F169" s="1" t="s">
        <v>1193</v>
      </c>
      <c r="G169" t="str">
        <f t="shared" si="19"/>
        <v>1.5jjbs                             </v>
      </c>
      <c r="H169" s="1" t="s">
        <v>1215</v>
      </c>
      <c r="I169" s="1" t="s">
        <v>16</v>
      </c>
      <c r="K169" s="1" t="s">
        <v>16</v>
      </c>
    </row>
    <row r="170" hidden="1" spans="1:11">
      <c r="A170" s="1" t="s">
        <v>1216</v>
      </c>
      <c r="B170" s="1" t="s">
        <v>1217</v>
      </c>
      <c r="C170" s="1" t="s">
        <v>703</v>
      </c>
      <c r="D170" s="1" t="s">
        <v>13</v>
      </c>
      <c r="E170" s="2" t="str">
        <f t="shared" si="18"/>
        <v>cs_dz</v>
      </c>
      <c r="F170" s="1" t="s">
        <v>1193</v>
      </c>
      <c r="G170" t="str">
        <f t="shared" si="19"/>
        <v>1.5jrhl                             </v>
      </c>
      <c r="H170" s="1" t="s">
        <v>1218</v>
      </c>
      <c r="I170" s="1" t="s">
        <v>16</v>
      </c>
      <c r="K170" s="1" t="s">
        <v>16</v>
      </c>
    </row>
    <row r="171" hidden="1" spans="1:11">
      <c r="A171" s="1" t="s">
        <v>1219</v>
      </c>
      <c r="B171" s="1" t="s">
        <v>1220</v>
      </c>
      <c r="C171" s="1" t="s">
        <v>703</v>
      </c>
      <c r="D171" s="1" t="s">
        <v>13</v>
      </c>
      <c r="E171" s="2" t="str">
        <f t="shared" si="18"/>
        <v>cs_dz</v>
      </c>
      <c r="F171" s="1" t="s">
        <v>1193</v>
      </c>
      <c r="G171" t="str">
        <f t="shared" si="19"/>
        <v>1.5jsx                              </v>
      </c>
      <c r="H171" s="1" t="s">
        <v>1221</v>
      </c>
      <c r="I171" s="1" t="s">
        <v>16</v>
      </c>
      <c r="K171" s="1" t="s">
        <v>16</v>
      </c>
    </row>
    <row r="172" hidden="1" spans="1:11">
      <c r="A172" s="1" t="s">
        <v>1222</v>
      </c>
      <c r="B172" s="1" t="s">
        <v>1223</v>
      </c>
      <c r="C172" s="1" t="s">
        <v>703</v>
      </c>
      <c r="D172" s="1" t="s">
        <v>13</v>
      </c>
      <c r="E172" s="2" t="str">
        <f t="shared" si="18"/>
        <v>cs_dz</v>
      </c>
      <c r="F172" s="1" t="s">
        <v>1193</v>
      </c>
      <c r="G172" t="str">
        <f t="shared" si="19"/>
        <v>1.5jyjj                             </v>
      </c>
      <c r="H172" s="1" t="s">
        <v>1224</v>
      </c>
      <c r="I172" s="1" t="s">
        <v>16</v>
      </c>
      <c r="K172" s="1" t="s">
        <v>16</v>
      </c>
    </row>
    <row r="173" hidden="1" spans="1:11">
      <c r="A173" s="1" t="s">
        <v>1225</v>
      </c>
      <c r="B173" s="1" t="s">
        <v>1226</v>
      </c>
      <c r="C173" s="1" t="s">
        <v>703</v>
      </c>
      <c r="D173" s="1" t="s">
        <v>13</v>
      </c>
      <c r="E173" s="2" t="str">
        <f t="shared" si="18"/>
        <v>cs_dz</v>
      </c>
      <c r="F173" s="1" t="s">
        <v>1193</v>
      </c>
      <c r="G173" t="str">
        <f t="shared" si="19"/>
        <v>1.5lg                               </v>
      </c>
      <c r="H173" s="1" t="s">
        <v>1227</v>
      </c>
      <c r="I173" s="1" t="s">
        <v>16</v>
      </c>
      <c r="K173" s="1" t="s">
        <v>16</v>
      </c>
    </row>
    <row r="174" hidden="1" spans="1:11">
      <c r="A174" s="1" t="s">
        <v>1228</v>
      </c>
      <c r="B174" s="1" t="s">
        <v>1229</v>
      </c>
      <c r="C174" s="1" t="s">
        <v>703</v>
      </c>
      <c r="D174" s="1" t="s">
        <v>13</v>
      </c>
      <c r="E174" s="2" t="str">
        <f t="shared" si="18"/>
        <v>cs_dz</v>
      </c>
      <c r="F174" s="1" t="s">
        <v>1193</v>
      </c>
      <c r="G174" t="str">
        <f t="shared" si="19"/>
        <v>1.5lg3d                             </v>
      </c>
      <c r="H174" s="1" t="s">
        <v>1230</v>
      </c>
      <c r="I174" s="1" t="s">
        <v>16</v>
      </c>
      <c r="K174" s="1" t="s">
        <v>16</v>
      </c>
    </row>
    <row r="175" hidden="1" spans="1:11">
      <c r="A175" s="1" t="s">
        <v>1231</v>
      </c>
      <c r="B175" s="1" t="s">
        <v>1232</v>
      </c>
      <c r="C175" s="1" t="s">
        <v>703</v>
      </c>
      <c r="D175" s="1" t="s">
        <v>13</v>
      </c>
      <c r="E175" s="2" t="str">
        <f t="shared" si="18"/>
        <v>cs_dz</v>
      </c>
      <c r="F175" s="1" t="s">
        <v>1193</v>
      </c>
      <c r="G175" t="str">
        <f t="shared" si="19"/>
        <v>1.5lg3dbj                           </v>
      </c>
      <c r="H175" s="1" t="s">
        <v>1233</v>
      </c>
      <c r="I175" s="1" t="s">
        <v>16</v>
      </c>
      <c r="K175" s="1" t="s">
        <v>16</v>
      </c>
    </row>
    <row r="176" hidden="1" spans="1:11">
      <c r="A176" s="1" t="s">
        <v>1234</v>
      </c>
      <c r="B176" s="1" t="s">
        <v>1235</v>
      </c>
      <c r="C176" s="1" t="s">
        <v>703</v>
      </c>
      <c r="D176" s="1" t="s">
        <v>13</v>
      </c>
      <c r="E176" s="2" t="str">
        <f t="shared" si="18"/>
        <v>cs_dz</v>
      </c>
      <c r="F176" s="1" t="s">
        <v>1193</v>
      </c>
      <c r="G176" t="str">
        <f t="shared" si="19"/>
        <v>1.5lgd                              </v>
      </c>
      <c r="H176" s="1" t="s">
        <v>1236</v>
      </c>
      <c r="I176" s="1" t="s">
        <v>16</v>
      </c>
      <c r="K176" s="1" t="s">
        <v>16</v>
      </c>
    </row>
    <row r="177" hidden="1" spans="1:11">
      <c r="A177" s="1" t="s">
        <v>1237</v>
      </c>
      <c r="B177" s="1" t="s">
        <v>1238</v>
      </c>
      <c r="C177" s="1" t="s">
        <v>703</v>
      </c>
      <c r="D177" s="1" t="s">
        <v>13</v>
      </c>
      <c r="E177" s="2" t="str">
        <f t="shared" si="18"/>
        <v>cs_dz</v>
      </c>
      <c r="F177" s="1" t="s">
        <v>1193</v>
      </c>
      <c r="G177" t="str">
        <f t="shared" si="19"/>
        <v>1.5sm                               </v>
      </c>
      <c r="H177" s="1" t="s">
        <v>1239</v>
      </c>
      <c r="I177" s="1" t="s">
        <v>16</v>
      </c>
      <c r="K177" s="1" t="s">
        <v>16</v>
      </c>
    </row>
    <row r="178" hidden="1" spans="1:11">
      <c r="A178" s="1" t="s">
        <v>1240</v>
      </c>
      <c r="B178" s="1" t="s">
        <v>1241</v>
      </c>
      <c r="C178" s="1" t="s">
        <v>703</v>
      </c>
      <c r="D178" s="1" t="s">
        <v>13</v>
      </c>
      <c r="E178" s="2" t="str">
        <f t="shared" si="18"/>
        <v>cs_dz</v>
      </c>
      <c r="F178" s="1" t="s">
        <v>1193</v>
      </c>
      <c r="G178" t="str">
        <f t="shared" si="19"/>
        <v>1.5smfl                             </v>
      </c>
      <c r="H178" s="1" t="s">
        <v>1242</v>
      </c>
      <c r="I178" s="1" t="s">
        <v>16</v>
      </c>
      <c r="K178" s="1" t="s">
        <v>16</v>
      </c>
    </row>
    <row r="179" hidden="1" spans="1:11">
      <c r="A179" s="1" t="s">
        <v>1243</v>
      </c>
      <c r="B179" s="1" t="s">
        <v>1244</v>
      </c>
      <c r="C179" s="1" t="s">
        <v>703</v>
      </c>
      <c r="D179" s="1" t="s">
        <v>13</v>
      </c>
      <c r="E179" s="2" t="str">
        <f t="shared" si="18"/>
        <v>cs_dz</v>
      </c>
      <c r="F179" s="1" t="s">
        <v>1193</v>
      </c>
      <c r="G179" t="str">
        <f t="shared" si="19"/>
        <v>1.5smzlf                            </v>
      </c>
      <c r="H179" s="1" t="s">
        <v>1245</v>
      </c>
      <c r="I179" s="1" t="s">
        <v>16</v>
      </c>
      <c r="K179" s="1" t="s">
        <v>16</v>
      </c>
    </row>
    <row r="180" hidden="1" spans="1:11">
      <c r="A180" s="1" t="s">
        <v>1246</v>
      </c>
      <c r="B180" s="1" t="s">
        <v>1247</v>
      </c>
      <c r="C180" s="1" t="s">
        <v>703</v>
      </c>
      <c r="D180" s="1" t="s">
        <v>13</v>
      </c>
      <c r="E180" s="2" t="str">
        <f t="shared" si="18"/>
        <v>cs_dz</v>
      </c>
      <c r="F180" s="1" t="s">
        <v>1193</v>
      </c>
      <c r="G180" t="str">
        <f t="shared" si="19"/>
        <v>1.5xcr                              </v>
      </c>
      <c r="H180" s="1" t="s">
        <v>1248</v>
      </c>
      <c r="I180" s="1" t="s">
        <v>16</v>
      </c>
      <c r="K180" s="1" t="s">
        <v>16</v>
      </c>
    </row>
    <row r="181" hidden="1" spans="1:11">
      <c r="A181" s="1" t="s">
        <v>1249</v>
      </c>
      <c r="B181" s="1" t="s">
        <v>1250</v>
      </c>
      <c r="C181" s="1" t="s">
        <v>703</v>
      </c>
      <c r="D181" s="1" t="s">
        <v>13</v>
      </c>
      <c r="E181" s="2" t="str">
        <f t="shared" si="18"/>
        <v>cs_dz</v>
      </c>
      <c r="F181" s="1" t="s">
        <v>1193</v>
      </c>
      <c r="G181" t="str">
        <f t="shared" si="19"/>
        <v>1.5xdr                              </v>
      </c>
      <c r="H181" s="1" t="s">
        <v>1251</v>
      </c>
      <c r="I181" s="1" t="s">
        <v>16</v>
      </c>
      <c r="K181" s="1" t="s">
        <v>16</v>
      </c>
    </row>
    <row r="182" hidden="1" spans="1:11">
      <c r="A182" s="1" t="s">
        <v>1252</v>
      </c>
      <c r="B182" s="1" t="s">
        <v>1253</v>
      </c>
      <c r="C182" s="1" t="s">
        <v>703</v>
      </c>
      <c r="D182" s="1" t="s">
        <v>13</v>
      </c>
      <c r="E182" s="2" t="str">
        <f t="shared" si="18"/>
        <v>cs_dz</v>
      </c>
      <c r="F182" s="1" t="s">
        <v>1193</v>
      </c>
      <c r="G182" t="str">
        <f t="shared" si="19"/>
        <v>1.604blqm                           </v>
      </c>
      <c r="H182" s="1" t="s">
        <v>1254</v>
      </c>
      <c r="I182" s="1" t="s">
        <v>16</v>
      </c>
      <c r="K182" s="1" t="s">
        <v>16</v>
      </c>
    </row>
    <row r="183" hidden="1" spans="1:11">
      <c r="A183" s="1" t="s">
        <v>1255</v>
      </c>
      <c r="B183" s="1" t="s">
        <v>1256</v>
      </c>
      <c r="C183" s="1" t="s">
        <v>703</v>
      </c>
      <c r="D183" s="1" t="s">
        <v>13</v>
      </c>
      <c r="E183" s="2" t="str">
        <f t="shared" si="18"/>
        <v>cs_dz</v>
      </c>
      <c r="F183" s="1" t="s">
        <v>1193</v>
      </c>
      <c r="G183" t="str">
        <f t="shared" si="19"/>
        <v>1.67axl                             </v>
      </c>
      <c r="H183" s="1" t="s">
        <v>1257</v>
      </c>
      <c r="I183" s="1" t="s">
        <v>16</v>
      </c>
      <c r="K183" s="1" t="s">
        <v>16</v>
      </c>
    </row>
    <row r="184" hidden="1" spans="1:11">
      <c r="A184" s="1" t="s">
        <v>1258</v>
      </c>
      <c r="B184" s="1" t="s">
        <v>1259</v>
      </c>
      <c r="C184" s="1" t="s">
        <v>703</v>
      </c>
      <c r="D184" s="1" t="s">
        <v>13</v>
      </c>
      <c r="E184" s="2" t="str">
        <f t="shared" si="18"/>
        <v>cs_dz</v>
      </c>
      <c r="F184" s="1" t="s">
        <v>1193</v>
      </c>
      <c r="G184" t="str">
        <f t="shared" si="19"/>
        <v>1.67axlbs                           </v>
      </c>
      <c r="H184" s="1" t="s">
        <v>1260</v>
      </c>
      <c r="I184" s="1" t="s">
        <v>16</v>
      </c>
      <c r="K184" s="1" t="s">
        <v>16</v>
      </c>
    </row>
    <row r="185" hidden="1" spans="1:11">
      <c r="A185" s="1" t="s">
        <v>1261</v>
      </c>
      <c r="B185" s="1" t="s">
        <v>1262</v>
      </c>
      <c r="C185" s="1" t="s">
        <v>703</v>
      </c>
      <c r="D185" s="1" t="s">
        <v>13</v>
      </c>
      <c r="E185" s="2" t="str">
        <f t="shared" si="18"/>
        <v>cs_dz</v>
      </c>
      <c r="F185" s="1" t="s">
        <v>1193</v>
      </c>
      <c r="G185" t="str">
        <f t="shared" si="19"/>
        <v>1.67axljj                           </v>
      </c>
      <c r="H185" s="1" t="s">
        <v>1263</v>
      </c>
      <c r="I185" s="1" t="s">
        <v>16</v>
      </c>
      <c r="K185" s="1" t="s">
        <v>16</v>
      </c>
    </row>
    <row r="186" hidden="1" spans="1:11">
      <c r="A186" s="1" t="s">
        <v>1264</v>
      </c>
      <c r="B186" s="1" t="s">
        <v>1265</v>
      </c>
      <c r="C186" s="1" t="s">
        <v>703</v>
      </c>
      <c r="D186" s="1" t="s">
        <v>13</v>
      </c>
      <c r="E186" s="2" t="str">
        <f t="shared" si="18"/>
        <v>cs_dz</v>
      </c>
      <c r="F186" s="1" t="s">
        <v>1193</v>
      </c>
      <c r="G186" t="str">
        <f t="shared" si="19"/>
        <v>1.67czl                             </v>
      </c>
      <c r="H186" s="1" t="s">
        <v>1266</v>
      </c>
      <c r="I186" s="1" t="s">
        <v>16</v>
      </c>
      <c r="K186" s="1" t="s">
        <v>16</v>
      </c>
    </row>
    <row r="187" hidden="1" spans="1:11">
      <c r="A187" s="1" t="s">
        <v>1267</v>
      </c>
      <c r="B187" s="1" t="s">
        <v>1268</v>
      </c>
      <c r="C187" s="1" t="s">
        <v>703</v>
      </c>
      <c r="D187" s="1" t="s">
        <v>13</v>
      </c>
      <c r="E187" s="2" t="str">
        <f t="shared" si="18"/>
        <v>cs_dz</v>
      </c>
      <c r="F187" s="1" t="s">
        <v>1193</v>
      </c>
      <c r="G187" t="str">
        <f t="shared" si="19"/>
        <v>1.67czlbj                           </v>
      </c>
      <c r="H187" s="1" t="s">
        <v>1269</v>
      </c>
      <c r="I187" s="1" t="s">
        <v>16</v>
      </c>
      <c r="K187" s="1" t="s">
        <v>16</v>
      </c>
    </row>
    <row r="188" hidden="1" spans="1:11">
      <c r="A188" s="1" t="s">
        <v>1270</v>
      </c>
      <c r="B188" s="1" t="s">
        <v>1271</v>
      </c>
      <c r="C188" s="1" t="s">
        <v>703</v>
      </c>
      <c r="D188" s="1" t="s">
        <v>13</v>
      </c>
      <c r="E188" s="2" t="str">
        <f t="shared" si="18"/>
        <v>cs_dz</v>
      </c>
      <c r="F188" s="1" t="s">
        <v>1193</v>
      </c>
      <c r="G188" t="str">
        <f t="shared" si="19"/>
        <v>1.67czybj                           </v>
      </c>
      <c r="H188" s="1" t="s">
        <v>1272</v>
      </c>
      <c r="I188" s="1" t="s">
        <v>16</v>
      </c>
      <c r="K188" s="1" t="s">
        <v>16</v>
      </c>
    </row>
    <row r="189" hidden="1" spans="1:11">
      <c r="A189" s="1" t="s">
        <v>1273</v>
      </c>
      <c r="B189" s="1" t="s">
        <v>1274</v>
      </c>
      <c r="C189" s="1" t="s">
        <v>703</v>
      </c>
      <c r="D189" s="1" t="s">
        <v>13</v>
      </c>
      <c r="E189" s="2" t="str">
        <f t="shared" si="18"/>
        <v>cs_dz</v>
      </c>
      <c r="F189" s="1" t="s">
        <v>1193</v>
      </c>
      <c r="G189" t="str">
        <f t="shared" si="19"/>
        <v>1.67czyfl                           </v>
      </c>
      <c r="H189" s="1" t="s">
        <v>1275</v>
      </c>
      <c r="I189" s="1" t="s">
        <v>16</v>
      </c>
      <c r="K189" s="1" t="s">
        <v>16</v>
      </c>
    </row>
    <row r="190" hidden="1" spans="1:11">
      <c r="A190" s="1" t="s">
        <v>1276</v>
      </c>
      <c r="B190" s="1" t="s">
        <v>1277</v>
      </c>
      <c r="C190" s="1" t="s">
        <v>703</v>
      </c>
      <c r="D190" s="1" t="s">
        <v>13</v>
      </c>
      <c r="E190" s="2" t="str">
        <f t="shared" si="18"/>
        <v>cs_dz</v>
      </c>
      <c r="F190" s="1" t="s">
        <v>1193</v>
      </c>
      <c r="G190" t="str">
        <f t="shared" si="19"/>
        <v>1.67jyhl                            </v>
      </c>
      <c r="H190" s="1" t="s">
        <v>1278</v>
      </c>
      <c r="I190" s="1" t="s">
        <v>16</v>
      </c>
      <c r="K190" s="1" t="s">
        <v>16</v>
      </c>
    </row>
    <row r="191" hidden="1" spans="1:11">
      <c r="A191" s="1" t="s">
        <v>1279</v>
      </c>
      <c r="B191" s="1" t="s">
        <v>1280</v>
      </c>
      <c r="C191" s="1" t="s">
        <v>703</v>
      </c>
      <c r="D191" s="1" t="s">
        <v>13</v>
      </c>
      <c r="E191" s="2" t="str">
        <f t="shared" si="18"/>
        <v>cs_dz</v>
      </c>
      <c r="F191" s="1" t="s">
        <v>1193</v>
      </c>
      <c r="G191" t="str">
        <f t="shared" si="19"/>
        <v>1.67lgd                             </v>
      </c>
      <c r="H191" s="1" t="s">
        <v>1281</v>
      </c>
      <c r="I191" s="1" t="s">
        <v>16</v>
      </c>
      <c r="K191" s="1" t="s">
        <v>16</v>
      </c>
    </row>
    <row r="192" hidden="1" spans="1:11">
      <c r="A192" s="1" t="s">
        <v>1282</v>
      </c>
      <c r="B192" s="1" t="s">
        <v>1283</v>
      </c>
      <c r="C192" s="1" t="s">
        <v>703</v>
      </c>
      <c r="D192" s="1" t="s">
        <v>13</v>
      </c>
      <c r="E192" s="2" t="str">
        <f t="shared" si="18"/>
        <v>cs_dz</v>
      </c>
      <c r="F192" s="1" t="s">
        <v>1193</v>
      </c>
      <c r="G192" t="str">
        <f t="shared" si="19"/>
        <v>1.67lghs                            </v>
      </c>
      <c r="H192" s="1" t="s">
        <v>1284</v>
      </c>
      <c r="I192" s="1" t="s">
        <v>16</v>
      </c>
      <c r="K192" s="1" t="s">
        <v>16</v>
      </c>
    </row>
    <row r="193" hidden="1" spans="1:11">
      <c r="A193" s="1" t="s">
        <v>1285</v>
      </c>
      <c r="B193" s="1" t="s">
        <v>1286</v>
      </c>
      <c r="C193" s="1" t="s">
        <v>703</v>
      </c>
      <c r="D193" s="1" t="s">
        <v>13</v>
      </c>
      <c r="E193" s="2" t="str">
        <f t="shared" si="18"/>
        <v>cs_dz</v>
      </c>
      <c r="F193" s="1" t="s">
        <v>1193</v>
      </c>
      <c r="G193" t="str">
        <f t="shared" si="19"/>
        <v>1.67smbj                            </v>
      </c>
      <c r="H193" s="1" t="s">
        <v>1287</v>
      </c>
      <c r="I193" s="1" t="s">
        <v>16</v>
      </c>
      <c r="K193" s="1" t="s">
        <v>16</v>
      </c>
    </row>
    <row r="194" hidden="1" spans="1:11">
      <c r="A194" s="1" t="s">
        <v>1288</v>
      </c>
      <c r="B194" s="1" t="s">
        <v>1289</v>
      </c>
      <c r="C194" s="1" t="s">
        <v>703</v>
      </c>
      <c r="D194" s="1" t="s">
        <v>13</v>
      </c>
      <c r="E194" s="2" t="str">
        <f t="shared" si="18"/>
        <v>cs_dz</v>
      </c>
      <c r="F194" s="1" t="s">
        <v>1193</v>
      </c>
      <c r="G194" t="str">
        <f t="shared" si="19"/>
        <v>1.67smflg                           </v>
      </c>
      <c r="H194" s="1" t="s">
        <v>1290</v>
      </c>
      <c r="I194" s="1" t="s">
        <v>16</v>
      </c>
      <c r="K194" s="1" t="s">
        <v>16</v>
      </c>
    </row>
    <row r="195" hidden="1" spans="1:11">
      <c r="A195" s="1" t="s">
        <v>1291</v>
      </c>
      <c r="B195" s="1" t="s">
        <v>1292</v>
      </c>
      <c r="C195" s="1" t="s">
        <v>703</v>
      </c>
      <c r="D195" s="1" t="s">
        <v>13</v>
      </c>
      <c r="E195" s="2" t="str">
        <f t="shared" si="18"/>
        <v>cs_dz</v>
      </c>
      <c r="F195" s="1" t="s">
        <v>1193</v>
      </c>
      <c r="G195" t="str">
        <f t="shared" si="19"/>
        <v>1.67xqr                             </v>
      </c>
      <c r="H195" s="1" t="s">
        <v>1293</v>
      </c>
      <c r="I195" s="1" t="s">
        <v>16</v>
      </c>
      <c r="K195" s="1" t="s">
        <v>16</v>
      </c>
    </row>
    <row r="196" hidden="1" spans="1:11">
      <c r="A196" s="1" t="s">
        <v>1294</v>
      </c>
      <c r="B196" s="1" t="s">
        <v>1295</v>
      </c>
      <c r="C196" s="1" t="s">
        <v>703</v>
      </c>
      <c r="D196" s="1" t="s">
        <v>13</v>
      </c>
      <c r="E196" s="2" t="str">
        <f t="shared" si="18"/>
        <v>cs_dz</v>
      </c>
      <c r="F196" s="1" t="s">
        <v>1193</v>
      </c>
      <c r="G196" t="str">
        <f t="shared" si="19"/>
        <v>1.67xqrbj                           </v>
      </c>
      <c r="H196" s="1" t="s">
        <v>1296</v>
      </c>
      <c r="I196" s="1" t="s">
        <v>16</v>
      </c>
      <c r="K196" s="1" t="s">
        <v>16</v>
      </c>
    </row>
    <row r="197" hidden="1" spans="1:11">
      <c r="A197" s="1" t="s">
        <v>1297</v>
      </c>
      <c r="B197" s="1" t="s">
        <v>1298</v>
      </c>
      <c r="C197" s="1" t="s">
        <v>703</v>
      </c>
      <c r="D197" s="1" t="s">
        <v>13</v>
      </c>
      <c r="E197" s="2" t="str">
        <f t="shared" si="18"/>
        <v>cs_dz</v>
      </c>
      <c r="F197" s="1" t="s">
        <v>1193</v>
      </c>
      <c r="G197" t="str">
        <f t="shared" si="19"/>
        <v>1.6axl                              </v>
      </c>
      <c r="H197" s="1" t="s">
        <v>1299</v>
      </c>
      <c r="I197" s="1" t="s">
        <v>16</v>
      </c>
      <c r="K197" s="1" t="s">
        <v>16</v>
      </c>
    </row>
    <row r="198" hidden="1" spans="1:11">
      <c r="A198" s="1" t="s">
        <v>1300</v>
      </c>
      <c r="B198" s="1" t="s">
        <v>1301</v>
      </c>
      <c r="C198" s="1" t="s">
        <v>703</v>
      </c>
      <c r="D198" s="1" t="s">
        <v>13</v>
      </c>
      <c r="E198" s="2" t="str">
        <f t="shared" si="18"/>
        <v>cs_dz</v>
      </c>
      <c r="F198" s="1" t="s">
        <v>1193</v>
      </c>
      <c r="G198" t="str">
        <f t="shared" si="19"/>
        <v>1.6axlbs                            </v>
      </c>
      <c r="H198" s="1" t="s">
        <v>1302</v>
      </c>
      <c r="I198" s="1" t="s">
        <v>16</v>
      </c>
      <c r="K198" s="1" t="s">
        <v>16</v>
      </c>
    </row>
    <row r="199" hidden="1" spans="1:11">
      <c r="A199" s="1" t="s">
        <v>1303</v>
      </c>
      <c r="B199" s="1" t="s">
        <v>1304</v>
      </c>
      <c r="C199" s="1" t="s">
        <v>703</v>
      </c>
      <c r="D199" s="1" t="s">
        <v>13</v>
      </c>
      <c r="E199" s="2" t="str">
        <f t="shared" si="18"/>
        <v>cs_dz</v>
      </c>
      <c r="F199" s="1" t="s">
        <v>1193</v>
      </c>
      <c r="G199" t="str">
        <f t="shared" si="19"/>
        <v>1.6axljj                            </v>
      </c>
      <c r="H199" s="1" t="s">
        <v>1305</v>
      </c>
      <c r="I199" s="1" t="s">
        <v>16</v>
      </c>
      <c r="K199" s="1" t="s">
        <v>16</v>
      </c>
    </row>
    <row r="200" hidden="1" spans="1:11">
      <c r="A200" s="1" t="s">
        <v>1306</v>
      </c>
      <c r="B200" s="1" t="s">
        <v>1307</v>
      </c>
      <c r="C200" s="1" t="s">
        <v>703</v>
      </c>
      <c r="D200" s="1" t="s">
        <v>13</v>
      </c>
      <c r="E200" s="2" t="str">
        <f t="shared" si="18"/>
        <v>cs_dz</v>
      </c>
      <c r="F200" s="1" t="s">
        <v>1193</v>
      </c>
      <c r="G200" t="str">
        <f t="shared" si="19"/>
        <v>1.6axlqm                            </v>
      </c>
      <c r="H200" s="1" t="s">
        <v>1308</v>
      </c>
      <c r="I200" s="1" t="s">
        <v>16</v>
      </c>
      <c r="K200" s="1" t="s">
        <v>16</v>
      </c>
    </row>
    <row r="201" hidden="1" spans="1:11">
      <c r="A201" s="1" t="s">
        <v>1309</v>
      </c>
      <c r="B201" s="1" t="s">
        <v>1310</v>
      </c>
      <c r="C201" s="1" t="s">
        <v>703</v>
      </c>
      <c r="D201" s="1" t="s">
        <v>13</v>
      </c>
      <c r="E201" s="2" t="str">
        <f t="shared" si="18"/>
        <v>cs_dz</v>
      </c>
      <c r="F201" s="1" t="s">
        <v>1193</v>
      </c>
      <c r="G201" t="str">
        <f t="shared" si="19"/>
        <v>1.6czlbj                            </v>
      </c>
      <c r="H201" s="1" t="s">
        <v>1311</v>
      </c>
      <c r="I201" s="1" t="s">
        <v>16</v>
      </c>
      <c r="K201" s="1" t="s">
        <v>16</v>
      </c>
    </row>
    <row r="202" hidden="1" spans="1:11">
      <c r="A202" s="1" t="s">
        <v>1312</v>
      </c>
      <c r="B202" s="1" t="s">
        <v>1313</v>
      </c>
      <c r="C202" s="1" t="s">
        <v>703</v>
      </c>
      <c r="D202" s="1" t="s">
        <v>13</v>
      </c>
      <c r="E202" s="2" t="str">
        <f t="shared" si="18"/>
        <v>cs_dz</v>
      </c>
      <c r="F202" s="1" t="s">
        <v>1193</v>
      </c>
      <c r="G202" t="str">
        <f t="shared" si="19"/>
        <v>1.6czybj                            </v>
      </c>
      <c r="H202" s="1" t="s">
        <v>1314</v>
      </c>
      <c r="I202" s="1" t="s">
        <v>16</v>
      </c>
      <c r="K202" s="1" t="s">
        <v>16</v>
      </c>
    </row>
    <row r="203" hidden="1" spans="1:11">
      <c r="A203" s="1" t="s">
        <v>1315</v>
      </c>
      <c r="B203" s="1" t="s">
        <v>1316</v>
      </c>
      <c r="C203" s="1" t="s">
        <v>703</v>
      </c>
      <c r="D203" s="1" t="s">
        <v>13</v>
      </c>
      <c r="E203" s="2" t="str">
        <f t="shared" si="18"/>
        <v>cs_dz</v>
      </c>
      <c r="F203" s="1" t="s">
        <v>1193</v>
      </c>
      <c r="G203" t="str">
        <f t="shared" si="19"/>
        <v>1.6czyfl                            </v>
      </c>
      <c r="H203" s="1" t="s">
        <v>1317</v>
      </c>
      <c r="I203" s="1" t="s">
        <v>16</v>
      </c>
      <c r="K203" s="1" t="s">
        <v>16</v>
      </c>
    </row>
    <row r="204" hidden="1" spans="1:11">
      <c r="A204" s="1" t="s">
        <v>1318</v>
      </c>
      <c r="B204" s="1" t="s">
        <v>1319</v>
      </c>
      <c r="C204" s="1" t="s">
        <v>703</v>
      </c>
      <c r="D204" s="1" t="s">
        <v>13</v>
      </c>
      <c r="E204" s="2" t="str">
        <f t="shared" si="18"/>
        <v>cs_dz</v>
      </c>
      <c r="F204" s="1" t="s">
        <v>1193</v>
      </c>
      <c r="G204" t="str">
        <f t="shared" si="19"/>
        <v>1.6fqm                              </v>
      </c>
      <c r="H204" s="1" t="s">
        <v>1320</v>
      </c>
      <c r="I204" s="1" t="s">
        <v>16</v>
      </c>
      <c r="K204" s="1" t="s">
        <v>16</v>
      </c>
    </row>
    <row r="205" hidden="1" spans="1:11">
      <c r="A205" s="1" t="s">
        <v>1321</v>
      </c>
      <c r="B205" s="1" t="s">
        <v>1322</v>
      </c>
      <c r="C205" s="1" t="s">
        <v>703</v>
      </c>
      <c r="D205" s="1" t="s">
        <v>13</v>
      </c>
      <c r="E205" s="2" t="str">
        <f t="shared" si="18"/>
        <v>cs_dz</v>
      </c>
      <c r="F205" s="1" t="s">
        <v>1193</v>
      </c>
      <c r="G205" t="str">
        <f t="shared" si="19"/>
        <v>1.6fqmzlf                           </v>
      </c>
      <c r="H205" s="1" t="s">
        <v>1323</v>
      </c>
      <c r="I205" s="1" t="s">
        <v>16</v>
      </c>
      <c r="K205" s="1" t="s">
        <v>16</v>
      </c>
    </row>
    <row r="206" hidden="1" spans="1:11">
      <c r="A206" s="1" t="s">
        <v>1324</v>
      </c>
      <c r="B206" s="1" t="s">
        <v>1325</v>
      </c>
      <c r="C206" s="1" t="s">
        <v>703</v>
      </c>
      <c r="D206" s="1" t="s">
        <v>13</v>
      </c>
      <c r="E206" s="2" t="str">
        <f t="shared" si="18"/>
        <v>cs_dz</v>
      </c>
      <c r="F206" s="1" t="s">
        <v>1193</v>
      </c>
      <c r="G206" t="str">
        <f t="shared" si="19"/>
        <v>1.6jsj                              </v>
      </c>
      <c r="H206" s="1" t="s">
        <v>1326</v>
      </c>
      <c r="I206" s="1" t="s">
        <v>16</v>
      </c>
      <c r="K206" s="1" t="s">
        <v>16</v>
      </c>
    </row>
    <row r="207" hidden="1" spans="1:11">
      <c r="A207" s="1" t="s">
        <v>1327</v>
      </c>
      <c r="B207" s="1" t="s">
        <v>1328</v>
      </c>
      <c r="C207" s="1" t="s">
        <v>703</v>
      </c>
      <c r="D207" s="1" t="s">
        <v>13</v>
      </c>
      <c r="E207" s="2" t="str">
        <f t="shared" si="18"/>
        <v>cs_dz</v>
      </c>
      <c r="F207" s="1" t="s">
        <v>1193</v>
      </c>
      <c r="G207" t="str">
        <f t="shared" si="19"/>
        <v>1.6lg                               </v>
      </c>
      <c r="H207" s="1" t="s">
        <v>1329</v>
      </c>
      <c r="I207" s="1" t="s">
        <v>16</v>
      </c>
      <c r="K207" s="1" t="s">
        <v>16</v>
      </c>
    </row>
    <row r="208" hidden="1" spans="1:11">
      <c r="A208" s="1" t="s">
        <v>1330</v>
      </c>
      <c r="B208" s="1" t="s">
        <v>1331</v>
      </c>
      <c r="C208" s="1" t="s">
        <v>703</v>
      </c>
      <c r="D208" s="1" t="s">
        <v>13</v>
      </c>
      <c r="E208" s="2" t="str">
        <f t="shared" si="18"/>
        <v>cs_dz</v>
      </c>
      <c r="F208" s="1" t="s">
        <v>1193</v>
      </c>
      <c r="G208" t="str">
        <f t="shared" si="19"/>
        <v>1.6lg3d                             </v>
      </c>
      <c r="H208" s="1" t="s">
        <v>1332</v>
      </c>
      <c r="I208" s="1" t="s">
        <v>16</v>
      </c>
      <c r="K208" s="1" t="s">
        <v>16</v>
      </c>
    </row>
    <row r="209" hidden="1" spans="1:11">
      <c r="A209" s="1" t="s">
        <v>1333</v>
      </c>
      <c r="B209" s="1" t="s">
        <v>1334</v>
      </c>
      <c r="C209" s="1" t="s">
        <v>703</v>
      </c>
      <c r="D209" s="1" t="s">
        <v>13</v>
      </c>
      <c r="E209" s="2" t="str">
        <f t="shared" si="18"/>
        <v>cs_dz</v>
      </c>
      <c r="F209" s="1" t="s">
        <v>1193</v>
      </c>
      <c r="G209" t="str">
        <f t="shared" si="19"/>
        <v>1.6lgd                              </v>
      </c>
      <c r="H209" s="1" t="s">
        <v>1335</v>
      </c>
      <c r="I209" s="1" t="s">
        <v>16</v>
      </c>
      <c r="K209" s="1" t="s">
        <v>16</v>
      </c>
    </row>
    <row r="210" hidden="1" spans="1:11">
      <c r="A210" s="1" t="s">
        <v>1336</v>
      </c>
      <c r="B210" s="1" t="s">
        <v>1337</v>
      </c>
      <c r="C210" s="1" t="s">
        <v>703</v>
      </c>
      <c r="D210" s="1" t="s">
        <v>13</v>
      </c>
      <c r="E210" s="2" t="str">
        <f t="shared" si="18"/>
        <v>cs_dz</v>
      </c>
      <c r="F210" s="1" t="s">
        <v>1193</v>
      </c>
      <c r="G210" t="str">
        <f t="shared" si="19"/>
        <v>1.6lghs                             </v>
      </c>
      <c r="H210" s="1" t="s">
        <v>1338</v>
      </c>
      <c r="I210" s="1" t="s">
        <v>16</v>
      </c>
      <c r="K210" s="1" t="s">
        <v>16</v>
      </c>
    </row>
    <row r="211" hidden="1" spans="1:11">
      <c r="A211" s="1" t="s">
        <v>1339</v>
      </c>
      <c r="B211" s="1" t="s">
        <v>1340</v>
      </c>
      <c r="C211" s="1" t="s">
        <v>703</v>
      </c>
      <c r="D211" s="1" t="s">
        <v>13</v>
      </c>
      <c r="E211" s="2" t="str">
        <f t="shared" si="18"/>
        <v>cs_dz</v>
      </c>
      <c r="F211" s="1" t="s">
        <v>1193</v>
      </c>
      <c r="G211" t="str">
        <f t="shared" si="19"/>
        <v>1.6sm                               </v>
      </c>
      <c r="H211" s="1" t="s">
        <v>1341</v>
      </c>
      <c r="I211" s="1" t="s">
        <v>16</v>
      </c>
      <c r="K211" s="1" t="s">
        <v>16</v>
      </c>
    </row>
    <row r="212" hidden="1" spans="1:11">
      <c r="A212" s="1" t="s">
        <v>1342</v>
      </c>
      <c r="B212" s="1" t="s">
        <v>1343</v>
      </c>
      <c r="C212" s="1" t="s">
        <v>703</v>
      </c>
      <c r="D212" s="1" t="s">
        <v>13</v>
      </c>
      <c r="E212" s="2" t="str">
        <f t="shared" si="18"/>
        <v>cs_dz</v>
      </c>
      <c r="F212" s="1" t="s">
        <v>1193</v>
      </c>
      <c r="G212" t="str">
        <f t="shared" si="19"/>
        <v>1.6smbj                             </v>
      </c>
      <c r="H212" s="1" t="s">
        <v>1344</v>
      </c>
      <c r="I212" s="1" t="s">
        <v>16</v>
      </c>
      <c r="K212" s="1" t="s">
        <v>16</v>
      </c>
    </row>
    <row r="213" hidden="1" spans="1:11">
      <c r="A213" s="1" t="s">
        <v>1345</v>
      </c>
      <c r="B213" s="1" t="s">
        <v>1346</v>
      </c>
      <c r="C213" s="1" t="s">
        <v>703</v>
      </c>
      <c r="D213" s="1" t="s">
        <v>13</v>
      </c>
      <c r="E213" s="2" t="str">
        <f t="shared" si="18"/>
        <v>cs_dz</v>
      </c>
      <c r="F213" s="1" t="s">
        <v>1193</v>
      </c>
      <c r="G213" t="str">
        <f t="shared" si="19"/>
        <v>1.6smfl                             </v>
      </c>
      <c r="H213" s="1" t="s">
        <v>1347</v>
      </c>
      <c r="I213" s="1" t="s">
        <v>16</v>
      </c>
      <c r="K213" s="1" t="s">
        <v>16</v>
      </c>
    </row>
    <row r="214" hidden="1" spans="1:11">
      <c r="A214" s="1" t="s">
        <v>1348</v>
      </c>
      <c r="B214" s="1" t="s">
        <v>1349</v>
      </c>
      <c r="C214" s="1" t="s">
        <v>703</v>
      </c>
      <c r="D214" s="1" t="s">
        <v>13</v>
      </c>
      <c r="E214" s="2" t="str">
        <f t="shared" si="18"/>
        <v>cs_dz</v>
      </c>
      <c r="F214" s="1" t="s">
        <v>1193</v>
      </c>
      <c r="G214" t="str">
        <f t="shared" si="19"/>
        <v>1.6smflg                            </v>
      </c>
      <c r="H214" s="1" t="s">
        <v>1350</v>
      </c>
      <c r="I214" s="1" t="s">
        <v>16</v>
      </c>
      <c r="K214" s="1" t="s">
        <v>16</v>
      </c>
    </row>
    <row r="215" hidden="1" spans="1:11">
      <c r="A215" s="1" t="s">
        <v>1351</v>
      </c>
      <c r="B215" s="1" t="s">
        <v>1352</v>
      </c>
      <c r="C215" s="1" t="s">
        <v>703</v>
      </c>
      <c r="D215" s="1" t="s">
        <v>13</v>
      </c>
      <c r="E215" s="2" t="str">
        <f t="shared" si="18"/>
        <v>cs_dz</v>
      </c>
      <c r="F215" s="1" t="s">
        <v>1193</v>
      </c>
      <c r="G215" t="str">
        <f t="shared" si="19"/>
        <v>1.6snzr                             </v>
      </c>
      <c r="H215" s="1" t="s">
        <v>1353</v>
      </c>
      <c r="I215" s="1" t="s">
        <v>16</v>
      </c>
      <c r="K215" s="1" t="s">
        <v>16</v>
      </c>
    </row>
    <row r="216" hidden="1" spans="1:11">
      <c r="A216" s="1" t="s">
        <v>1354</v>
      </c>
      <c r="B216" s="1" t="s">
        <v>1355</v>
      </c>
      <c r="C216" s="1" t="s">
        <v>703</v>
      </c>
      <c r="D216" s="1" t="s">
        <v>13</v>
      </c>
      <c r="E216" s="2" t="str">
        <f t="shared" si="18"/>
        <v>cs_dz</v>
      </c>
      <c r="F216" s="1" t="s">
        <v>1193</v>
      </c>
      <c r="G216" t="str">
        <f t="shared" si="19"/>
        <v>1.6xqr                              </v>
      </c>
      <c r="H216" s="1" t="s">
        <v>1356</v>
      </c>
      <c r="I216" s="1" t="s">
        <v>16</v>
      </c>
      <c r="K216" s="1" t="s">
        <v>16</v>
      </c>
    </row>
    <row r="217" hidden="1" spans="1:11">
      <c r="A217" s="1" t="s">
        <v>1357</v>
      </c>
      <c r="B217" s="1" t="s">
        <v>1358</v>
      </c>
      <c r="C217" s="1" t="s">
        <v>703</v>
      </c>
      <c r="D217" s="1" t="s">
        <v>13</v>
      </c>
      <c r="E217" s="2" t="str">
        <f t="shared" si="18"/>
        <v>cs_dz</v>
      </c>
      <c r="F217" s="1" t="s">
        <v>1193</v>
      </c>
      <c r="G217" t="str">
        <f t="shared" si="19"/>
        <v>1.6xqrbj                            </v>
      </c>
      <c r="H217" s="1" t="s">
        <v>1359</v>
      </c>
      <c r="I217" s="1" t="s">
        <v>16</v>
      </c>
      <c r="K217" s="1" t="s">
        <v>16</v>
      </c>
    </row>
    <row r="218" hidden="1" spans="1:11">
      <c r="A218" s="1" t="s">
        <v>1360</v>
      </c>
      <c r="B218" s="1" t="s">
        <v>1361</v>
      </c>
      <c r="C218" s="1" t="s">
        <v>703</v>
      </c>
      <c r="D218" s="1" t="s">
        <v>13</v>
      </c>
      <c r="E218" s="2" t="str">
        <f>MID(A218,2,2)</f>
        <v>cs</v>
      </c>
      <c r="F218" s="1" t="s">
        <v>1362</v>
      </c>
      <c r="G218" t="str">
        <f>MID(A218,4,1000)</f>
        <v>1.50fqm                                </v>
      </c>
      <c r="H218" s="1" t="s">
        <v>1363</v>
      </c>
      <c r="I218" s="1" t="s">
        <v>16</v>
      </c>
      <c r="K218" s="1" t="s">
        <v>16</v>
      </c>
    </row>
    <row r="219" hidden="1" spans="1:11">
      <c r="A219" s="1" t="s">
        <v>1364</v>
      </c>
      <c r="B219" s="1" t="s">
        <v>1365</v>
      </c>
      <c r="C219" s="1" t="s">
        <v>703</v>
      </c>
      <c r="D219" s="1" t="s">
        <v>13</v>
      </c>
      <c r="E219" s="2" t="str">
        <f t="shared" ref="E219:E257" si="20">MID(A219,2,2)</f>
        <v>cs</v>
      </c>
      <c r="F219" s="1" t="s">
        <v>1362</v>
      </c>
      <c r="G219" t="str">
        <f t="shared" ref="G219:G257" si="21">MID(A219,4,1000)</f>
        <v>1.50fqmzlf                             </v>
      </c>
      <c r="H219" s="1" t="s">
        <v>1366</v>
      </c>
      <c r="I219" s="1" t="s">
        <v>16</v>
      </c>
      <c r="K219" s="1" t="s">
        <v>16</v>
      </c>
    </row>
    <row r="220" hidden="1" spans="1:11">
      <c r="A220" s="1" t="s">
        <v>1367</v>
      </c>
      <c r="B220" s="1" t="s">
        <v>1368</v>
      </c>
      <c r="C220" s="1" t="s">
        <v>703</v>
      </c>
      <c r="D220" s="1" t="s">
        <v>13</v>
      </c>
      <c r="E220" s="2" t="str">
        <f t="shared" si="20"/>
        <v>cs</v>
      </c>
      <c r="F220" s="1" t="s">
        <v>1362</v>
      </c>
      <c r="G220" t="str">
        <f t="shared" si="21"/>
        <v>1.56axl                                </v>
      </c>
      <c r="H220" s="1" t="s">
        <v>1369</v>
      </c>
      <c r="I220" s="1" t="s">
        <v>16</v>
      </c>
      <c r="K220" s="1" t="s">
        <v>16</v>
      </c>
    </row>
    <row r="221" hidden="1" spans="1:11">
      <c r="A221" s="1" t="s">
        <v>1370</v>
      </c>
      <c r="B221" s="1" t="s">
        <v>1371</v>
      </c>
      <c r="C221" s="1" t="s">
        <v>703</v>
      </c>
      <c r="D221" s="1" t="s">
        <v>13</v>
      </c>
      <c r="E221" s="2" t="str">
        <f t="shared" si="20"/>
        <v>cs</v>
      </c>
      <c r="F221" s="1" t="s">
        <v>1362</v>
      </c>
      <c r="G221" t="str">
        <f t="shared" si="21"/>
        <v>1.56flg                                </v>
      </c>
      <c r="H221" s="1" t="s">
        <v>1372</v>
      </c>
      <c r="I221" s="1" t="s">
        <v>16</v>
      </c>
      <c r="K221" s="1" t="s">
        <v>16</v>
      </c>
    </row>
    <row r="222" hidden="1" spans="1:11">
      <c r="A222" s="1" t="s">
        <v>1373</v>
      </c>
      <c r="B222" s="1" t="s">
        <v>1374</v>
      </c>
      <c r="C222" s="1" t="s">
        <v>703</v>
      </c>
      <c r="D222" s="1" t="s">
        <v>13</v>
      </c>
      <c r="E222" s="2" t="str">
        <f t="shared" si="20"/>
        <v>cs</v>
      </c>
      <c r="F222" s="1" t="s">
        <v>1362</v>
      </c>
      <c r="G222" t="str">
        <f t="shared" si="21"/>
        <v>1.56hs                                 </v>
      </c>
      <c r="H222" s="1" t="s">
        <v>1375</v>
      </c>
      <c r="I222" s="1" t="s">
        <v>16</v>
      </c>
      <c r="K222" s="1" t="s">
        <v>16</v>
      </c>
    </row>
    <row r="223" hidden="1" spans="1:11">
      <c r="A223" s="1" t="s">
        <v>1376</v>
      </c>
      <c r="B223" s="1" t="s">
        <v>1377</v>
      </c>
      <c r="C223" s="1" t="s">
        <v>703</v>
      </c>
      <c r="D223" s="1" t="s">
        <v>13</v>
      </c>
      <c r="E223" s="2" t="str">
        <f t="shared" si="20"/>
        <v>cs</v>
      </c>
      <c r="F223" s="1" t="s">
        <v>1362</v>
      </c>
      <c r="G223" t="str">
        <f t="shared" si="21"/>
        <v>1.56qrfq                               </v>
      </c>
      <c r="H223" s="1" t="s">
        <v>1378</v>
      </c>
      <c r="I223" s="1" t="s">
        <v>16</v>
      </c>
      <c r="K223" s="1" t="s">
        <v>16</v>
      </c>
    </row>
    <row r="224" hidden="1" spans="1:11">
      <c r="A224" s="1" t="s">
        <v>1379</v>
      </c>
      <c r="B224" s="1" t="s">
        <v>1380</v>
      </c>
      <c r="C224" s="1" t="s">
        <v>703</v>
      </c>
      <c r="D224" s="1" t="s">
        <v>13</v>
      </c>
      <c r="E224" s="2" t="str">
        <f t="shared" si="20"/>
        <v>cs</v>
      </c>
      <c r="F224" s="1" t="s">
        <v>1362</v>
      </c>
      <c r="G224" t="str">
        <f t="shared" si="21"/>
        <v>1.56xqr                                </v>
      </c>
      <c r="H224" s="1" t="s">
        <v>1381</v>
      </c>
      <c r="I224" s="1" t="s">
        <v>16</v>
      </c>
      <c r="K224" s="1" t="s">
        <v>16</v>
      </c>
    </row>
    <row r="225" hidden="1" spans="1:12">
      <c r="A225" s="1" t="s">
        <v>1382</v>
      </c>
      <c r="B225" s="1" t="s">
        <v>1383</v>
      </c>
      <c r="C225" s="1" t="s">
        <v>703</v>
      </c>
      <c r="D225" s="1" t="s">
        <v>13</v>
      </c>
      <c r="E225" s="2" t="str">
        <f t="shared" si="20"/>
        <v>cs</v>
      </c>
      <c r="F225" s="1" t="s">
        <v>1362</v>
      </c>
      <c r="G225" t="str">
        <f t="shared" si="21"/>
        <v>1.56xqrbs                              </v>
      </c>
      <c r="H225" s="1" t="s">
        <v>1384</v>
      </c>
      <c r="I225" s="1" t="s">
        <v>16</v>
      </c>
      <c r="K225" s="1" t="s">
        <v>16</v>
      </c>
      <c r="L225" s="1" t="s">
        <v>1385</v>
      </c>
    </row>
    <row r="226" hidden="1" spans="1:12">
      <c r="A226" s="1" t="s">
        <v>1386</v>
      </c>
      <c r="B226" s="1" t="s">
        <v>1387</v>
      </c>
      <c r="C226" s="1" t="s">
        <v>703</v>
      </c>
      <c r="D226" s="1" t="s">
        <v>13</v>
      </c>
      <c r="E226" s="2" t="str">
        <f t="shared" si="20"/>
        <v>cs</v>
      </c>
      <c r="F226" s="1" t="s">
        <v>1362</v>
      </c>
      <c r="G226" t="str">
        <f t="shared" si="21"/>
        <v>1.5axl                                 </v>
      </c>
      <c r="H226" s="1" t="s">
        <v>1388</v>
      </c>
      <c r="I226" s="1" t="s">
        <v>16</v>
      </c>
      <c r="K226" s="1" t="s">
        <v>16</v>
      </c>
      <c r="L226" s="1" t="s">
        <v>1385</v>
      </c>
    </row>
    <row r="227" hidden="1" spans="1:12">
      <c r="A227" s="1" t="s">
        <v>1389</v>
      </c>
      <c r="B227" s="1" t="s">
        <v>1390</v>
      </c>
      <c r="C227" s="1" t="s">
        <v>703</v>
      </c>
      <c r="D227" s="1" t="s">
        <v>13</v>
      </c>
      <c r="E227" s="2" t="str">
        <f t="shared" si="20"/>
        <v>cs</v>
      </c>
      <c r="F227" s="1" t="s">
        <v>1362</v>
      </c>
      <c r="G227" t="str">
        <f t="shared" si="21"/>
        <v>1.5czlzy                               </v>
      </c>
      <c r="H227" s="1" t="s">
        <v>1391</v>
      </c>
      <c r="I227" s="1" t="s">
        <v>16</v>
      </c>
      <c r="K227" s="1" t="s">
        <v>16</v>
      </c>
      <c r="L227" s="1" t="s">
        <v>1385</v>
      </c>
    </row>
    <row r="228" hidden="1" spans="1:12">
      <c r="A228" s="1" t="s">
        <v>1392</v>
      </c>
      <c r="B228" s="1" t="s">
        <v>1393</v>
      </c>
      <c r="C228" s="1" t="s">
        <v>703</v>
      </c>
      <c r="D228" s="1" t="s">
        <v>13</v>
      </c>
      <c r="E228" s="2" t="str">
        <f t="shared" si="20"/>
        <v>cs</v>
      </c>
      <c r="F228" s="1" t="s">
        <v>1362</v>
      </c>
      <c r="G228" t="str">
        <f t="shared" si="21"/>
        <v>1.5flg                                 </v>
      </c>
      <c r="H228" s="1" t="s">
        <v>1394</v>
      </c>
      <c r="I228" s="1" t="s">
        <v>16</v>
      </c>
      <c r="K228" s="1" t="s">
        <v>16</v>
      </c>
      <c r="L228" s="1" t="s">
        <v>1385</v>
      </c>
    </row>
    <row r="229" hidden="1" spans="1:12">
      <c r="A229" s="1" t="s">
        <v>1395</v>
      </c>
      <c r="B229" s="1" t="s">
        <v>1396</v>
      </c>
      <c r="C229" s="1" t="s">
        <v>703</v>
      </c>
      <c r="D229" s="1" t="s">
        <v>13</v>
      </c>
      <c r="E229" s="2" t="str">
        <f t="shared" si="20"/>
        <v>cs</v>
      </c>
      <c r="F229" s="1" t="s">
        <v>1362</v>
      </c>
      <c r="G229" t="str">
        <f t="shared" si="21"/>
        <v>1.5jsj                                 </v>
      </c>
      <c r="H229" s="1" t="s">
        <v>1397</v>
      </c>
      <c r="I229" s="1" t="s">
        <v>16</v>
      </c>
      <c r="K229" s="1" t="s">
        <v>16</v>
      </c>
      <c r="L229" s="1" t="s">
        <v>1385</v>
      </c>
    </row>
    <row r="230" hidden="1" spans="1:12">
      <c r="A230" s="1" t="s">
        <v>1398</v>
      </c>
      <c r="B230" s="1" t="s">
        <v>1399</v>
      </c>
      <c r="C230" s="1" t="s">
        <v>703</v>
      </c>
      <c r="D230" s="1" t="s">
        <v>13</v>
      </c>
      <c r="E230" s="2" t="str">
        <f t="shared" si="20"/>
        <v>cs</v>
      </c>
      <c r="F230" s="1" t="s">
        <v>1362</v>
      </c>
      <c r="G230" t="str">
        <f t="shared" si="21"/>
        <v>1.5xtp                                 </v>
      </c>
      <c r="H230" s="1" t="s">
        <v>1400</v>
      </c>
      <c r="I230" s="1" t="s">
        <v>16</v>
      </c>
      <c r="K230" s="1" t="s">
        <v>16</v>
      </c>
      <c r="L230" s="1" t="s">
        <v>1385</v>
      </c>
    </row>
    <row r="231" hidden="1" spans="1:12">
      <c r="A231" s="1" t="s">
        <v>1401</v>
      </c>
      <c r="B231" s="1" t="s">
        <v>1402</v>
      </c>
      <c r="C231" s="1" t="s">
        <v>703</v>
      </c>
      <c r="D231" s="1" t="s">
        <v>13</v>
      </c>
      <c r="E231" s="2" t="str">
        <f t="shared" si="20"/>
        <v>cs</v>
      </c>
      <c r="F231" s="1" t="s">
        <v>1362</v>
      </c>
      <c r="G231" t="str">
        <f t="shared" si="21"/>
        <v>1.60axl                                </v>
      </c>
      <c r="H231" s="1" t="s">
        <v>1403</v>
      </c>
      <c r="I231" s="1" t="s">
        <v>16</v>
      </c>
      <c r="K231" s="1" t="s">
        <v>16</v>
      </c>
      <c r="L231" s="1" t="s">
        <v>1385</v>
      </c>
    </row>
    <row r="232" hidden="1" spans="1:12">
      <c r="A232" s="1" t="s">
        <v>1404</v>
      </c>
      <c r="B232" s="1" t="s">
        <v>1405</v>
      </c>
      <c r="C232" s="1" t="s">
        <v>703</v>
      </c>
      <c r="D232" s="1" t="s">
        <v>13</v>
      </c>
      <c r="E232" s="2" t="str">
        <f t="shared" si="20"/>
        <v>cs</v>
      </c>
      <c r="F232" s="1" t="s">
        <v>1362</v>
      </c>
      <c r="G232" t="str">
        <f t="shared" si="21"/>
        <v>1.60axlqm                              </v>
      </c>
      <c r="H232" s="1" t="s">
        <v>1406</v>
      </c>
      <c r="I232" s="1" t="s">
        <v>16</v>
      </c>
      <c r="K232" s="1" t="s">
        <v>16</v>
      </c>
      <c r="L232" s="1" t="s">
        <v>1385</v>
      </c>
    </row>
    <row r="233" hidden="1" spans="1:12">
      <c r="A233" s="1" t="s">
        <v>1407</v>
      </c>
      <c r="B233" s="1" t="s">
        <v>1408</v>
      </c>
      <c r="C233" s="1" t="s">
        <v>703</v>
      </c>
      <c r="D233" s="1" t="s">
        <v>13</v>
      </c>
      <c r="E233" s="2" t="str">
        <f t="shared" si="20"/>
        <v>cs</v>
      </c>
      <c r="F233" s="1" t="s">
        <v>1362</v>
      </c>
      <c r="G233" t="str">
        <f t="shared" si="21"/>
        <v>1.60flg                                </v>
      </c>
      <c r="H233" s="1" t="s">
        <v>1409</v>
      </c>
      <c r="I233" s="1" t="s">
        <v>16</v>
      </c>
      <c r="K233" s="1" t="s">
        <v>16</v>
      </c>
      <c r="L233" s="1" t="s">
        <v>1385</v>
      </c>
    </row>
    <row r="234" hidden="1" spans="1:12">
      <c r="A234" s="1" t="s">
        <v>1410</v>
      </c>
      <c r="B234" s="1" t="s">
        <v>1411</v>
      </c>
      <c r="C234" s="1" t="s">
        <v>703</v>
      </c>
      <c r="D234" s="1" t="s">
        <v>13</v>
      </c>
      <c r="E234" s="2" t="str">
        <f t="shared" si="20"/>
        <v>cs</v>
      </c>
      <c r="F234" s="1" t="s">
        <v>1362</v>
      </c>
      <c r="G234" t="str">
        <f t="shared" si="21"/>
        <v>1.60hs                                 </v>
      </c>
      <c r="H234" s="1" t="s">
        <v>1412</v>
      </c>
      <c r="I234" s="1" t="s">
        <v>16</v>
      </c>
      <c r="K234" s="1" t="s">
        <v>16</v>
      </c>
      <c r="L234" s="1" t="s">
        <v>1385</v>
      </c>
    </row>
    <row r="235" hidden="1" spans="1:12">
      <c r="A235" s="1" t="s">
        <v>1413</v>
      </c>
      <c r="B235" s="1" t="s">
        <v>1414</v>
      </c>
      <c r="C235" s="1" t="s">
        <v>703</v>
      </c>
      <c r="D235" s="1" t="s">
        <v>13</v>
      </c>
      <c r="E235" s="2" t="str">
        <f t="shared" si="20"/>
        <v>cs</v>
      </c>
      <c r="F235" s="1" t="s">
        <v>1362</v>
      </c>
      <c r="G235" t="str">
        <f t="shared" si="21"/>
        <v>1.67axl                                </v>
      </c>
      <c r="H235" s="1" t="s">
        <v>1415</v>
      </c>
      <c r="I235" s="1" t="s">
        <v>16</v>
      </c>
      <c r="K235" s="1" t="s">
        <v>16</v>
      </c>
      <c r="L235" s="1" t="s">
        <v>1385</v>
      </c>
    </row>
    <row r="236" hidden="1" spans="1:12">
      <c r="A236" s="1" t="s">
        <v>1416</v>
      </c>
      <c r="B236" s="1" t="s">
        <v>1417</v>
      </c>
      <c r="C236" s="1" t="s">
        <v>703</v>
      </c>
      <c r="D236" s="1" t="s">
        <v>13</v>
      </c>
      <c r="E236" s="2" t="str">
        <f t="shared" si="20"/>
        <v>cs</v>
      </c>
      <c r="F236" s="1" t="s">
        <v>1362</v>
      </c>
      <c r="G236" t="str">
        <f t="shared" si="21"/>
        <v>1.67czlzy                              </v>
      </c>
      <c r="H236" s="1" t="s">
        <v>1418</v>
      </c>
      <c r="I236" s="1" t="s">
        <v>16</v>
      </c>
      <c r="K236" s="1" t="s">
        <v>16</v>
      </c>
      <c r="L236" s="1" t="s">
        <v>1385</v>
      </c>
    </row>
    <row r="237" hidden="1" spans="1:12">
      <c r="A237" s="1" t="s">
        <v>1419</v>
      </c>
      <c r="B237" s="1" t="s">
        <v>1420</v>
      </c>
      <c r="C237" s="1" t="s">
        <v>703</v>
      </c>
      <c r="D237" s="1" t="s">
        <v>13</v>
      </c>
      <c r="E237" s="2" t="str">
        <f t="shared" si="20"/>
        <v>cs</v>
      </c>
      <c r="F237" s="1" t="s">
        <v>1362</v>
      </c>
      <c r="G237" t="str">
        <f t="shared" si="21"/>
        <v>1.67flg                                </v>
      </c>
      <c r="H237" s="1" t="s">
        <v>1421</v>
      </c>
      <c r="I237" s="1" t="s">
        <v>16</v>
      </c>
      <c r="K237" s="1" t="s">
        <v>16</v>
      </c>
      <c r="L237" s="1" t="s">
        <v>1385</v>
      </c>
    </row>
    <row r="238" hidden="1" spans="1:12">
      <c r="A238" s="1" t="s">
        <v>1422</v>
      </c>
      <c r="B238" s="1" t="s">
        <v>1423</v>
      </c>
      <c r="C238" s="1" t="s">
        <v>703</v>
      </c>
      <c r="D238" s="1" t="s">
        <v>13</v>
      </c>
      <c r="E238" s="2" t="str">
        <f t="shared" si="20"/>
        <v>cs</v>
      </c>
      <c r="F238" s="1" t="s">
        <v>1362</v>
      </c>
      <c r="G238" t="str">
        <f t="shared" si="21"/>
        <v>1.67qr                                 </v>
      </c>
      <c r="H238" s="1" t="s">
        <v>1424</v>
      </c>
      <c r="I238" s="1" t="s">
        <v>16</v>
      </c>
      <c r="K238" s="1" t="s">
        <v>16</v>
      </c>
      <c r="L238" s="1" t="s">
        <v>1385</v>
      </c>
    </row>
    <row r="239" hidden="1" spans="1:12">
      <c r="A239" s="1" t="s">
        <v>1425</v>
      </c>
      <c r="B239" s="1" t="s">
        <v>1426</v>
      </c>
      <c r="C239" s="1" t="s">
        <v>703</v>
      </c>
      <c r="D239" s="1" t="s">
        <v>13</v>
      </c>
      <c r="E239" s="2" t="str">
        <f t="shared" si="20"/>
        <v>cs</v>
      </c>
      <c r="F239" s="1" t="s">
        <v>1362</v>
      </c>
      <c r="G239" t="str">
        <f t="shared" si="21"/>
        <v>1.67xqr                                </v>
      </c>
      <c r="H239" s="1" t="s">
        <v>1427</v>
      </c>
      <c r="I239" s="1" t="s">
        <v>16</v>
      </c>
      <c r="K239" s="1" t="s">
        <v>16</v>
      </c>
      <c r="L239" s="1" t="s">
        <v>1385</v>
      </c>
    </row>
    <row r="240" hidden="1" spans="1:12">
      <c r="A240" s="1" t="s">
        <v>1428</v>
      </c>
      <c r="B240" s="1" t="s">
        <v>1429</v>
      </c>
      <c r="C240" s="1" t="s">
        <v>703</v>
      </c>
      <c r="D240" s="1" t="s">
        <v>13</v>
      </c>
      <c r="E240" s="2" t="str">
        <f t="shared" si="20"/>
        <v>cs</v>
      </c>
      <c r="F240" s="1" t="s">
        <v>1362</v>
      </c>
      <c r="G240" t="str">
        <f t="shared" si="21"/>
        <v>1.67xtp                                </v>
      </c>
      <c r="H240" s="1" t="s">
        <v>1430</v>
      </c>
      <c r="I240" s="1" t="s">
        <v>16</v>
      </c>
      <c r="K240" s="1" t="s">
        <v>16</v>
      </c>
      <c r="L240" s="1" t="s">
        <v>1385</v>
      </c>
    </row>
    <row r="241" hidden="1" spans="1:12">
      <c r="A241" s="1" t="s">
        <v>1431</v>
      </c>
      <c r="B241" s="1" t="s">
        <v>1432</v>
      </c>
      <c r="C241" s="1" t="s">
        <v>703</v>
      </c>
      <c r="D241" s="1" t="s">
        <v>13</v>
      </c>
      <c r="E241" s="2" t="str">
        <f t="shared" si="20"/>
        <v>cs</v>
      </c>
      <c r="F241" s="1" t="s">
        <v>1362</v>
      </c>
      <c r="G241" t="str">
        <f t="shared" si="21"/>
        <v>1.6bzsm                                </v>
      </c>
      <c r="H241" s="1" t="s">
        <v>1433</v>
      </c>
      <c r="I241" s="1" t="s">
        <v>16</v>
      </c>
      <c r="K241" s="1" t="s">
        <v>16</v>
      </c>
      <c r="L241" s="1" t="s">
        <v>1385</v>
      </c>
    </row>
    <row r="242" hidden="1" spans="1:12">
      <c r="A242" s="1" t="s">
        <v>1434</v>
      </c>
      <c r="B242" s="1" t="s">
        <v>1435</v>
      </c>
      <c r="C242" s="1" t="s">
        <v>703</v>
      </c>
      <c r="D242" s="1" t="s">
        <v>13</v>
      </c>
      <c r="E242" s="2" t="str">
        <f t="shared" si="20"/>
        <v>cs</v>
      </c>
      <c r="F242" s="1" t="s">
        <v>1362</v>
      </c>
      <c r="G242" t="str">
        <f t="shared" si="21"/>
        <v>1.6czl                                 </v>
      </c>
      <c r="H242" s="1" t="s">
        <v>1436</v>
      </c>
      <c r="I242" s="1" t="s">
        <v>16</v>
      </c>
      <c r="K242" s="1" t="s">
        <v>16</v>
      </c>
      <c r="L242" s="1" t="s">
        <v>1385</v>
      </c>
    </row>
    <row r="243" hidden="1" spans="1:12">
      <c r="A243" s="1" t="s">
        <v>1437</v>
      </c>
      <c r="B243" s="1" t="s">
        <v>1438</v>
      </c>
      <c r="C243" s="1" t="s">
        <v>703</v>
      </c>
      <c r="D243" s="1" t="s">
        <v>13</v>
      </c>
      <c r="E243" s="2" t="str">
        <f t="shared" si="20"/>
        <v>cs</v>
      </c>
      <c r="F243" s="1" t="s">
        <v>1362</v>
      </c>
      <c r="G243" t="str">
        <f t="shared" si="21"/>
        <v>1.6czlzy                               </v>
      </c>
      <c r="H243" s="1" t="s">
        <v>1439</v>
      </c>
      <c r="I243" s="1" t="s">
        <v>16</v>
      </c>
      <c r="K243" s="1" t="s">
        <v>16</v>
      </c>
      <c r="L243" s="1" t="s">
        <v>1385</v>
      </c>
    </row>
    <row r="244" hidden="1" spans="1:12">
      <c r="A244" s="1" t="s">
        <v>1440</v>
      </c>
      <c r="B244" s="1" t="s">
        <v>1441</v>
      </c>
      <c r="C244" s="1" t="s">
        <v>703</v>
      </c>
      <c r="D244" s="1" t="s">
        <v>13</v>
      </c>
      <c r="E244" s="2" t="str">
        <f t="shared" si="20"/>
        <v>cs</v>
      </c>
      <c r="F244" s="1" t="s">
        <v>1362</v>
      </c>
      <c r="G244" t="str">
        <f t="shared" si="21"/>
        <v>1.6czybj                               </v>
      </c>
      <c r="H244" s="1" t="s">
        <v>1442</v>
      </c>
      <c r="I244" s="1" t="s">
        <v>16</v>
      </c>
      <c r="K244" s="1" t="s">
        <v>16</v>
      </c>
      <c r="L244" s="1" t="s">
        <v>1385</v>
      </c>
    </row>
    <row r="245" hidden="1" spans="1:12">
      <c r="A245" s="1" t="s">
        <v>1443</v>
      </c>
      <c r="B245" s="1" t="s">
        <v>1444</v>
      </c>
      <c r="C245" s="1" t="s">
        <v>703</v>
      </c>
      <c r="D245" s="1" t="s">
        <v>13</v>
      </c>
      <c r="E245" s="2" t="str">
        <f t="shared" si="20"/>
        <v>cs</v>
      </c>
      <c r="F245" s="1" t="s">
        <v>1362</v>
      </c>
      <c r="G245" t="str">
        <f t="shared" si="21"/>
        <v>1.6jsj                                 </v>
      </c>
      <c r="H245" s="1" t="s">
        <v>1445</v>
      </c>
      <c r="I245" s="1" t="s">
        <v>16</v>
      </c>
      <c r="K245" s="1" t="s">
        <v>16</v>
      </c>
      <c r="L245" s="1" t="s">
        <v>1385</v>
      </c>
    </row>
    <row r="246" hidden="1" spans="1:12">
      <c r="A246" s="1" t="s">
        <v>1446</v>
      </c>
      <c r="B246" s="1" t="s">
        <v>1447</v>
      </c>
      <c r="C246" s="1" t="s">
        <v>703</v>
      </c>
      <c r="D246" s="1" t="s">
        <v>13</v>
      </c>
      <c r="E246" s="2" t="str">
        <f t="shared" si="20"/>
        <v>cs</v>
      </c>
      <c r="F246" s="1" t="s">
        <v>1362</v>
      </c>
      <c r="G246" t="str">
        <f t="shared" si="21"/>
        <v>1.6mrhs                                </v>
      </c>
      <c r="H246" s="1" t="s">
        <v>1448</v>
      </c>
      <c r="I246" s="1" t="s">
        <v>16</v>
      </c>
      <c r="K246" s="1" t="s">
        <v>16</v>
      </c>
      <c r="L246" s="1" t="s">
        <v>1385</v>
      </c>
    </row>
    <row r="247" hidden="1" spans="1:12">
      <c r="A247" s="1" t="s">
        <v>1449</v>
      </c>
      <c r="B247" s="1" t="s">
        <v>1450</v>
      </c>
      <c r="C247" s="1" t="s">
        <v>703</v>
      </c>
      <c r="D247" s="1" t="s">
        <v>13</v>
      </c>
      <c r="E247" s="2" t="str">
        <f t="shared" si="20"/>
        <v>cs</v>
      </c>
      <c r="F247" s="1" t="s">
        <v>1362</v>
      </c>
      <c r="G247" t="str">
        <f t="shared" si="21"/>
        <v>1.6qr                                  </v>
      </c>
      <c r="H247" s="1" t="s">
        <v>1451</v>
      </c>
      <c r="I247" s="1" t="s">
        <v>16</v>
      </c>
      <c r="K247" s="1" t="s">
        <v>16</v>
      </c>
      <c r="L247" s="1" t="s">
        <v>1385</v>
      </c>
    </row>
    <row r="248" hidden="1" spans="1:12">
      <c r="A248" s="1" t="s">
        <v>1452</v>
      </c>
      <c r="B248" s="1" t="s">
        <v>1453</v>
      </c>
      <c r="C248" s="1" t="s">
        <v>703</v>
      </c>
      <c r="D248" s="1" t="s">
        <v>13</v>
      </c>
      <c r="E248" s="2" t="str">
        <f t="shared" si="20"/>
        <v>cs</v>
      </c>
      <c r="F248" s="1" t="s">
        <v>1362</v>
      </c>
      <c r="G248" t="str">
        <f t="shared" si="21"/>
        <v>1.6smfl                                </v>
      </c>
      <c r="H248" s="1" t="s">
        <v>1454</v>
      </c>
      <c r="I248" s="1" t="s">
        <v>16</v>
      </c>
      <c r="K248" s="1" t="s">
        <v>16</v>
      </c>
      <c r="L248" s="1" t="s">
        <v>1385</v>
      </c>
    </row>
    <row r="249" hidden="1" spans="1:12">
      <c r="A249" s="1" t="s">
        <v>1455</v>
      </c>
      <c r="B249" s="1" t="s">
        <v>1456</v>
      </c>
      <c r="C249" s="1" t="s">
        <v>703</v>
      </c>
      <c r="D249" s="1" t="s">
        <v>13</v>
      </c>
      <c r="E249" s="2" t="str">
        <f t="shared" si="20"/>
        <v>cs</v>
      </c>
      <c r="F249" s="1" t="s">
        <v>1362</v>
      </c>
      <c r="G249" t="str">
        <f t="shared" si="21"/>
        <v>1.6xqrbh                               </v>
      </c>
      <c r="H249" s="1" t="s">
        <v>1457</v>
      </c>
      <c r="I249" s="1" t="s">
        <v>16</v>
      </c>
      <c r="K249" s="1" t="s">
        <v>16</v>
      </c>
      <c r="L249" s="1" t="s">
        <v>1385</v>
      </c>
    </row>
    <row r="250" hidden="1" spans="1:11">
      <c r="A250" s="1" t="s">
        <v>1458</v>
      </c>
      <c r="B250" s="1" t="s">
        <v>1459</v>
      </c>
      <c r="C250" s="1" t="s">
        <v>703</v>
      </c>
      <c r="D250" s="1" t="s">
        <v>13</v>
      </c>
      <c r="E250" s="2" t="str">
        <f t="shared" si="20"/>
        <v>cs</v>
      </c>
      <c r="F250" s="1" t="s">
        <v>1362</v>
      </c>
      <c r="G250" t="str">
        <f t="shared" si="21"/>
        <v>1.6xqrbj                               </v>
      </c>
      <c r="H250" s="1" t="s">
        <v>1460</v>
      </c>
      <c r="I250" s="1" t="s">
        <v>16</v>
      </c>
      <c r="K250" s="1" t="s">
        <v>16</v>
      </c>
    </row>
    <row r="251" hidden="1" spans="1:11">
      <c r="A251" s="1" t="s">
        <v>1461</v>
      </c>
      <c r="B251" s="1" t="s">
        <v>1462</v>
      </c>
      <c r="C251" s="1" t="s">
        <v>703</v>
      </c>
      <c r="D251" s="1" t="s">
        <v>13</v>
      </c>
      <c r="E251" s="2" t="str">
        <f t="shared" si="20"/>
        <v>cs</v>
      </c>
      <c r="F251" s="1" t="s">
        <v>1362</v>
      </c>
      <c r="G251" t="str">
        <f t="shared" si="21"/>
        <v>1.6xtp                                 </v>
      </c>
      <c r="H251" s="1" t="s">
        <v>1463</v>
      </c>
      <c r="I251" s="1" t="s">
        <v>16</v>
      </c>
      <c r="K251" s="1" t="s">
        <v>16</v>
      </c>
    </row>
    <row r="252" hidden="1" spans="1:11">
      <c r="A252" s="1" t="s">
        <v>1464</v>
      </c>
      <c r="B252" s="1" t="s">
        <v>1465</v>
      </c>
      <c r="C252" s="1" t="s">
        <v>703</v>
      </c>
      <c r="D252" s="1" t="s">
        <v>13</v>
      </c>
      <c r="E252" s="2" t="str">
        <f t="shared" si="20"/>
        <v>cs</v>
      </c>
      <c r="F252" s="1" t="s">
        <v>1362</v>
      </c>
      <c r="G252" t="str">
        <f t="shared" si="21"/>
        <v>1.74axl                                </v>
      </c>
      <c r="H252" s="1" t="s">
        <v>1466</v>
      </c>
      <c r="I252" s="1" t="s">
        <v>16</v>
      </c>
      <c r="K252" s="1" t="s">
        <v>16</v>
      </c>
    </row>
    <row r="253" hidden="1" spans="1:11">
      <c r="A253" s="1" t="s">
        <v>1467</v>
      </c>
      <c r="B253" s="1" t="s">
        <v>1468</v>
      </c>
      <c r="C253" s="1" t="s">
        <v>703</v>
      </c>
      <c r="D253" s="1" t="s">
        <v>13</v>
      </c>
      <c r="E253" s="2" t="str">
        <f t="shared" si="20"/>
        <v>cs</v>
      </c>
      <c r="F253" s="1" t="s">
        <v>1362</v>
      </c>
      <c r="G253" t="str">
        <f t="shared" si="21"/>
        <v>1.74flg                                </v>
      </c>
      <c r="H253" s="1" t="s">
        <v>1469</v>
      </c>
      <c r="I253" s="1" t="s">
        <v>16</v>
      </c>
      <c r="K253" s="1" t="s">
        <v>16</v>
      </c>
    </row>
    <row r="254" hidden="1" spans="1:11">
      <c r="A254" s="1" t="s">
        <v>1470</v>
      </c>
      <c r="B254" s="1" t="s">
        <v>1471</v>
      </c>
      <c r="C254" s="1" t="s">
        <v>703</v>
      </c>
      <c r="D254" s="1" t="s">
        <v>13</v>
      </c>
      <c r="E254" s="2" t="str">
        <f t="shared" si="20"/>
        <v>cs</v>
      </c>
      <c r="F254" s="1" t="s">
        <v>1362</v>
      </c>
      <c r="G254" t="str">
        <f t="shared" si="21"/>
        <v>1.74qr                                 </v>
      </c>
      <c r="H254" s="1" t="s">
        <v>1472</v>
      </c>
      <c r="I254" s="1" t="s">
        <v>16</v>
      </c>
      <c r="K254" s="1" t="s">
        <v>16</v>
      </c>
    </row>
    <row r="255" hidden="1" spans="1:11">
      <c r="A255" s="1" t="s">
        <v>1473</v>
      </c>
      <c r="B255" s="1" t="s">
        <v>1474</v>
      </c>
      <c r="C255" s="1" t="s">
        <v>703</v>
      </c>
      <c r="D255" s="1" t="s">
        <v>13</v>
      </c>
      <c r="E255" s="2" t="str">
        <f t="shared" si="20"/>
        <v>hy</v>
      </c>
      <c r="F255" s="1" t="s">
        <v>1475</v>
      </c>
      <c r="G255" t="str">
        <f t="shared" si="21"/>
        <v>1.59xlx                                </v>
      </c>
      <c r="H255" s="1" t="s">
        <v>1476</v>
      </c>
      <c r="I255" s="1" t="s">
        <v>16</v>
      </c>
      <c r="K255" s="1" t="s">
        <v>16</v>
      </c>
    </row>
    <row r="256" hidden="1" spans="1:11">
      <c r="A256" s="1" t="s">
        <v>1477</v>
      </c>
      <c r="B256" s="1" t="s">
        <v>1478</v>
      </c>
      <c r="C256" s="1" t="s">
        <v>703</v>
      </c>
      <c r="D256" s="1" t="s">
        <v>13</v>
      </c>
      <c r="E256" s="2" t="str">
        <f t="shared" si="20"/>
        <v>jd</v>
      </c>
      <c r="F256" s="1" t="s">
        <v>1479</v>
      </c>
      <c r="G256" t="str">
        <f t="shared" si="21"/>
        <v>1.56dk                                 </v>
      </c>
      <c r="H256" s="1" t="s">
        <v>1480</v>
      </c>
      <c r="I256" s="1" t="s">
        <v>16</v>
      </c>
      <c r="K256" s="1" t="s">
        <v>16</v>
      </c>
    </row>
    <row r="257" hidden="1" spans="1:11">
      <c r="A257" s="1" t="s">
        <v>1481</v>
      </c>
      <c r="B257" s="1" t="s">
        <v>1482</v>
      </c>
      <c r="C257" s="1" t="s">
        <v>703</v>
      </c>
      <c r="D257" s="1" t="s">
        <v>13</v>
      </c>
      <c r="E257" s="2" t="str">
        <f t="shared" si="20"/>
        <v>jd</v>
      </c>
      <c r="F257" s="1" t="s">
        <v>1479</v>
      </c>
      <c r="G257" t="str">
        <f t="shared" si="21"/>
        <v>1.60dk                                 </v>
      </c>
      <c r="H257" s="1" t="s">
        <v>1483</v>
      </c>
      <c r="I257" s="1" t="s">
        <v>16</v>
      </c>
      <c r="K257" s="1" t="s">
        <v>16</v>
      </c>
    </row>
    <row r="258" hidden="1" spans="1:11">
      <c r="A258" s="1" t="s">
        <v>1484</v>
      </c>
      <c r="B258" s="1" t="s">
        <v>1485</v>
      </c>
      <c r="C258" s="1" t="s">
        <v>703</v>
      </c>
      <c r="D258" s="1" t="s">
        <v>13</v>
      </c>
      <c r="E258" s="2" t="str">
        <f>MID(A258,2,3)</f>
        <v>jns</v>
      </c>
      <c r="F258" s="1" t="s">
        <v>1486</v>
      </c>
      <c r="G258" t="str">
        <f>MID(A258,5,1000)</f>
        <v>1.56                                  </v>
      </c>
      <c r="H258" s="1" t="s">
        <v>1487</v>
      </c>
      <c r="I258" s="1" t="s">
        <v>16</v>
      </c>
      <c r="K258" s="1" t="s">
        <v>16</v>
      </c>
    </row>
    <row r="259" hidden="1" spans="1:11">
      <c r="A259" s="1" t="s">
        <v>1488</v>
      </c>
      <c r="B259" s="1" t="s">
        <v>1489</v>
      </c>
      <c r="C259" s="1" t="s">
        <v>703</v>
      </c>
      <c r="D259" s="1" t="s">
        <v>13</v>
      </c>
      <c r="E259" s="2" t="str">
        <f>MID(A259,2,3)</f>
        <v>jns</v>
      </c>
      <c r="F259" s="1" t="s">
        <v>1486</v>
      </c>
      <c r="G259" t="str">
        <f>MID(A259,5,1000)</f>
        <v>1.56uvcut                             </v>
      </c>
      <c r="H259" s="1" t="s">
        <v>1490</v>
      </c>
      <c r="I259" s="1" t="s">
        <v>16</v>
      </c>
      <c r="K259" s="1" t="s">
        <v>16</v>
      </c>
    </row>
    <row r="260" hidden="1" spans="1:11">
      <c r="A260" s="1" t="s">
        <v>1491</v>
      </c>
      <c r="B260" s="1" t="s">
        <v>1492</v>
      </c>
      <c r="C260" s="1" t="s">
        <v>703</v>
      </c>
      <c r="D260" s="1" t="s">
        <v>13</v>
      </c>
      <c r="E260" s="2" t="str">
        <f>MID(A260,2,5)</f>
        <v>my_dz</v>
      </c>
      <c r="F260" s="1" t="s">
        <v>1493</v>
      </c>
      <c r="G260" t="str">
        <f>MID(A260,7,1000)</f>
        <v>1.56fqffs                           </v>
      </c>
      <c r="H260" s="1" t="s">
        <v>1494</v>
      </c>
      <c r="I260" s="1" t="s">
        <v>16</v>
      </c>
      <c r="K260" s="1" t="s">
        <v>16</v>
      </c>
    </row>
    <row r="261" hidden="1" spans="1:11">
      <c r="A261" s="1" t="s">
        <v>1495</v>
      </c>
      <c r="B261" s="1" t="s">
        <v>1496</v>
      </c>
      <c r="C261" s="1" t="s">
        <v>703</v>
      </c>
      <c r="D261" s="1" t="s">
        <v>13</v>
      </c>
      <c r="E261" s="2" t="str">
        <f t="shared" ref="E261:E263" si="22">MID(A261,2,5)</f>
        <v>my_dz</v>
      </c>
      <c r="F261" s="1" t="s">
        <v>1493</v>
      </c>
      <c r="G261" t="str">
        <f t="shared" ref="G261:G263" si="23">MID(A261,7,1000)</f>
        <v>1.56fqmys                           </v>
      </c>
      <c r="H261" s="1" t="s">
        <v>1497</v>
      </c>
      <c r="I261" s="1" t="s">
        <v>16</v>
      </c>
      <c r="K261" s="1" t="s">
        <v>16</v>
      </c>
    </row>
    <row r="262" hidden="1" spans="1:11">
      <c r="A262" s="1" t="s">
        <v>1498</v>
      </c>
      <c r="B262" s="1" t="s">
        <v>1499</v>
      </c>
      <c r="C262" s="1" t="s">
        <v>703</v>
      </c>
      <c r="D262" s="1" t="s">
        <v>13</v>
      </c>
      <c r="E262" s="2" t="str">
        <f t="shared" si="22"/>
        <v>my_dz</v>
      </c>
      <c r="F262" s="1" t="s">
        <v>1493</v>
      </c>
      <c r="G262" t="str">
        <f t="shared" si="23"/>
        <v>1.60cr                              </v>
      </c>
      <c r="H262" s="1" t="s">
        <v>1500</v>
      </c>
      <c r="I262" s="1" t="s">
        <v>16</v>
      </c>
      <c r="K262" s="1" t="s">
        <v>16</v>
      </c>
    </row>
    <row r="263" hidden="1" spans="1:11">
      <c r="A263" s="1" t="s">
        <v>1501</v>
      </c>
      <c r="B263" s="1" t="s">
        <v>1502</v>
      </c>
      <c r="C263" s="1" t="s">
        <v>703</v>
      </c>
      <c r="D263" s="1" t="s">
        <v>13</v>
      </c>
      <c r="E263" s="2" t="str">
        <f t="shared" si="22"/>
        <v>my_dz</v>
      </c>
      <c r="F263" s="1" t="s">
        <v>1493</v>
      </c>
      <c r="G263" t="str">
        <f t="shared" si="23"/>
        <v>1.60fqlv                            </v>
      </c>
      <c r="H263" s="1" t="s">
        <v>1503</v>
      </c>
      <c r="I263" s="1" t="s">
        <v>16</v>
      </c>
      <c r="K263" s="1" t="s">
        <v>16</v>
      </c>
    </row>
    <row r="264" hidden="1" spans="1:11">
      <c r="A264" s="1" t="s">
        <v>1504</v>
      </c>
      <c r="B264" s="1" t="s">
        <v>1505</v>
      </c>
      <c r="C264" s="1" t="s">
        <v>703</v>
      </c>
      <c r="D264" s="1" t="s">
        <v>13</v>
      </c>
      <c r="E264" s="2" t="str">
        <f>MID(A264,2,2)</f>
        <v>my</v>
      </c>
      <c r="F264" s="1" t="s">
        <v>1506</v>
      </c>
      <c r="G264" t="str">
        <f>MID(A264,4,1000)</f>
        <v>1.56cr                                 </v>
      </c>
      <c r="H264" s="1" t="s">
        <v>1507</v>
      </c>
      <c r="I264" s="1" t="s">
        <v>16</v>
      </c>
      <c r="K264" s="1" t="s">
        <v>16</v>
      </c>
    </row>
    <row r="265" hidden="1" spans="1:11">
      <c r="A265" s="1" t="s">
        <v>1508</v>
      </c>
      <c r="B265" s="1" t="s">
        <v>1509</v>
      </c>
      <c r="C265" s="1" t="s">
        <v>703</v>
      </c>
      <c r="D265" s="1" t="s">
        <v>13</v>
      </c>
      <c r="E265" s="2" t="str">
        <f t="shared" ref="E265:E277" si="24">MID(A265,2,2)</f>
        <v>my</v>
      </c>
      <c r="F265" s="1" t="s">
        <v>1506</v>
      </c>
      <c r="G265" t="str">
        <f t="shared" ref="G265:G277" si="25">MID(A265,4,1000)</f>
        <v>1.56flg                                </v>
      </c>
      <c r="H265" s="1" t="s">
        <v>1510</v>
      </c>
      <c r="I265" s="1" t="s">
        <v>16</v>
      </c>
      <c r="K265" s="1" t="s">
        <v>16</v>
      </c>
    </row>
    <row r="266" hidden="1" spans="1:11">
      <c r="A266" s="1" t="s">
        <v>1511</v>
      </c>
      <c r="B266" s="1" t="s">
        <v>1512</v>
      </c>
      <c r="C266" s="1" t="s">
        <v>703</v>
      </c>
      <c r="D266" s="1" t="s">
        <v>13</v>
      </c>
      <c r="E266" s="2" t="str">
        <f t="shared" si="24"/>
        <v>my</v>
      </c>
      <c r="F266" s="1" t="s">
        <v>1506</v>
      </c>
      <c r="G266" t="str">
        <f t="shared" si="25"/>
        <v>1.56fqm                                </v>
      </c>
      <c r="H266" s="1" t="s">
        <v>1513</v>
      </c>
      <c r="I266" s="1" t="s">
        <v>16</v>
      </c>
      <c r="K266" s="1" t="s">
        <v>16</v>
      </c>
    </row>
    <row r="267" hidden="1" spans="1:11">
      <c r="A267" s="1" t="s">
        <v>1514</v>
      </c>
      <c r="B267" s="1" t="s">
        <v>1515</v>
      </c>
      <c r="C267" s="1" t="s">
        <v>703</v>
      </c>
      <c r="D267" s="1" t="s">
        <v>13</v>
      </c>
      <c r="E267" s="2" t="str">
        <f t="shared" si="24"/>
        <v>my</v>
      </c>
      <c r="F267" s="1" t="s">
        <v>1506</v>
      </c>
      <c r="G267" t="str">
        <f t="shared" si="25"/>
        <v>1.56fqmffs                             </v>
      </c>
      <c r="H267" s="1" t="s">
        <v>1516</v>
      </c>
      <c r="I267" s="1" t="s">
        <v>16</v>
      </c>
      <c r="K267" s="1" t="s">
        <v>16</v>
      </c>
    </row>
    <row r="268" hidden="1" spans="1:11">
      <c r="A268" s="1" t="s">
        <v>1517</v>
      </c>
      <c r="B268" s="1" t="s">
        <v>1518</v>
      </c>
      <c r="C268" s="1" t="s">
        <v>703</v>
      </c>
      <c r="D268" s="1" t="s">
        <v>13</v>
      </c>
      <c r="E268" s="2" t="str">
        <f t="shared" si="24"/>
        <v>my</v>
      </c>
      <c r="F268" s="1" t="s">
        <v>1506</v>
      </c>
      <c r="G268" t="str">
        <f t="shared" si="25"/>
        <v>1.56qm                                 </v>
      </c>
      <c r="H268" s="1" t="s">
        <v>1519</v>
      </c>
      <c r="I268" s="1" t="s">
        <v>16</v>
      </c>
      <c r="K268" s="1" t="s">
        <v>16</v>
      </c>
    </row>
    <row r="269" hidden="1" spans="1:11">
      <c r="A269" s="1" t="s">
        <v>1520</v>
      </c>
      <c r="B269" s="1" t="s">
        <v>1521</v>
      </c>
      <c r="C269" s="1" t="s">
        <v>703</v>
      </c>
      <c r="D269" s="1" t="s">
        <v>13</v>
      </c>
      <c r="E269" s="2" t="str">
        <f t="shared" si="24"/>
        <v>my</v>
      </c>
      <c r="F269" s="1" t="s">
        <v>1506</v>
      </c>
      <c r="G269" t="str">
        <f t="shared" si="25"/>
        <v>1.56qmjy                               </v>
      </c>
      <c r="H269" s="1" t="s">
        <v>1522</v>
      </c>
      <c r="I269" s="1" t="s">
        <v>16</v>
      </c>
      <c r="K269" s="1" t="s">
        <v>16</v>
      </c>
    </row>
    <row r="270" hidden="1" spans="1:11">
      <c r="A270" s="1" t="s">
        <v>1523</v>
      </c>
      <c r="B270" s="1" t="s">
        <v>1524</v>
      </c>
      <c r="C270" s="1" t="s">
        <v>703</v>
      </c>
      <c r="D270" s="1" t="s">
        <v>13</v>
      </c>
      <c r="E270" s="2" t="str">
        <f t="shared" si="24"/>
        <v>my</v>
      </c>
      <c r="F270" s="1" t="s">
        <v>1506</v>
      </c>
      <c r="G270" t="str">
        <f t="shared" si="25"/>
        <v>1.56smfqm                              </v>
      </c>
      <c r="H270" s="1" t="s">
        <v>1525</v>
      </c>
      <c r="I270" s="1" t="s">
        <v>16</v>
      </c>
      <c r="K270" s="1" t="s">
        <v>16</v>
      </c>
    </row>
    <row r="271" hidden="1" spans="1:11">
      <c r="A271" s="1" t="s">
        <v>1526</v>
      </c>
      <c r="B271" s="1" t="s">
        <v>1527</v>
      </c>
      <c r="C271" s="1" t="s">
        <v>703</v>
      </c>
      <c r="D271" s="1" t="s">
        <v>13</v>
      </c>
      <c r="E271" s="2" t="str">
        <f t="shared" si="24"/>
        <v>my</v>
      </c>
      <c r="F271" s="1" t="s">
        <v>1506</v>
      </c>
      <c r="G271" t="str">
        <f t="shared" si="25"/>
        <v>1.60cr                                 </v>
      </c>
      <c r="H271" s="1" t="s">
        <v>1528</v>
      </c>
      <c r="I271" s="1" t="s">
        <v>16</v>
      </c>
      <c r="K271" s="1" t="s">
        <v>16</v>
      </c>
    </row>
    <row r="272" hidden="1" spans="1:11">
      <c r="A272" s="1" t="s">
        <v>1529</v>
      </c>
      <c r="B272" s="1" t="s">
        <v>1530</v>
      </c>
      <c r="C272" s="1" t="s">
        <v>703</v>
      </c>
      <c r="D272" s="1" t="s">
        <v>13</v>
      </c>
      <c r="E272" s="2" t="str">
        <f t="shared" si="24"/>
        <v>my</v>
      </c>
      <c r="F272" s="1" t="s">
        <v>1506</v>
      </c>
      <c r="G272" t="str">
        <f t="shared" si="25"/>
        <v>1.60flg                                </v>
      </c>
      <c r="H272" s="1" t="s">
        <v>1531</v>
      </c>
      <c r="I272" s="1" t="s">
        <v>16</v>
      </c>
      <c r="K272" s="1" t="s">
        <v>16</v>
      </c>
    </row>
    <row r="273" hidden="1" spans="1:11">
      <c r="A273" s="1" t="s">
        <v>1532</v>
      </c>
      <c r="B273" s="1" t="s">
        <v>1533</v>
      </c>
      <c r="C273" s="1" t="s">
        <v>703</v>
      </c>
      <c r="D273" s="1" t="s">
        <v>13</v>
      </c>
      <c r="E273" s="2" t="str">
        <f t="shared" si="24"/>
        <v>my</v>
      </c>
      <c r="F273" s="1" t="s">
        <v>1506</v>
      </c>
      <c r="G273" t="str">
        <f t="shared" si="25"/>
        <v>1.60fqm                                </v>
      </c>
      <c r="H273" s="1" t="s">
        <v>1534</v>
      </c>
      <c r="I273" s="1" t="s">
        <v>16</v>
      </c>
      <c r="K273" s="1" t="s">
        <v>16</v>
      </c>
    </row>
    <row r="274" hidden="1" spans="1:11">
      <c r="A274" s="1" t="s">
        <v>1535</v>
      </c>
      <c r="B274" s="1" t="s">
        <v>1536</v>
      </c>
      <c r="C274" s="1" t="s">
        <v>703</v>
      </c>
      <c r="D274" s="1" t="s">
        <v>13</v>
      </c>
      <c r="E274" s="2" t="str">
        <f t="shared" si="24"/>
        <v>my</v>
      </c>
      <c r="F274" s="1" t="s">
        <v>1506</v>
      </c>
      <c r="G274" t="str">
        <f t="shared" si="25"/>
        <v>1.60lm                                 </v>
      </c>
      <c r="H274" s="1" t="s">
        <v>1537</v>
      </c>
      <c r="I274" s="1" t="s">
        <v>16</v>
      </c>
      <c r="K274" s="1" t="s">
        <v>16</v>
      </c>
    </row>
    <row r="275" hidden="1" spans="1:11">
      <c r="A275" s="1" t="s">
        <v>1538</v>
      </c>
      <c r="B275" s="1" t="s">
        <v>1539</v>
      </c>
      <c r="C275" s="1" t="s">
        <v>703</v>
      </c>
      <c r="D275" s="1" t="s">
        <v>13</v>
      </c>
      <c r="E275" s="2" t="str">
        <f t="shared" si="24"/>
        <v>my</v>
      </c>
      <c r="F275" s="1" t="s">
        <v>1506</v>
      </c>
      <c r="G275" t="str">
        <f t="shared" si="25"/>
        <v>1.67fqm                                </v>
      </c>
      <c r="H275" s="1" t="s">
        <v>1540</v>
      </c>
      <c r="I275" s="1" t="s">
        <v>16</v>
      </c>
      <c r="K275" s="1" t="s">
        <v>16</v>
      </c>
    </row>
    <row r="276" hidden="1" spans="1:11">
      <c r="A276" s="1" t="s">
        <v>1541</v>
      </c>
      <c r="B276" s="1" t="s">
        <v>1542</v>
      </c>
      <c r="C276" s="1" t="s">
        <v>703</v>
      </c>
      <c r="D276" s="1" t="s">
        <v>13</v>
      </c>
      <c r="E276" s="2" t="str">
        <f t="shared" si="24"/>
        <v>my</v>
      </c>
      <c r="F276" s="1" t="s">
        <v>1506</v>
      </c>
      <c r="G276" t="str">
        <f t="shared" si="25"/>
        <v>1.71fqm                                </v>
      </c>
      <c r="H276" s="1" t="s">
        <v>1543</v>
      </c>
      <c r="I276" s="1" t="s">
        <v>16</v>
      </c>
      <c r="K276" s="1" t="s">
        <v>16</v>
      </c>
    </row>
    <row r="277" hidden="1" spans="1:11">
      <c r="A277" s="1" t="s">
        <v>1544</v>
      </c>
      <c r="B277" s="1" t="s">
        <v>1545</v>
      </c>
      <c r="C277" s="1" t="s">
        <v>703</v>
      </c>
      <c r="D277" s="1" t="s">
        <v>13</v>
      </c>
      <c r="E277" s="2" t="str">
        <f t="shared" si="24"/>
        <v>my</v>
      </c>
      <c r="F277" s="1" t="s">
        <v>1506</v>
      </c>
      <c r="G277" t="str">
        <f t="shared" si="25"/>
        <v>1.74fqm                                </v>
      </c>
      <c r="H277" s="1" t="s">
        <v>1546</v>
      </c>
      <c r="I277" s="1" t="s">
        <v>16</v>
      </c>
      <c r="K277" s="1" t="s">
        <v>16</v>
      </c>
    </row>
    <row r="278" hidden="1" spans="1:11">
      <c r="A278" s="1" t="s">
        <v>1547</v>
      </c>
      <c r="B278" s="1" t="s">
        <v>1548</v>
      </c>
      <c r="C278" s="1" t="s">
        <v>703</v>
      </c>
      <c r="D278" s="1" t="s">
        <v>13</v>
      </c>
      <c r="E278" s="2" t="str">
        <f>MID(A278,2,5)</f>
        <v>qs_dz</v>
      </c>
      <c r="F278" s="1" t="s">
        <v>1549</v>
      </c>
      <c r="G278" t="str">
        <f>MID(A278,7,1000)</f>
        <v>1.56fqjy                            </v>
      </c>
      <c r="H278" s="1" t="s">
        <v>720</v>
      </c>
      <c r="I278" s="1" t="s">
        <v>16</v>
      </c>
      <c r="K278" s="1" t="s">
        <v>16</v>
      </c>
    </row>
    <row r="279" hidden="1" spans="1:11">
      <c r="A279" s="1" t="s">
        <v>1550</v>
      </c>
      <c r="B279" s="1" t="s">
        <v>1551</v>
      </c>
      <c r="C279" s="1" t="s">
        <v>703</v>
      </c>
      <c r="D279" s="1" t="s">
        <v>13</v>
      </c>
      <c r="E279" s="2" t="str">
        <f t="shared" ref="E279:E287" si="26">MID(A279,2,5)</f>
        <v>qs_dz</v>
      </c>
      <c r="F279" s="1" t="s">
        <v>1549</v>
      </c>
      <c r="G279" t="str">
        <f t="shared" ref="G279:G287" si="27">MID(A279,7,1000)</f>
        <v>1.591rs                             </v>
      </c>
      <c r="H279" s="1" t="s">
        <v>1552</v>
      </c>
      <c r="I279" s="1" t="s">
        <v>16</v>
      </c>
      <c r="K279" s="1" t="s">
        <v>16</v>
      </c>
    </row>
    <row r="280" hidden="1" spans="1:11">
      <c r="A280" s="1" t="s">
        <v>1553</v>
      </c>
      <c r="B280" s="1" t="s">
        <v>1554</v>
      </c>
      <c r="C280" s="1" t="s">
        <v>703</v>
      </c>
      <c r="D280" s="1" t="s">
        <v>13</v>
      </c>
      <c r="E280" s="2" t="str">
        <f t="shared" si="26"/>
        <v>qs_dz</v>
      </c>
      <c r="F280" s="1" t="s">
        <v>1549</v>
      </c>
      <c r="G280" t="str">
        <f t="shared" si="27"/>
        <v>1.60dc                              </v>
      </c>
      <c r="H280" s="1" t="s">
        <v>1555</v>
      </c>
      <c r="I280" s="1" t="s">
        <v>16</v>
      </c>
      <c r="K280" s="1" t="s">
        <v>16</v>
      </c>
    </row>
    <row r="281" hidden="1" spans="1:11">
      <c r="A281" s="1" t="s">
        <v>1556</v>
      </c>
      <c r="B281" s="1" t="s">
        <v>1557</v>
      </c>
      <c r="C281" s="1" t="s">
        <v>703</v>
      </c>
      <c r="D281" s="1" t="s">
        <v>13</v>
      </c>
      <c r="E281" s="2" t="str">
        <f t="shared" si="26"/>
        <v>qs_dz</v>
      </c>
      <c r="F281" s="1" t="s">
        <v>1549</v>
      </c>
      <c r="G281" t="str">
        <f t="shared" si="27"/>
        <v>1.60fq                              </v>
      </c>
      <c r="H281" s="1" t="s">
        <v>1558</v>
      </c>
      <c r="I281" s="1" t="s">
        <v>16</v>
      </c>
      <c r="K281" s="1" t="s">
        <v>16</v>
      </c>
    </row>
    <row r="282" hidden="1" spans="1:11">
      <c r="A282" s="1" t="s">
        <v>1559</v>
      </c>
      <c r="B282" s="1" t="s">
        <v>1560</v>
      </c>
      <c r="C282" s="1" t="s">
        <v>703</v>
      </c>
      <c r="D282" s="1" t="s">
        <v>13</v>
      </c>
      <c r="E282" s="2" t="str">
        <f t="shared" si="26"/>
        <v>qs_dz</v>
      </c>
      <c r="F282" s="1" t="s">
        <v>1549</v>
      </c>
      <c r="G282" t="str">
        <f t="shared" si="27"/>
        <v>1.60fqjy                            </v>
      </c>
      <c r="H282" s="1" t="s">
        <v>771</v>
      </c>
      <c r="I282" s="1" t="s">
        <v>16</v>
      </c>
      <c r="K282" s="1" t="s">
        <v>16</v>
      </c>
    </row>
    <row r="283" hidden="1" spans="1:11">
      <c r="A283" s="1" t="s">
        <v>1561</v>
      </c>
      <c r="B283" s="1" t="s">
        <v>1562</v>
      </c>
      <c r="C283" s="1" t="s">
        <v>703</v>
      </c>
      <c r="D283" s="1" t="s">
        <v>13</v>
      </c>
      <c r="E283" s="2" t="str">
        <f t="shared" si="26"/>
        <v>qs_dz</v>
      </c>
      <c r="F283" s="1" t="s">
        <v>1549</v>
      </c>
      <c r="G283" t="str">
        <f t="shared" si="27"/>
        <v>1.60rs                              </v>
      </c>
      <c r="H283" s="1" t="s">
        <v>1563</v>
      </c>
      <c r="I283" s="1" t="s">
        <v>16</v>
      </c>
      <c r="K283" s="1" t="s">
        <v>16</v>
      </c>
    </row>
    <row r="284" hidden="1" spans="1:11">
      <c r="A284" s="1" t="s">
        <v>1564</v>
      </c>
      <c r="B284" s="1" t="s">
        <v>1565</v>
      </c>
      <c r="C284" s="1" t="s">
        <v>703</v>
      </c>
      <c r="D284" s="1" t="s">
        <v>13</v>
      </c>
      <c r="E284" s="2" t="str">
        <f t="shared" si="26"/>
        <v>qs_dz</v>
      </c>
      <c r="F284" s="1" t="s">
        <v>1549</v>
      </c>
      <c r="G284" t="str">
        <f t="shared" si="27"/>
        <v>1.67brc                             </v>
      </c>
      <c r="H284" s="1" t="s">
        <v>1566</v>
      </c>
      <c r="I284" s="1" t="s">
        <v>16</v>
      </c>
      <c r="K284" s="1" t="s">
        <v>16</v>
      </c>
    </row>
    <row r="285" hidden="1" spans="1:11">
      <c r="A285" s="1" t="s">
        <v>1567</v>
      </c>
      <c r="B285" s="1" t="s">
        <v>1568</v>
      </c>
      <c r="C285" s="1" t="s">
        <v>703</v>
      </c>
      <c r="D285" s="1" t="s">
        <v>13</v>
      </c>
      <c r="E285" s="2" t="str">
        <f t="shared" si="26"/>
        <v>qs_dz</v>
      </c>
      <c r="F285" s="1" t="s">
        <v>1549</v>
      </c>
      <c r="G285" t="str">
        <f t="shared" si="27"/>
        <v>1.67fq                              </v>
      </c>
      <c r="H285" s="1" t="s">
        <v>1569</v>
      </c>
      <c r="I285" s="1" t="s">
        <v>16</v>
      </c>
      <c r="K285" s="1" t="s">
        <v>16</v>
      </c>
    </row>
    <row r="286" hidden="1" spans="1:11">
      <c r="A286" s="1" t="s">
        <v>1570</v>
      </c>
      <c r="B286" s="1" t="s">
        <v>1571</v>
      </c>
      <c r="C286" s="1" t="s">
        <v>703</v>
      </c>
      <c r="D286" s="1" t="s">
        <v>13</v>
      </c>
      <c r="E286" s="2" t="str">
        <f t="shared" si="26"/>
        <v>qs_dz</v>
      </c>
      <c r="F286" s="1" t="s">
        <v>1549</v>
      </c>
      <c r="G286" t="str">
        <f t="shared" si="27"/>
        <v>1.67fqjy                            </v>
      </c>
      <c r="H286" s="1" t="s">
        <v>807</v>
      </c>
      <c r="I286" s="1" t="s">
        <v>16</v>
      </c>
      <c r="K286" s="1" t="s">
        <v>16</v>
      </c>
    </row>
    <row r="287" hidden="1" spans="1:11">
      <c r="A287" s="1" t="s">
        <v>1572</v>
      </c>
      <c r="B287" s="1" t="s">
        <v>1573</v>
      </c>
      <c r="C287" s="1" t="s">
        <v>703</v>
      </c>
      <c r="D287" s="1" t="s">
        <v>13</v>
      </c>
      <c r="E287" s="2" t="str">
        <f t="shared" si="26"/>
        <v>qs_dz</v>
      </c>
      <c r="F287" s="1" t="s">
        <v>1549</v>
      </c>
      <c r="G287" t="str">
        <f t="shared" si="27"/>
        <v>1.9bl                               </v>
      </c>
      <c r="H287" s="1" t="s">
        <v>1574</v>
      </c>
      <c r="I287" s="1" t="s">
        <v>16</v>
      </c>
      <c r="K287" s="1" t="s">
        <v>16</v>
      </c>
    </row>
    <row r="288" hidden="1" spans="1:11">
      <c r="A288" s="1" t="s">
        <v>1575</v>
      </c>
      <c r="B288" s="1" t="s">
        <v>1576</v>
      </c>
      <c r="C288" s="1" t="s">
        <v>703</v>
      </c>
      <c r="D288" s="1" t="s">
        <v>13</v>
      </c>
      <c r="E288" s="2" t="str">
        <f>MID(A288,2,2)</f>
        <v>qs</v>
      </c>
      <c r="F288" s="1" t="s">
        <v>1577</v>
      </c>
      <c r="G288" t="str">
        <f>MID(A288,4,1000)</f>
        <v>1.56bhyjm                              </v>
      </c>
      <c r="H288" s="1" t="s">
        <v>1578</v>
      </c>
      <c r="I288" s="1" t="s">
        <v>16</v>
      </c>
      <c r="K288" s="1" t="s">
        <v>16</v>
      </c>
    </row>
    <row r="289" hidden="1" spans="1:11">
      <c r="A289" s="1" t="s">
        <v>1579</v>
      </c>
      <c r="B289" s="1" t="s">
        <v>1580</v>
      </c>
      <c r="C289" s="1" t="s">
        <v>703</v>
      </c>
      <c r="D289" s="1" t="s">
        <v>13</v>
      </c>
      <c r="E289" s="2" t="str">
        <f t="shared" ref="E289:E294" si="28">MID(A289,2,2)</f>
        <v>qs</v>
      </c>
      <c r="F289" s="1" t="s">
        <v>1577</v>
      </c>
      <c r="G289" t="str">
        <f t="shared" ref="G289:G294" si="29">MID(A289,4,1000)</f>
        <v>1.56fqyjm                              </v>
      </c>
      <c r="H289" s="1" t="s">
        <v>1581</v>
      </c>
      <c r="I289" s="1" t="s">
        <v>16</v>
      </c>
      <c r="K289" s="1" t="s">
        <v>16</v>
      </c>
    </row>
    <row r="290" hidden="1" spans="1:11">
      <c r="A290" s="1" t="s">
        <v>1582</v>
      </c>
      <c r="B290" s="1" t="s">
        <v>1583</v>
      </c>
      <c r="C290" s="1" t="s">
        <v>703</v>
      </c>
      <c r="D290" s="1" t="s">
        <v>13</v>
      </c>
      <c r="E290" s="2" t="str">
        <f t="shared" si="28"/>
        <v>qs</v>
      </c>
      <c r="F290" s="1" t="s">
        <v>1577</v>
      </c>
      <c r="G290" t="str">
        <f t="shared" si="29"/>
        <v>1.591rssf                              </v>
      </c>
      <c r="H290" s="1" t="s">
        <v>1584</v>
      </c>
      <c r="I290" s="1" t="s">
        <v>16</v>
      </c>
      <c r="K290" s="1" t="s">
        <v>16</v>
      </c>
    </row>
    <row r="291" hidden="1" spans="1:11">
      <c r="A291" s="1" t="s">
        <v>1585</v>
      </c>
      <c r="B291" s="1" t="s">
        <v>1586</v>
      </c>
      <c r="C291" s="1" t="s">
        <v>703</v>
      </c>
      <c r="D291" s="1" t="s">
        <v>13</v>
      </c>
      <c r="E291" s="2" t="str">
        <f t="shared" si="28"/>
        <v>qs</v>
      </c>
      <c r="F291" s="1" t="s">
        <v>1577</v>
      </c>
      <c r="G291" t="str">
        <f t="shared" si="29"/>
        <v>1.60fqbrc                              </v>
      </c>
      <c r="H291" s="1" t="s">
        <v>1587</v>
      </c>
      <c r="I291" s="1" t="s">
        <v>16</v>
      </c>
      <c r="K291" s="1" t="s">
        <v>16</v>
      </c>
    </row>
    <row r="292" hidden="1" spans="1:11">
      <c r="A292" s="1" t="s">
        <v>1588</v>
      </c>
      <c r="B292" s="1" t="s">
        <v>1589</v>
      </c>
      <c r="C292" s="1" t="s">
        <v>703</v>
      </c>
      <c r="D292" s="1" t="s">
        <v>13</v>
      </c>
      <c r="E292" s="2" t="str">
        <f t="shared" si="28"/>
        <v>qs</v>
      </c>
      <c r="F292" s="1" t="s">
        <v>1577</v>
      </c>
      <c r="G292" t="str">
        <f t="shared" si="29"/>
        <v>1.60fqdcm                              </v>
      </c>
      <c r="H292" s="1" t="s">
        <v>1590</v>
      </c>
      <c r="I292" s="1" t="s">
        <v>16</v>
      </c>
      <c r="K292" s="1" t="s">
        <v>16</v>
      </c>
    </row>
    <row r="293" hidden="1" spans="1:11">
      <c r="A293" s="1" t="s">
        <v>1591</v>
      </c>
      <c r="B293" s="1" t="s">
        <v>1592</v>
      </c>
      <c r="C293" s="1" t="s">
        <v>703</v>
      </c>
      <c r="D293" s="1" t="s">
        <v>13</v>
      </c>
      <c r="E293" s="2" t="str">
        <f t="shared" si="28"/>
        <v>qs</v>
      </c>
      <c r="F293" s="1" t="s">
        <v>1577</v>
      </c>
      <c r="G293" t="str">
        <f t="shared" si="29"/>
        <v>1.60fqyjm                              </v>
      </c>
      <c r="H293" s="1" t="s">
        <v>1593</v>
      </c>
      <c r="I293" s="1" t="s">
        <v>16</v>
      </c>
      <c r="K293" s="1" t="s">
        <v>16</v>
      </c>
    </row>
    <row r="294" hidden="1" spans="1:11">
      <c r="A294" s="1" t="s">
        <v>1594</v>
      </c>
      <c r="B294" s="1" t="s">
        <v>1595</v>
      </c>
      <c r="C294" s="1" t="s">
        <v>703</v>
      </c>
      <c r="D294" s="1" t="s">
        <v>13</v>
      </c>
      <c r="E294" s="2" t="str">
        <f t="shared" si="28"/>
        <v>qs</v>
      </c>
      <c r="F294" s="1" t="s">
        <v>1577</v>
      </c>
      <c r="G294" t="str">
        <f t="shared" si="29"/>
        <v>1.67fqyjm                              </v>
      </c>
      <c r="H294" s="1" t="s">
        <v>1596</v>
      </c>
      <c r="I294" s="1" t="s">
        <v>16</v>
      </c>
      <c r="K294" s="1" t="s">
        <v>16</v>
      </c>
    </row>
    <row r="295" hidden="1" spans="1:11">
      <c r="A295" s="1" t="s">
        <v>11</v>
      </c>
      <c r="B295" s="1" t="s">
        <v>12</v>
      </c>
      <c r="C295" s="1" t="s">
        <v>703</v>
      </c>
      <c r="D295" s="1" t="s">
        <v>13</v>
      </c>
      <c r="E295" s="2" t="str">
        <f>MID(A295,2,7)</f>
        <v>yjsb_dz</v>
      </c>
      <c r="F295" s="1" t="s">
        <v>14</v>
      </c>
      <c r="G295" t="str">
        <f>MID(A295,9,1000)</f>
        <v>1.56dcm                           </v>
      </c>
      <c r="H295" s="1" t="s">
        <v>15</v>
      </c>
      <c r="I295" s="1" t="s">
        <v>16</v>
      </c>
      <c r="K295" s="1" t="s">
        <v>16</v>
      </c>
    </row>
    <row r="296" hidden="1" spans="1:11">
      <c r="A296" s="1" t="s">
        <v>17</v>
      </c>
      <c r="B296" s="1" t="s">
        <v>18</v>
      </c>
      <c r="C296" s="1" t="s">
        <v>703</v>
      </c>
      <c r="D296" s="1" t="s">
        <v>13</v>
      </c>
      <c r="E296" s="2" t="str">
        <f t="shared" ref="E296:E302" si="30">MID(A296,2,7)</f>
        <v>yjsb_dz</v>
      </c>
      <c r="F296" s="1" t="s">
        <v>14</v>
      </c>
      <c r="G296" t="str">
        <f t="shared" ref="G296:G302" si="31">MID(A296,9,1000)</f>
        <v>1.56klg                           </v>
      </c>
      <c r="H296" s="1" t="s">
        <v>19</v>
      </c>
      <c r="I296" s="1" t="s">
        <v>16</v>
      </c>
      <c r="K296" s="1" t="s">
        <v>16</v>
      </c>
    </row>
    <row r="297" hidden="1" spans="1:11">
      <c r="A297" s="1" t="s">
        <v>20</v>
      </c>
      <c r="B297" s="1" t="s">
        <v>21</v>
      </c>
      <c r="C297" s="1" t="s">
        <v>703</v>
      </c>
      <c r="D297" s="1" t="s">
        <v>13</v>
      </c>
      <c r="E297" s="2" t="str">
        <f t="shared" si="30"/>
        <v>yjsb_dz</v>
      </c>
      <c r="F297" s="1" t="s">
        <v>14</v>
      </c>
      <c r="G297" t="str">
        <f t="shared" si="31"/>
        <v>1.56yjm                           </v>
      </c>
      <c r="H297" s="1" t="s">
        <v>22</v>
      </c>
      <c r="I297" s="1" t="s">
        <v>16</v>
      </c>
      <c r="K297" s="1" t="s">
        <v>16</v>
      </c>
    </row>
    <row r="298" hidden="1" spans="1:11">
      <c r="A298" s="1" t="s">
        <v>23</v>
      </c>
      <c r="B298" s="1" t="s">
        <v>24</v>
      </c>
      <c r="C298" s="1" t="s">
        <v>703</v>
      </c>
      <c r="D298" s="1" t="s">
        <v>13</v>
      </c>
      <c r="E298" s="2" t="str">
        <f t="shared" si="30"/>
        <v>yjsb_dz</v>
      </c>
      <c r="F298" s="1" t="s">
        <v>14</v>
      </c>
      <c r="G298" t="str">
        <f t="shared" si="31"/>
        <v>1.60dcm                           </v>
      </c>
      <c r="H298" s="1" t="s">
        <v>25</v>
      </c>
      <c r="I298" s="1" t="s">
        <v>16</v>
      </c>
      <c r="K298" s="1" t="s">
        <v>16</v>
      </c>
    </row>
    <row r="299" hidden="1" spans="1:11">
      <c r="A299" s="1" t="s">
        <v>26</v>
      </c>
      <c r="B299" s="1" t="s">
        <v>27</v>
      </c>
      <c r="C299" s="1" t="s">
        <v>703</v>
      </c>
      <c r="D299" s="1" t="s">
        <v>13</v>
      </c>
      <c r="E299" s="2" t="str">
        <f t="shared" si="30"/>
        <v>yjsb_dz</v>
      </c>
      <c r="F299" s="1" t="s">
        <v>14</v>
      </c>
      <c r="G299" t="str">
        <f t="shared" si="31"/>
        <v>1.60klg                           </v>
      </c>
      <c r="H299" s="1" t="s">
        <v>28</v>
      </c>
      <c r="I299" s="1" t="s">
        <v>16</v>
      </c>
      <c r="K299" s="1" t="s">
        <v>16</v>
      </c>
    </row>
    <row r="300" hidden="1" spans="1:11">
      <c r="A300" s="1" t="s">
        <v>29</v>
      </c>
      <c r="B300" s="1" t="s">
        <v>30</v>
      </c>
      <c r="C300" s="1" t="s">
        <v>703</v>
      </c>
      <c r="D300" s="1" t="s">
        <v>13</v>
      </c>
      <c r="E300" s="2" t="str">
        <f t="shared" si="30"/>
        <v>yjsb_dz</v>
      </c>
      <c r="F300" s="1" t="s">
        <v>14</v>
      </c>
      <c r="G300" t="str">
        <f t="shared" si="31"/>
        <v>1.60yjm                           </v>
      </c>
      <c r="H300" s="1" t="s">
        <v>31</v>
      </c>
      <c r="I300" s="1" t="s">
        <v>16</v>
      </c>
      <c r="K300" s="1" t="s">
        <v>16</v>
      </c>
    </row>
    <row r="301" hidden="1" spans="1:11">
      <c r="A301" s="1" t="s">
        <v>32</v>
      </c>
      <c r="B301" s="1" t="s">
        <v>33</v>
      </c>
      <c r="C301" s="1" t="s">
        <v>703</v>
      </c>
      <c r="D301" s="1" t="s">
        <v>13</v>
      </c>
      <c r="E301" s="2" t="str">
        <f t="shared" si="30"/>
        <v>yjsb_dz</v>
      </c>
      <c r="F301" s="1" t="s">
        <v>14</v>
      </c>
      <c r="G301" t="str">
        <f t="shared" si="31"/>
        <v>1.67klg                           </v>
      </c>
      <c r="H301" s="1" t="s">
        <v>34</v>
      </c>
      <c r="I301" s="1" t="s">
        <v>16</v>
      </c>
      <c r="K301" s="1" t="s">
        <v>16</v>
      </c>
    </row>
    <row r="302" hidden="1" spans="1:11">
      <c r="A302" s="1" t="s">
        <v>35</v>
      </c>
      <c r="B302" s="1" t="s">
        <v>36</v>
      </c>
      <c r="C302" s="1" t="s">
        <v>703</v>
      </c>
      <c r="D302" s="1" t="s">
        <v>13</v>
      </c>
      <c r="E302" s="2" t="str">
        <f t="shared" si="30"/>
        <v>yjsb_dz</v>
      </c>
      <c r="F302" s="1" t="s">
        <v>14</v>
      </c>
      <c r="G302" t="str">
        <f t="shared" si="31"/>
        <v>1.67yjm                           </v>
      </c>
      <c r="H302" s="1" t="s">
        <v>37</v>
      </c>
      <c r="I302" s="1" t="s">
        <v>16</v>
      </c>
      <c r="K302" s="1" t="s">
        <v>16</v>
      </c>
    </row>
    <row r="303" hidden="1" spans="1:11">
      <c r="A303" s="1" t="s">
        <v>38</v>
      </c>
      <c r="B303" s="1" t="s">
        <v>39</v>
      </c>
      <c r="C303" s="1" t="s">
        <v>703</v>
      </c>
      <c r="D303" s="1" t="s">
        <v>13</v>
      </c>
      <c r="E303" s="2" t="str">
        <f>MID(A303,2,4)</f>
        <v>yjsb</v>
      </c>
      <c r="F303" s="1" t="s">
        <v>40</v>
      </c>
      <c r="G303" t="str">
        <f>MID(A303,6,1000)</f>
        <v>1.56dcm                              </v>
      </c>
      <c r="H303" s="1" t="s">
        <v>41</v>
      </c>
      <c r="I303" s="1" t="s">
        <v>16</v>
      </c>
      <c r="K303" s="1" t="s">
        <v>16</v>
      </c>
    </row>
    <row r="304" hidden="1" spans="1:11">
      <c r="A304" s="1" t="s">
        <v>42</v>
      </c>
      <c r="B304" s="1" t="s">
        <v>43</v>
      </c>
      <c r="C304" s="1" t="s">
        <v>703</v>
      </c>
      <c r="D304" s="1" t="s">
        <v>13</v>
      </c>
      <c r="E304" s="2" t="str">
        <f t="shared" ref="E304:E310" si="32">MID(A304,2,4)</f>
        <v>yjsb</v>
      </c>
      <c r="F304" s="1" t="s">
        <v>40</v>
      </c>
      <c r="G304" t="str">
        <f t="shared" ref="G304:G310" si="33">MID(A304,6,1000)</f>
        <v>1.56klg                              </v>
      </c>
      <c r="H304" s="1" t="s">
        <v>44</v>
      </c>
      <c r="I304" s="1" t="s">
        <v>16</v>
      </c>
      <c r="K304" s="1" t="s">
        <v>16</v>
      </c>
    </row>
    <row r="305" hidden="1" spans="1:11">
      <c r="A305" s="1" t="s">
        <v>45</v>
      </c>
      <c r="B305" s="1" t="s">
        <v>46</v>
      </c>
      <c r="C305" s="1" t="s">
        <v>703</v>
      </c>
      <c r="D305" s="1" t="s">
        <v>13</v>
      </c>
      <c r="E305" s="2" t="str">
        <f t="shared" si="32"/>
        <v>yjsb</v>
      </c>
      <c r="F305" s="1" t="s">
        <v>40</v>
      </c>
      <c r="G305" t="str">
        <f t="shared" si="33"/>
        <v>1.56yjm                              </v>
      </c>
      <c r="H305" s="1" t="s">
        <v>47</v>
      </c>
      <c r="I305" s="1" t="s">
        <v>16</v>
      </c>
      <c r="K305" s="1" t="s">
        <v>16</v>
      </c>
    </row>
    <row r="306" hidden="1" spans="1:11">
      <c r="A306" s="1" t="s">
        <v>48</v>
      </c>
      <c r="B306" s="1" t="s">
        <v>49</v>
      </c>
      <c r="C306" s="1" t="s">
        <v>703</v>
      </c>
      <c r="D306" s="1" t="s">
        <v>13</v>
      </c>
      <c r="E306" s="2" t="str">
        <f t="shared" si="32"/>
        <v>yjsb</v>
      </c>
      <c r="F306" s="1" t="s">
        <v>40</v>
      </c>
      <c r="G306" t="str">
        <f t="shared" si="33"/>
        <v>1.60dcm                              </v>
      </c>
      <c r="H306" s="1" t="s">
        <v>50</v>
      </c>
      <c r="I306" s="1" t="s">
        <v>16</v>
      </c>
      <c r="K306" s="1" t="s">
        <v>16</v>
      </c>
    </row>
    <row r="307" hidden="1" spans="1:11">
      <c r="A307" s="1" t="s">
        <v>51</v>
      </c>
      <c r="B307" s="1" t="s">
        <v>52</v>
      </c>
      <c r="C307" s="1" t="s">
        <v>703</v>
      </c>
      <c r="D307" s="1" t="s">
        <v>13</v>
      </c>
      <c r="E307" s="2" t="str">
        <f t="shared" si="32"/>
        <v>yjsb</v>
      </c>
      <c r="F307" s="1" t="s">
        <v>40</v>
      </c>
      <c r="G307" t="str">
        <f t="shared" si="33"/>
        <v>1.60klg                              </v>
      </c>
      <c r="H307" s="1" t="s">
        <v>53</v>
      </c>
      <c r="I307" s="1" t="s">
        <v>16</v>
      </c>
      <c r="K307" s="1" t="s">
        <v>16</v>
      </c>
    </row>
    <row r="308" hidden="1" spans="1:11">
      <c r="A308" s="1" t="s">
        <v>54</v>
      </c>
      <c r="B308" s="1" t="s">
        <v>55</v>
      </c>
      <c r="C308" s="1" t="s">
        <v>703</v>
      </c>
      <c r="D308" s="1" t="s">
        <v>13</v>
      </c>
      <c r="E308" s="2" t="str">
        <f t="shared" si="32"/>
        <v>yjsb</v>
      </c>
      <c r="F308" s="1" t="s">
        <v>40</v>
      </c>
      <c r="G308" t="str">
        <f t="shared" si="33"/>
        <v>1.60yjm                              </v>
      </c>
      <c r="H308" s="1" t="s">
        <v>56</v>
      </c>
      <c r="I308" s="1" t="s">
        <v>16</v>
      </c>
      <c r="K308" s="1" t="s">
        <v>16</v>
      </c>
    </row>
    <row r="309" hidden="1" spans="1:11">
      <c r="A309" s="1" t="s">
        <v>57</v>
      </c>
      <c r="B309" s="1" t="s">
        <v>58</v>
      </c>
      <c r="C309" s="1" t="s">
        <v>703</v>
      </c>
      <c r="D309" s="1" t="s">
        <v>13</v>
      </c>
      <c r="E309" s="2" t="str">
        <f t="shared" si="32"/>
        <v>yjsb</v>
      </c>
      <c r="F309" s="1" t="s">
        <v>40</v>
      </c>
      <c r="G309" t="str">
        <f t="shared" si="33"/>
        <v>1.67klg                              </v>
      </c>
      <c r="H309" s="1" t="s">
        <v>59</v>
      </c>
      <c r="I309" s="1" t="s">
        <v>16</v>
      </c>
      <c r="K309" s="1" t="s">
        <v>16</v>
      </c>
    </row>
    <row r="310" hidden="1" spans="1:11">
      <c r="A310" s="1" t="s">
        <v>60</v>
      </c>
      <c r="B310" s="1" t="s">
        <v>61</v>
      </c>
      <c r="C310" s="1" t="s">
        <v>703</v>
      </c>
      <c r="D310" s="1" t="s">
        <v>13</v>
      </c>
      <c r="E310" s="2" t="str">
        <f t="shared" si="32"/>
        <v>yjsb</v>
      </c>
      <c r="F310" s="1" t="s">
        <v>40</v>
      </c>
      <c r="G310" t="str">
        <f t="shared" si="33"/>
        <v>1.67yjm                              </v>
      </c>
      <c r="H310" s="1" t="s">
        <v>62</v>
      </c>
      <c r="I310" s="1" t="s">
        <v>16</v>
      </c>
      <c r="K310" s="1" t="s">
        <v>16</v>
      </c>
    </row>
    <row r="311" hidden="1" spans="1:11">
      <c r="A311" s="1" t="s">
        <v>1597</v>
      </c>
      <c r="B311" s="1" t="s">
        <v>1598</v>
      </c>
      <c r="C311" s="1" t="s">
        <v>703</v>
      </c>
      <c r="D311" s="1" t="s">
        <v>13</v>
      </c>
      <c r="E311" s="2" t="str">
        <f t="shared" ref="E311:E322" si="34">MID(A311,2,6)</f>
        <v>ysl_dz</v>
      </c>
      <c r="F311" s="1" t="s">
        <v>1599</v>
      </c>
      <c r="G311" t="str">
        <f>MID(A311,8,1000)</f>
        <v>1.502ssx                           </v>
      </c>
      <c r="H311" s="1" t="s">
        <v>1600</v>
      </c>
      <c r="I311" s="1" t="s">
        <v>16</v>
      </c>
      <c r="K311" s="1" t="s">
        <v>16</v>
      </c>
    </row>
    <row r="312" hidden="1" spans="1:11">
      <c r="A312" s="1" t="s">
        <v>1601</v>
      </c>
      <c r="B312" s="1" t="s">
        <v>1602</v>
      </c>
      <c r="C312" s="1" t="s">
        <v>703</v>
      </c>
      <c r="D312" s="1" t="s">
        <v>13</v>
      </c>
      <c r="E312" s="2" t="str">
        <f t="shared" si="34"/>
        <v>ysl_dz</v>
      </c>
      <c r="F312" s="1" t="s">
        <v>1599</v>
      </c>
      <c r="G312" t="str">
        <f t="shared" ref="G312:G335" si="35">MID(A312,8,1000)</f>
        <v>1.552fqmcb                         </v>
      </c>
      <c r="H312" s="1" t="s">
        <v>1603</v>
      </c>
      <c r="I312" s="1" t="s">
        <v>16</v>
      </c>
      <c r="K312" s="1" t="s">
        <v>16</v>
      </c>
    </row>
    <row r="313" hidden="1" spans="1:11">
      <c r="A313" s="1" t="s">
        <v>1604</v>
      </c>
      <c r="B313" s="1" t="s">
        <v>1605</v>
      </c>
      <c r="C313" s="1" t="s">
        <v>703</v>
      </c>
      <c r="D313" s="1" t="s">
        <v>13</v>
      </c>
      <c r="E313" s="2" t="str">
        <f t="shared" si="34"/>
        <v>ysl_dz</v>
      </c>
      <c r="F313" s="1" t="s">
        <v>1599</v>
      </c>
      <c r="G313" t="str">
        <f t="shared" si="35"/>
        <v>1.552fqsxfh                        </v>
      </c>
      <c r="H313" s="1" t="s">
        <v>1606</v>
      </c>
      <c r="I313" s="1" t="s">
        <v>16</v>
      </c>
      <c r="K313" s="1" t="s">
        <v>16</v>
      </c>
    </row>
    <row r="314" hidden="1" spans="1:11">
      <c r="A314" s="1" t="s">
        <v>1607</v>
      </c>
      <c r="B314" s="1" t="s">
        <v>1608</v>
      </c>
      <c r="C314" s="1" t="s">
        <v>703</v>
      </c>
      <c r="D314" s="1" t="s">
        <v>13</v>
      </c>
      <c r="E314" s="2" t="str">
        <f t="shared" si="34"/>
        <v>ysl_dz</v>
      </c>
      <c r="F314" s="1" t="s">
        <v>1599</v>
      </c>
      <c r="G314" t="str">
        <f t="shared" si="35"/>
        <v>1.552fqzj                          </v>
      </c>
      <c r="H314" s="1" t="s">
        <v>1609</v>
      </c>
      <c r="I314" s="1" t="s">
        <v>16</v>
      </c>
      <c r="K314" s="1" t="s">
        <v>16</v>
      </c>
    </row>
    <row r="315" hidden="1" spans="1:11">
      <c r="A315" s="1" t="s">
        <v>1610</v>
      </c>
      <c r="B315" s="1" t="s">
        <v>1611</v>
      </c>
      <c r="C315" s="1" t="s">
        <v>703</v>
      </c>
      <c r="D315" s="1" t="s">
        <v>13</v>
      </c>
      <c r="E315" s="2" t="str">
        <f t="shared" si="34"/>
        <v>ysl_dz</v>
      </c>
      <c r="F315" s="1" t="s">
        <v>1599</v>
      </c>
      <c r="G315" t="str">
        <f t="shared" si="35"/>
        <v>1.552kpllgfh                       </v>
      </c>
      <c r="H315" s="1" t="s">
        <v>1612</v>
      </c>
      <c r="I315" s="1" t="s">
        <v>16</v>
      </c>
      <c r="K315" s="1" t="s">
        <v>16</v>
      </c>
    </row>
    <row r="316" hidden="1" spans="1:11">
      <c r="A316" s="1" t="s">
        <v>1613</v>
      </c>
      <c r="B316" s="1" t="s">
        <v>1614</v>
      </c>
      <c r="C316" s="1" t="s">
        <v>703</v>
      </c>
      <c r="D316" s="1" t="s">
        <v>13</v>
      </c>
      <c r="E316" s="2" t="str">
        <f t="shared" si="34"/>
        <v>ysl_dz</v>
      </c>
      <c r="F316" s="1" t="s">
        <v>1599</v>
      </c>
      <c r="G316" t="str">
        <f t="shared" si="35"/>
        <v>1.552kplzja4                       </v>
      </c>
      <c r="H316" s="1" t="s">
        <v>1615</v>
      </c>
      <c r="I316" s="1" t="s">
        <v>16</v>
      </c>
      <c r="K316" s="1" t="s">
        <v>16</v>
      </c>
    </row>
    <row r="317" hidden="1" spans="1:11">
      <c r="A317" s="1" t="s">
        <v>1616</v>
      </c>
      <c r="B317" s="1" t="s">
        <v>1617</v>
      </c>
      <c r="C317" s="1" t="s">
        <v>703</v>
      </c>
      <c r="D317" s="1" t="s">
        <v>13</v>
      </c>
      <c r="E317" s="2" t="str">
        <f t="shared" si="34"/>
        <v>ysl_dz</v>
      </c>
      <c r="F317" s="1" t="s">
        <v>1599</v>
      </c>
      <c r="G317" t="str">
        <f t="shared" si="35"/>
        <v>1.552qsx                           </v>
      </c>
      <c r="H317" s="1" t="s">
        <v>1618</v>
      </c>
      <c r="I317" s="1" t="s">
        <v>16</v>
      </c>
      <c r="K317" s="1" t="s">
        <v>16</v>
      </c>
    </row>
    <row r="318" hidden="1" spans="1:11">
      <c r="A318" s="1" t="s">
        <v>1619</v>
      </c>
      <c r="B318" s="1" t="s">
        <v>1620</v>
      </c>
      <c r="C318" s="1" t="s">
        <v>703</v>
      </c>
      <c r="D318" s="1" t="s">
        <v>13</v>
      </c>
      <c r="E318" s="2" t="str">
        <f t="shared" si="34"/>
        <v>ysl_dz</v>
      </c>
      <c r="F318" s="1" t="s">
        <v>1599</v>
      </c>
      <c r="G318" t="str">
        <f t="shared" si="35"/>
        <v>1.552wll                           </v>
      </c>
      <c r="H318" s="1" t="s">
        <v>1621</v>
      </c>
      <c r="I318" s="1" t="s">
        <v>16</v>
      </c>
      <c r="K318" s="1" t="s">
        <v>16</v>
      </c>
    </row>
    <row r="319" hidden="1" spans="1:11">
      <c r="A319" s="1" t="s">
        <v>1622</v>
      </c>
      <c r="B319" s="1" t="s">
        <v>1623</v>
      </c>
      <c r="C319" s="1" t="s">
        <v>703</v>
      </c>
      <c r="D319" s="1" t="s">
        <v>13</v>
      </c>
      <c r="E319" s="2" t="str">
        <f t="shared" si="34"/>
        <v>ysl_dz</v>
      </c>
      <c r="F319" s="1" t="s">
        <v>1599</v>
      </c>
      <c r="G319" t="str">
        <f t="shared" si="35"/>
        <v>1.552zja4                          </v>
      </c>
      <c r="H319" s="1" t="s">
        <v>1624</v>
      </c>
      <c r="I319" s="1" t="s">
        <v>16</v>
      </c>
      <c r="K319" s="1" t="s">
        <v>16</v>
      </c>
    </row>
    <row r="320" hidden="1" spans="1:11">
      <c r="A320" s="1" t="s">
        <v>1625</v>
      </c>
      <c r="B320" s="1" t="s">
        <v>1626</v>
      </c>
      <c r="C320" s="1" t="s">
        <v>703</v>
      </c>
      <c r="D320" s="1" t="s">
        <v>13</v>
      </c>
      <c r="E320" s="2" t="str">
        <f t="shared" si="34"/>
        <v>ysl_dz</v>
      </c>
      <c r="F320" s="1" t="s">
        <v>1599</v>
      </c>
      <c r="G320" t="str">
        <f t="shared" si="35"/>
        <v>1.56smf                            </v>
      </c>
      <c r="H320" s="1" t="s">
        <v>1627</v>
      </c>
      <c r="I320" s="1" t="s">
        <v>16</v>
      </c>
      <c r="K320" s="1" t="s">
        <v>16</v>
      </c>
    </row>
    <row r="321" hidden="1" spans="1:11">
      <c r="A321" s="1" t="s">
        <v>1628</v>
      </c>
      <c r="B321" s="1" t="s">
        <v>1629</v>
      </c>
      <c r="C321" s="1" t="s">
        <v>703</v>
      </c>
      <c r="D321" s="1" t="s">
        <v>13</v>
      </c>
      <c r="E321" s="2" t="str">
        <f t="shared" si="34"/>
        <v>ysl_dz</v>
      </c>
      <c r="F321" s="1" t="s">
        <v>1599</v>
      </c>
      <c r="G321" t="str">
        <f t="shared" si="35"/>
        <v>1.56sqs                            </v>
      </c>
      <c r="H321" s="1" t="s">
        <v>1630</v>
      </c>
      <c r="I321" s="1" t="s">
        <v>16</v>
      </c>
      <c r="K321" s="1" t="s">
        <v>16</v>
      </c>
    </row>
    <row r="322" hidden="1" spans="1:11">
      <c r="A322" s="1" t="s">
        <v>1631</v>
      </c>
      <c r="B322" s="1" t="s">
        <v>1632</v>
      </c>
      <c r="C322" s="1" t="s">
        <v>703</v>
      </c>
      <c r="D322" s="1" t="s">
        <v>13</v>
      </c>
      <c r="E322" s="2" t="str">
        <f t="shared" si="34"/>
        <v>ysl_dz</v>
      </c>
      <c r="F322" s="1" t="s">
        <v>1599</v>
      </c>
      <c r="G322" t="str">
        <f t="shared" si="35"/>
        <v>1.56zj                             </v>
      </c>
      <c r="H322" s="1" t="s">
        <v>1633</v>
      </c>
      <c r="I322" s="1" t="s">
        <v>16</v>
      </c>
      <c r="K322" s="1" t="s">
        <v>16</v>
      </c>
    </row>
    <row r="323" hidden="1" spans="1:11">
      <c r="A323" s="1" t="s">
        <v>1634</v>
      </c>
      <c r="B323" s="1" t="s">
        <v>1635</v>
      </c>
      <c r="C323" s="1" t="s">
        <v>703</v>
      </c>
      <c r="D323" s="1" t="s">
        <v>13</v>
      </c>
      <c r="E323" s="2" t="str">
        <f t="shared" ref="E323:E335" si="36">MID(A323,2,6)</f>
        <v>ysl_dz</v>
      </c>
      <c r="F323" s="1" t="s">
        <v>1599</v>
      </c>
      <c r="G323" t="str">
        <f t="shared" si="35"/>
        <v>1.591fqmyzzj                       </v>
      </c>
      <c r="H323" s="1" t="s">
        <v>1636</v>
      </c>
      <c r="I323" s="1" t="s">
        <v>16</v>
      </c>
      <c r="K323" s="1" t="s">
        <v>16</v>
      </c>
    </row>
    <row r="324" hidden="1" spans="1:11">
      <c r="A324" s="1" t="s">
        <v>1637</v>
      </c>
      <c r="B324" s="1" t="s">
        <v>1638</v>
      </c>
      <c r="C324" s="1" t="s">
        <v>703</v>
      </c>
      <c r="D324" s="1" t="s">
        <v>13</v>
      </c>
      <c r="E324" s="2" t="str">
        <f t="shared" si="36"/>
        <v>ysl_dz</v>
      </c>
      <c r="F324" s="1" t="s">
        <v>1599</v>
      </c>
      <c r="G324" t="str">
        <f t="shared" si="35"/>
        <v>1.591kpl                           </v>
      </c>
      <c r="H324" s="1" t="s">
        <v>1639</v>
      </c>
      <c r="I324" s="1" t="s">
        <v>16</v>
      </c>
      <c r="K324" s="1" t="s">
        <v>16</v>
      </c>
    </row>
    <row r="325" hidden="1" spans="1:11">
      <c r="A325" s="1" t="s">
        <v>1640</v>
      </c>
      <c r="B325" s="1" t="s">
        <v>1641</v>
      </c>
      <c r="C325" s="1" t="s">
        <v>703</v>
      </c>
      <c r="D325" s="1" t="s">
        <v>13</v>
      </c>
      <c r="E325" s="2" t="str">
        <f t="shared" si="36"/>
        <v>ysl_dz</v>
      </c>
      <c r="F325" s="1" t="s">
        <v>1599</v>
      </c>
      <c r="G325" t="str">
        <f t="shared" si="35"/>
        <v>1.591kplyz                         </v>
      </c>
      <c r="H325" s="1" t="s">
        <v>1642</v>
      </c>
      <c r="I325" s="1" t="s">
        <v>16</v>
      </c>
      <c r="K325" s="1" t="s">
        <v>16</v>
      </c>
    </row>
    <row r="326" hidden="1" spans="1:11">
      <c r="A326" s="1" t="s">
        <v>1643</v>
      </c>
      <c r="B326" s="1" t="s">
        <v>1644</v>
      </c>
      <c r="C326" s="1" t="s">
        <v>703</v>
      </c>
      <c r="D326" s="1" t="s">
        <v>13</v>
      </c>
      <c r="E326" s="2" t="str">
        <f t="shared" si="36"/>
        <v>ysl_dz</v>
      </c>
      <c r="F326" s="1" t="s">
        <v>1599</v>
      </c>
      <c r="G326" t="str">
        <f t="shared" si="35"/>
        <v>1.591yzzj                          </v>
      </c>
      <c r="H326" s="1" t="s">
        <v>1645</v>
      </c>
      <c r="I326" s="1" t="s">
        <v>16</v>
      </c>
      <c r="K326" s="1" t="s">
        <v>16</v>
      </c>
    </row>
    <row r="327" hidden="1" spans="1:11">
      <c r="A327" s="1" t="s">
        <v>1646</v>
      </c>
      <c r="B327" s="1" t="s">
        <v>1647</v>
      </c>
      <c r="C327" s="1" t="s">
        <v>703</v>
      </c>
      <c r="D327" s="1" t="s">
        <v>13</v>
      </c>
      <c r="E327" s="2" t="str">
        <f t="shared" si="36"/>
        <v>ysl_dz</v>
      </c>
      <c r="F327" s="1" t="s">
        <v>1599</v>
      </c>
      <c r="G327" t="str">
        <f t="shared" si="35"/>
        <v>1.601fqmtb                         </v>
      </c>
      <c r="H327" s="1" t="s">
        <v>1648</v>
      </c>
      <c r="I327" s="1" t="s">
        <v>16</v>
      </c>
      <c r="K327" s="1" t="s">
        <v>16</v>
      </c>
    </row>
    <row r="328" hidden="1" spans="1:11">
      <c r="A328" s="1" t="s">
        <v>1649</v>
      </c>
      <c r="B328" s="1" t="s">
        <v>1650</v>
      </c>
      <c r="C328" s="1" t="s">
        <v>703</v>
      </c>
      <c r="D328" s="1" t="s">
        <v>13</v>
      </c>
      <c r="E328" s="2" t="str">
        <f t="shared" si="36"/>
        <v>ysl_dz</v>
      </c>
      <c r="F328" s="1" t="s">
        <v>1599</v>
      </c>
      <c r="G328" t="str">
        <f t="shared" si="35"/>
        <v>1.601fqsxfh                        </v>
      </c>
      <c r="H328" s="1" t="s">
        <v>1651</v>
      </c>
      <c r="I328" s="1" t="s">
        <v>16</v>
      </c>
      <c r="K328" s="1" t="s">
        <v>16</v>
      </c>
    </row>
    <row r="329" hidden="1" spans="1:11">
      <c r="A329" s="1" t="s">
        <v>1652</v>
      </c>
      <c r="B329" s="1" t="s">
        <v>1653</v>
      </c>
      <c r="C329" s="1" t="s">
        <v>703</v>
      </c>
      <c r="D329" s="1" t="s">
        <v>13</v>
      </c>
      <c r="E329" s="2" t="str">
        <f t="shared" si="36"/>
        <v>ysl_dz</v>
      </c>
      <c r="F329" s="1" t="s">
        <v>1599</v>
      </c>
      <c r="G329" t="str">
        <f t="shared" si="35"/>
        <v>1.60azsm                           </v>
      </c>
      <c r="H329" s="1" t="s">
        <v>1654</v>
      </c>
      <c r="I329" s="1" t="s">
        <v>16</v>
      </c>
      <c r="K329" s="1" t="s">
        <v>16</v>
      </c>
    </row>
    <row r="330" hidden="1" spans="1:11">
      <c r="A330" s="1" t="s">
        <v>1655</v>
      </c>
      <c r="B330" s="1" t="s">
        <v>1656</v>
      </c>
      <c r="C330" s="1" t="s">
        <v>703</v>
      </c>
      <c r="D330" s="1" t="s">
        <v>13</v>
      </c>
      <c r="E330" s="2" t="str">
        <f t="shared" si="36"/>
        <v>ysl_dz</v>
      </c>
      <c r="F330" s="1" t="s">
        <v>1599</v>
      </c>
      <c r="G330" t="str">
        <f t="shared" si="35"/>
        <v>1.60wll                            </v>
      </c>
      <c r="H330" s="1" t="s">
        <v>1657</v>
      </c>
      <c r="I330" s="1" t="s">
        <v>16</v>
      </c>
      <c r="K330" s="1" t="s">
        <v>16</v>
      </c>
    </row>
    <row r="331" hidden="1" spans="1:11">
      <c r="A331" s="1" t="s">
        <v>1658</v>
      </c>
      <c r="B331" s="1" t="s">
        <v>1659</v>
      </c>
      <c r="C331" s="1" t="s">
        <v>703</v>
      </c>
      <c r="D331" s="1" t="s">
        <v>13</v>
      </c>
      <c r="E331" s="2" t="str">
        <f t="shared" si="36"/>
        <v>ysl_dz</v>
      </c>
      <c r="F331" s="1" t="s">
        <v>1599</v>
      </c>
      <c r="G331" t="str">
        <f t="shared" si="35"/>
        <v>1.60zja4                           </v>
      </c>
      <c r="H331" s="1" t="s">
        <v>1660</v>
      </c>
      <c r="I331" s="1" t="s">
        <v>16</v>
      </c>
      <c r="K331" s="1" t="s">
        <v>16</v>
      </c>
    </row>
    <row r="332" hidden="1" spans="1:11">
      <c r="A332" s="1" t="s">
        <v>1661</v>
      </c>
      <c r="B332" s="1" t="s">
        <v>1662</v>
      </c>
      <c r="C332" s="1" t="s">
        <v>703</v>
      </c>
      <c r="D332" s="1" t="s">
        <v>13</v>
      </c>
      <c r="E332" s="2" t="str">
        <f t="shared" si="36"/>
        <v>ysl_dz</v>
      </c>
      <c r="F332" s="1" t="s">
        <v>1599</v>
      </c>
      <c r="G332" t="str">
        <f t="shared" si="35"/>
        <v>1.665fqsxfh                        </v>
      </c>
      <c r="H332" s="1" t="s">
        <v>1663</v>
      </c>
      <c r="I332" s="1" t="s">
        <v>16</v>
      </c>
      <c r="K332" s="1" t="s">
        <v>16</v>
      </c>
    </row>
    <row r="333" hidden="1" spans="1:11">
      <c r="A333" s="1" t="s">
        <v>1664</v>
      </c>
      <c r="B333" s="1" t="s">
        <v>1665</v>
      </c>
      <c r="C333" s="1" t="s">
        <v>703</v>
      </c>
      <c r="D333" s="1" t="s">
        <v>13</v>
      </c>
      <c r="E333" s="2" t="str">
        <f t="shared" si="36"/>
        <v>ysl_dz</v>
      </c>
      <c r="F333" s="1" t="s">
        <v>1599</v>
      </c>
      <c r="G333" t="str">
        <f t="shared" si="35"/>
        <v>1.665kpl                           </v>
      </c>
      <c r="H333" s="1" t="s">
        <v>1666</v>
      </c>
      <c r="I333" s="1" t="s">
        <v>16</v>
      </c>
      <c r="K333" s="1" t="s">
        <v>16</v>
      </c>
    </row>
    <row r="334" hidden="1" spans="1:11">
      <c r="A334" s="1" t="s">
        <v>1667</v>
      </c>
      <c r="B334" s="1" t="s">
        <v>1668</v>
      </c>
      <c r="C334" s="1" t="s">
        <v>703</v>
      </c>
      <c r="D334" s="1" t="s">
        <v>13</v>
      </c>
      <c r="E334" s="2" t="str">
        <f t="shared" si="36"/>
        <v>ysl_dz</v>
      </c>
      <c r="F334" s="1" t="s">
        <v>1599</v>
      </c>
      <c r="G334" t="str">
        <f t="shared" si="35"/>
        <v>1.665ysmzj                         </v>
      </c>
      <c r="H334" s="1" t="s">
        <v>1669</v>
      </c>
      <c r="I334" s="1" t="s">
        <v>16</v>
      </c>
      <c r="K334" s="1" t="s">
        <v>16</v>
      </c>
    </row>
    <row r="335" hidden="1" spans="1:11">
      <c r="A335" s="1" t="s">
        <v>1670</v>
      </c>
      <c r="B335" s="1" t="s">
        <v>1671</v>
      </c>
      <c r="C335" s="1" t="s">
        <v>703</v>
      </c>
      <c r="D335" s="1" t="s">
        <v>13</v>
      </c>
      <c r="E335" s="2" t="str">
        <f t="shared" si="36"/>
        <v>ysl_dz</v>
      </c>
      <c r="F335" s="1" t="s">
        <v>1599</v>
      </c>
      <c r="G335" t="str">
        <f t="shared" si="35"/>
        <v>1.665zja4                          </v>
      </c>
      <c r="H335" s="1" t="s">
        <v>1672</v>
      </c>
      <c r="I335" s="1" t="s">
        <v>16</v>
      </c>
      <c r="K335" s="1" t="s">
        <v>16</v>
      </c>
    </row>
    <row r="336" hidden="1" spans="1:11">
      <c r="A336" s="1" t="s">
        <v>1673</v>
      </c>
      <c r="B336" s="1" t="s">
        <v>1674</v>
      </c>
      <c r="C336" s="1" t="s">
        <v>703</v>
      </c>
      <c r="D336" s="1" t="s">
        <v>13</v>
      </c>
      <c r="E336" s="2" t="str">
        <f>MID(A336,2,3)</f>
        <v>ysl</v>
      </c>
      <c r="F336" s="1" t="s">
        <v>1675</v>
      </c>
      <c r="G336" t="str">
        <f>MID(A336,5,1000)</f>
        <v>1.552fqm                              </v>
      </c>
      <c r="H336" s="1" t="s">
        <v>1676</v>
      </c>
      <c r="I336" s="1" t="s">
        <v>16</v>
      </c>
      <c r="K336" s="1" t="s">
        <v>16</v>
      </c>
    </row>
    <row r="337" hidden="1" spans="1:11">
      <c r="A337" s="1" t="s">
        <v>1677</v>
      </c>
      <c r="B337" s="1" t="s">
        <v>1678</v>
      </c>
      <c r="C337" s="1" t="s">
        <v>703</v>
      </c>
      <c r="D337" s="1" t="s">
        <v>13</v>
      </c>
      <c r="E337" s="2" t="str">
        <f t="shared" ref="E337:E354" si="37">MID(A337,2,3)</f>
        <v>ysl</v>
      </c>
      <c r="F337" s="1" t="s">
        <v>1675</v>
      </c>
      <c r="G337" t="str">
        <f t="shared" ref="G337:G354" si="38">MID(A337,5,1000)</f>
        <v>1.552fqmqsx                           </v>
      </c>
      <c r="H337" s="1" t="s">
        <v>1679</v>
      </c>
      <c r="I337" s="1" t="s">
        <v>16</v>
      </c>
      <c r="K337" s="1" t="s">
        <v>16</v>
      </c>
    </row>
    <row r="338" hidden="1" spans="1:11">
      <c r="A338" s="1" t="s">
        <v>1680</v>
      </c>
      <c r="B338" s="1" t="s">
        <v>1681</v>
      </c>
      <c r="C338" s="1" t="s">
        <v>703</v>
      </c>
      <c r="D338" s="1" t="s">
        <v>13</v>
      </c>
      <c r="E338" s="2" t="str">
        <f t="shared" si="37"/>
        <v>ysl</v>
      </c>
      <c r="F338" s="1" t="s">
        <v>1675</v>
      </c>
      <c r="G338" t="str">
        <f t="shared" si="38"/>
        <v>1.552fqmzj                            </v>
      </c>
      <c r="H338" s="1" t="s">
        <v>1682</v>
      </c>
      <c r="I338" s="1" t="s">
        <v>16</v>
      </c>
      <c r="K338" s="1" t="s">
        <v>16</v>
      </c>
    </row>
    <row r="339" hidden="1" spans="1:11">
      <c r="A339" s="1" t="s">
        <v>1683</v>
      </c>
      <c r="B339" s="1" t="s">
        <v>1684</v>
      </c>
      <c r="C339" s="1" t="s">
        <v>703</v>
      </c>
      <c r="D339" s="1" t="s">
        <v>13</v>
      </c>
      <c r="E339" s="2" t="str">
        <f t="shared" si="37"/>
        <v>ysl</v>
      </c>
      <c r="F339" s="1" t="s">
        <v>1675</v>
      </c>
      <c r="G339" t="str">
        <f t="shared" si="38"/>
        <v>1.552fqsxfh                           </v>
      </c>
      <c r="H339" s="1" t="s">
        <v>1685</v>
      </c>
      <c r="I339" s="1" t="s">
        <v>16</v>
      </c>
      <c r="K339" s="1" t="s">
        <v>16</v>
      </c>
    </row>
    <row r="340" hidden="1" spans="1:11">
      <c r="A340" s="1" t="s">
        <v>1686</v>
      </c>
      <c r="B340" s="1" t="s">
        <v>1687</v>
      </c>
      <c r="C340" s="1" t="s">
        <v>703</v>
      </c>
      <c r="D340" s="1" t="s">
        <v>13</v>
      </c>
      <c r="E340" s="2" t="str">
        <f t="shared" si="37"/>
        <v>ysl</v>
      </c>
      <c r="F340" s="1" t="s">
        <v>1675</v>
      </c>
      <c r="G340" t="str">
        <f t="shared" si="38"/>
        <v>1.552fqzj                             </v>
      </c>
      <c r="H340" s="1" t="s">
        <v>1688</v>
      </c>
      <c r="I340" s="1" t="s">
        <v>16</v>
      </c>
      <c r="K340" s="1" t="s">
        <v>16</v>
      </c>
    </row>
    <row r="341" hidden="1" spans="1:11">
      <c r="A341" s="1" t="s">
        <v>1689</v>
      </c>
      <c r="B341" s="1" t="s">
        <v>1690</v>
      </c>
      <c r="C341" s="1" t="s">
        <v>703</v>
      </c>
      <c r="D341" s="1" t="s">
        <v>13</v>
      </c>
      <c r="E341" s="2" t="str">
        <f t="shared" si="37"/>
        <v>ysl</v>
      </c>
      <c r="F341" s="1" t="s">
        <v>1675</v>
      </c>
      <c r="G341" t="str">
        <f t="shared" si="38"/>
        <v>1.552kpllgfh                          </v>
      </c>
      <c r="H341" s="1" t="s">
        <v>1691</v>
      </c>
      <c r="I341" s="1" t="s">
        <v>16</v>
      </c>
      <c r="K341" s="1" t="s">
        <v>16</v>
      </c>
    </row>
    <row r="342" hidden="1" spans="1:11">
      <c r="A342" s="1" t="s">
        <v>1692</v>
      </c>
      <c r="B342" s="1" t="s">
        <v>1693</v>
      </c>
      <c r="C342" s="1" t="s">
        <v>703</v>
      </c>
      <c r="D342" s="1" t="s">
        <v>13</v>
      </c>
      <c r="E342" s="2" t="str">
        <f t="shared" si="37"/>
        <v>ysl</v>
      </c>
      <c r="F342" s="1" t="s">
        <v>1675</v>
      </c>
      <c r="G342" t="str">
        <f t="shared" si="38"/>
        <v>1.552qm                               </v>
      </c>
      <c r="H342" s="1" t="s">
        <v>1694</v>
      </c>
      <c r="I342" s="1" t="s">
        <v>16</v>
      </c>
      <c r="K342" s="1" t="s">
        <v>16</v>
      </c>
    </row>
    <row r="343" hidden="1" spans="1:11">
      <c r="A343" s="1" t="s">
        <v>1695</v>
      </c>
      <c r="B343" s="1" t="s">
        <v>1696</v>
      </c>
      <c r="C343" s="1" t="s">
        <v>703</v>
      </c>
      <c r="D343" s="1" t="s">
        <v>13</v>
      </c>
      <c r="E343" s="2" t="str">
        <f t="shared" si="37"/>
        <v>ysl</v>
      </c>
      <c r="F343" s="1" t="s">
        <v>1675</v>
      </c>
      <c r="G343" t="str">
        <f t="shared" si="38"/>
        <v>1.552qsx                              </v>
      </c>
      <c r="H343" s="1" t="s">
        <v>1697</v>
      </c>
      <c r="I343" s="1" t="s">
        <v>16</v>
      </c>
      <c r="K343" s="1" t="s">
        <v>16</v>
      </c>
    </row>
    <row r="344" hidden="1" spans="1:11">
      <c r="A344" s="1" t="s">
        <v>1698</v>
      </c>
      <c r="B344" s="1" t="s">
        <v>1699</v>
      </c>
      <c r="C344" s="1" t="s">
        <v>703</v>
      </c>
      <c r="D344" s="1" t="s">
        <v>13</v>
      </c>
      <c r="E344" s="2" t="str">
        <f t="shared" si="37"/>
        <v>ysl</v>
      </c>
      <c r="F344" s="1" t="s">
        <v>1675</v>
      </c>
      <c r="G344" t="str">
        <f t="shared" si="38"/>
        <v>1.56smf                               </v>
      </c>
      <c r="H344" s="1" t="s">
        <v>1700</v>
      </c>
      <c r="I344" s="1" t="s">
        <v>16</v>
      </c>
      <c r="K344" s="1" t="s">
        <v>16</v>
      </c>
    </row>
    <row r="345" hidden="1" spans="1:11">
      <c r="A345" s="1" t="s">
        <v>1701</v>
      </c>
      <c r="B345" s="1" t="s">
        <v>1702</v>
      </c>
      <c r="C345" s="1" t="s">
        <v>703</v>
      </c>
      <c r="D345" s="1" t="s">
        <v>13</v>
      </c>
      <c r="E345" s="2" t="str">
        <f t="shared" si="37"/>
        <v>ysl</v>
      </c>
      <c r="F345" s="1" t="s">
        <v>1675</v>
      </c>
      <c r="G345" t="str">
        <f t="shared" si="38"/>
        <v>1.591fqmzj                            </v>
      </c>
      <c r="H345" s="1" t="s">
        <v>1703</v>
      </c>
      <c r="I345" s="1" t="s">
        <v>16</v>
      </c>
      <c r="K345" s="1" t="s">
        <v>16</v>
      </c>
    </row>
    <row r="346" hidden="1" spans="1:11">
      <c r="A346" s="1" t="s">
        <v>1704</v>
      </c>
      <c r="B346" s="1" t="s">
        <v>1705</v>
      </c>
      <c r="C346" s="1" t="s">
        <v>703</v>
      </c>
      <c r="D346" s="1" t="s">
        <v>13</v>
      </c>
      <c r="E346" s="2" t="str">
        <f t="shared" si="37"/>
        <v>ysl</v>
      </c>
      <c r="F346" s="1" t="s">
        <v>1675</v>
      </c>
      <c r="G346" t="str">
        <f t="shared" si="38"/>
        <v>1.591qsx                              </v>
      </c>
      <c r="H346" s="1" t="s">
        <v>1706</v>
      </c>
      <c r="I346" s="1" t="s">
        <v>16</v>
      </c>
      <c r="K346" s="1" t="s">
        <v>16</v>
      </c>
    </row>
    <row r="347" hidden="1" spans="1:11">
      <c r="A347" s="1" t="s">
        <v>1707</v>
      </c>
      <c r="B347" s="1" t="s">
        <v>1708</v>
      </c>
      <c r="C347" s="1" t="s">
        <v>703</v>
      </c>
      <c r="D347" s="1" t="s">
        <v>13</v>
      </c>
      <c r="E347" s="2" t="str">
        <f t="shared" si="37"/>
        <v>ysl</v>
      </c>
      <c r="F347" s="1" t="s">
        <v>1675</v>
      </c>
      <c r="G347" t="str">
        <f t="shared" si="38"/>
        <v>1.591yp                               </v>
      </c>
      <c r="H347" s="1" t="s">
        <v>1709</v>
      </c>
      <c r="I347" s="1" t="s">
        <v>16</v>
      </c>
      <c r="K347" s="1" t="s">
        <v>16</v>
      </c>
    </row>
    <row r="348" hidden="1" spans="1:11">
      <c r="A348" s="1" t="s">
        <v>1710</v>
      </c>
      <c r="B348" s="1" t="s">
        <v>1711</v>
      </c>
      <c r="C348" s="1" t="s">
        <v>703</v>
      </c>
      <c r="D348" s="1" t="s">
        <v>13</v>
      </c>
      <c r="E348" s="2" t="str">
        <f t="shared" si="37"/>
        <v>ysl</v>
      </c>
      <c r="F348" s="1" t="s">
        <v>1675</v>
      </c>
      <c r="G348" t="str">
        <f t="shared" si="38"/>
        <v>1.591zja4                             </v>
      </c>
      <c r="H348" s="1" t="s">
        <v>1712</v>
      </c>
      <c r="I348" s="1" t="s">
        <v>16</v>
      </c>
      <c r="K348" s="1" t="s">
        <v>16</v>
      </c>
    </row>
    <row r="349" hidden="1" spans="1:11">
      <c r="A349" s="1" t="s">
        <v>1713</v>
      </c>
      <c r="B349" s="1" t="s">
        <v>1714</v>
      </c>
      <c r="C349" s="1" t="s">
        <v>703</v>
      </c>
      <c r="D349" s="1" t="s">
        <v>13</v>
      </c>
      <c r="E349" s="2" t="str">
        <f t="shared" si="37"/>
        <v>ysl</v>
      </c>
      <c r="F349" s="1" t="s">
        <v>1675</v>
      </c>
      <c r="G349" t="str">
        <f t="shared" si="38"/>
        <v>1.601fqmsxfh                          </v>
      </c>
      <c r="H349" s="1" t="s">
        <v>1715</v>
      </c>
      <c r="I349" s="1" t="s">
        <v>16</v>
      </c>
      <c r="K349" s="1" t="s">
        <v>16</v>
      </c>
    </row>
    <row r="350" hidden="1" spans="1:11">
      <c r="A350" s="1" t="s">
        <v>1716</v>
      </c>
      <c r="B350" s="1" t="s">
        <v>1717</v>
      </c>
      <c r="C350" s="1" t="s">
        <v>703</v>
      </c>
      <c r="D350" s="1" t="s">
        <v>13</v>
      </c>
      <c r="E350" s="2" t="str">
        <f t="shared" si="37"/>
        <v>ysl</v>
      </c>
      <c r="F350" s="1" t="s">
        <v>1675</v>
      </c>
      <c r="G350" t="str">
        <f t="shared" si="38"/>
        <v>1.601fqmzj                            </v>
      </c>
      <c r="H350" s="1" t="s">
        <v>1718</v>
      </c>
      <c r="I350" s="1" t="s">
        <v>16</v>
      </c>
      <c r="K350" s="1" t="s">
        <v>16</v>
      </c>
    </row>
    <row r="351" hidden="1" spans="1:11">
      <c r="A351" s="1" t="s">
        <v>1719</v>
      </c>
      <c r="B351" s="1" t="s">
        <v>1720</v>
      </c>
      <c r="C351" s="1" t="s">
        <v>703</v>
      </c>
      <c r="D351" s="1" t="s">
        <v>13</v>
      </c>
      <c r="E351" s="2" t="str">
        <f t="shared" si="37"/>
        <v>ysl</v>
      </c>
      <c r="F351" s="1" t="s">
        <v>1675</v>
      </c>
      <c r="G351" t="str">
        <f t="shared" si="38"/>
        <v>1.601fqzj                             </v>
      </c>
      <c r="H351" s="1" t="s">
        <v>1721</v>
      </c>
      <c r="I351" s="1" t="s">
        <v>16</v>
      </c>
      <c r="K351" s="1" t="s">
        <v>16</v>
      </c>
    </row>
    <row r="352" hidden="1" spans="1:11">
      <c r="A352" s="1" t="s">
        <v>1722</v>
      </c>
      <c r="B352" s="1" t="s">
        <v>1723</v>
      </c>
      <c r="C352" s="1" t="s">
        <v>703</v>
      </c>
      <c r="D352" s="1" t="s">
        <v>13</v>
      </c>
      <c r="E352" s="2" t="str">
        <f t="shared" si="37"/>
        <v>ysl</v>
      </c>
      <c r="F352" s="1" t="s">
        <v>1675</v>
      </c>
      <c r="G352" t="str">
        <f t="shared" si="38"/>
        <v>1.665fqzj                             </v>
      </c>
      <c r="H352" s="1" t="s">
        <v>1724</v>
      </c>
      <c r="I352" s="1" t="s">
        <v>16</v>
      </c>
      <c r="K352" s="1" t="s">
        <v>16</v>
      </c>
    </row>
    <row r="353" hidden="1" spans="1:11">
      <c r="A353" s="1" t="s">
        <v>1725</v>
      </c>
      <c r="B353" s="1" t="s">
        <v>1726</v>
      </c>
      <c r="C353" s="1" t="s">
        <v>703</v>
      </c>
      <c r="D353" s="1" t="s">
        <v>13</v>
      </c>
      <c r="E353" s="2" t="str">
        <f t="shared" si="37"/>
        <v>ysl</v>
      </c>
      <c r="F353" s="1" t="s">
        <v>1675</v>
      </c>
      <c r="G353" t="str">
        <f t="shared" si="38"/>
        <v>1.665zja3                             </v>
      </c>
      <c r="H353" s="1" t="s">
        <v>1727</v>
      </c>
      <c r="I353" s="1" t="s">
        <v>16</v>
      </c>
      <c r="K353" s="1" t="s">
        <v>16</v>
      </c>
    </row>
    <row r="354" hidden="1" spans="1:11">
      <c r="A354" s="1" t="s">
        <v>1728</v>
      </c>
      <c r="B354" s="1" t="s">
        <v>64</v>
      </c>
      <c r="C354" s="1" t="s">
        <v>1729</v>
      </c>
      <c r="D354" s="1" t="s">
        <v>65</v>
      </c>
      <c r="E354" s="2" t="str">
        <f t="shared" si="37"/>
        <v>18s</v>
      </c>
      <c r="F354" s="1" t="s">
        <v>66</v>
      </c>
      <c r="G354" t="str">
        <f t="shared" si="38"/>
        <v>js                                    </v>
      </c>
      <c r="H354" s="1" t="s">
        <v>68</v>
      </c>
      <c r="I354" s="1" t="s">
        <v>16</v>
      </c>
      <c r="K354" s="1" t="s">
        <v>16</v>
      </c>
    </row>
    <row r="355" hidden="1" spans="1:11">
      <c r="A355" s="1" t="s">
        <v>1730</v>
      </c>
      <c r="B355" s="1" t="s">
        <v>1731</v>
      </c>
      <c r="C355" s="1" t="s">
        <v>1729</v>
      </c>
      <c r="D355" s="1" t="s">
        <v>65</v>
      </c>
      <c r="E355" s="2" t="str">
        <f>MID(A355,2,4)</f>
        <v>8090</v>
      </c>
      <c r="F355" s="1" t="s">
        <v>1732</v>
      </c>
      <c r="G355" t="str">
        <f>MID(A355,6,1000)</f>
        <v>jj                                   </v>
      </c>
      <c r="H355" s="1" t="s">
        <v>178</v>
      </c>
      <c r="I355" s="1" t="s">
        <v>16</v>
      </c>
      <c r="K355" s="1" t="s">
        <v>16</v>
      </c>
    </row>
    <row r="356" hidden="1" spans="1:12">
      <c r="A356" s="1" t="s">
        <v>70</v>
      </c>
      <c r="B356" s="1" t="s">
        <v>71</v>
      </c>
      <c r="C356" s="1" t="s">
        <v>1729</v>
      </c>
      <c r="D356" s="1" t="s">
        <v>65</v>
      </c>
      <c r="E356" s="2" t="str">
        <f>MID(A356,2,3)</f>
        <v>ala</v>
      </c>
      <c r="F356" s="1" t="s">
        <v>72</v>
      </c>
      <c r="G356" t="str">
        <f>MID(A356,5,2)</f>
        <v>st</v>
      </c>
      <c r="H356" s="1" t="s">
        <v>73</v>
      </c>
      <c r="I356" t="str">
        <f>MID(A356,7,4)</f>
        <v>1001</v>
      </c>
      <c r="J356" t="str">
        <f>MID(A356,7,4)</f>
        <v>1001</v>
      </c>
      <c r="K356" t="str">
        <f>MID(A356,11,4)</f>
        <v>c01 </v>
      </c>
      <c r="L356" t="str">
        <f>MID(B356,10,4)</f>
        <v>C01 </v>
      </c>
    </row>
    <row r="357" hidden="1" spans="1:12">
      <c r="A357" s="1" t="s">
        <v>76</v>
      </c>
      <c r="B357" s="1" t="s">
        <v>77</v>
      </c>
      <c r="C357" s="1" t="s">
        <v>1729</v>
      </c>
      <c r="D357" s="1" t="s">
        <v>65</v>
      </c>
      <c r="E357" s="2" t="str">
        <f t="shared" ref="E357:E399" si="39">MID(A357,2,3)</f>
        <v>ala</v>
      </c>
      <c r="F357" s="1" t="s">
        <v>72</v>
      </c>
      <c r="G357" t="str">
        <f t="shared" ref="G357:G398" si="40">MID(A357,5,2)</f>
        <v>st</v>
      </c>
      <c r="H357" s="1" t="s">
        <v>73</v>
      </c>
      <c r="I357" t="str">
        <f t="shared" ref="I357:I398" si="41">MID(A357,7,4)</f>
        <v>1001</v>
      </c>
      <c r="J357" t="str">
        <f t="shared" ref="J357:J398" si="42">MID(A357,7,4)</f>
        <v>1001</v>
      </c>
      <c r="K357" t="str">
        <f t="shared" ref="K357:K398" si="43">MID(A357,11,4)</f>
        <v>c02 </v>
      </c>
      <c r="L357" t="str">
        <f t="shared" ref="L357:L398" si="44">MID(B357,10,4)</f>
        <v>C02 </v>
      </c>
    </row>
    <row r="358" hidden="1" spans="1:12">
      <c r="A358" s="1" t="s">
        <v>79</v>
      </c>
      <c r="B358" s="1" t="s">
        <v>80</v>
      </c>
      <c r="C358" s="1" t="s">
        <v>1729</v>
      </c>
      <c r="D358" s="1" t="s">
        <v>65</v>
      </c>
      <c r="E358" s="2" t="str">
        <f t="shared" si="39"/>
        <v>ala</v>
      </c>
      <c r="F358" s="1" t="s">
        <v>72</v>
      </c>
      <c r="G358" t="str">
        <f t="shared" si="40"/>
        <v>st</v>
      </c>
      <c r="H358" s="1" t="s">
        <v>73</v>
      </c>
      <c r="I358" t="str">
        <f t="shared" si="41"/>
        <v>1001</v>
      </c>
      <c r="J358" t="str">
        <f t="shared" si="42"/>
        <v>1001</v>
      </c>
      <c r="K358" t="str">
        <f t="shared" si="43"/>
        <v>c03 </v>
      </c>
      <c r="L358" t="str">
        <f t="shared" si="44"/>
        <v>C03 </v>
      </c>
    </row>
    <row r="359" hidden="1" spans="1:12">
      <c r="A359" s="1" t="s">
        <v>82</v>
      </c>
      <c r="B359" s="1" t="s">
        <v>83</v>
      </c>
      <c r="C359" s="1" t="s">
        <v>1729</v>
      </c>
      <c r="D359" s="1" t="s">
        <v>65</v>
      </c>
      <c r="E359" s="2" t="str">
        <f t="shared" si="39"/>
        <v>ala</v>
      </c>
      <c r="F359" s="1" t="s">
        <v>72</v>
      </c>
      <c r="G359" t="str">
        <f t="shared" si="40"/>
        <v>st</v>
      </c>
      <c r="H359" s="1" t="s">
        <v>73</v>
      </c>
      <c r="I359" t="str">
        <f t="shared" si="41"/>
        <v>1001</v>
      </c>
      <c r="J359" t="str">
        <f t="shared" si="42"/>
        <v>1001</v>
      </c>
      <c r="K359" t="str">
        <f t="shared" si="43"/>
        <v>c05 </v>
      </c>
      <c r="L359" t="str">
        <f t="shared" si="44"/>
        <v>C05 </v>
      </c>
    </row>
    <row r="360" hidden="1" spans="1:12">
      <c r="A360" s="1" t="s">
        <v>85</v>
      </c>
      <c r="B360" s="1" t="s">
        <v>86</v>
      </c>
      <c r="C360" s="1" t="s">
        <v>1729</v>
      </c>
      <c r="D360" s="1" t="s">
        <v>65</v>
      </c>
      <c r="E360" s="2" t="str">
        <f t="shared" si="39"/>
        <v>ala</v>
      </c>
      <c r="F360" s="1" t="s">
        <v>72</v>
      </c>
      <c r="G360" t="str">
        <f t="shared" si="40"/>
        <v>st</v>
      </c>
      <c r="H360" s="1" t="s">
        <v>73</v>
      </c>
      <c r="I360" t="str">
        <f t="shared" si="41"/>
        <v>1002</v>
      </c>
      <c r="J360" t="str">
        <f t="shared" si="42"/>
        <v>1002</v>
      </c>
      <c r="K360" t="str">
        <f t="shared" si="43"/>
        <v>c01 </v>
      </c>
      <c r="L360" t="str">
        <f t="shared" si="44"/>
        <v>C01 </v>
      </c>
    </row>
    <row r="361" hidden="1" spans="1:12">
      <c r="A361" s="1" t="s">
        <v>88</v>
      </c>
      <c r="B361" s="1" t="s">
        <v>89</v>
      </c>
      <c r="C361" s="1" t="s">
        <v>1729</v>
      </c>
      <c r="D361" s="1" t="s">
        <v>65</v>
      </c>
      <c r="E361" s="2" t="str">
        <f t="shared" si="39"/>
        <v>ala</v>
      </c>
      <c r="F361" s="1" t="s">
        <v>72</v>
      </c>
      <c r="G361" t="str">
        <f t="shared" si="40"/>
        <v>st</v>
      </c>
      <c r="H361" s="1" t="s">
        <v>73</v>
      </c>
      <c r="I361" t="str">
        <f t="shared" si="41"/>
        <v>1002</v>
      </c>
      <c r="J361" t="str">
        <f t="shared" si="42"/>
        <v>1002</v>
      </c>
      <c r="K361" t="str">
        <f t="shared" si="43"/>
        <v>c02 </v>
      </c>
      <c r="L361" t="str">
        <f t="shared" si="44"/>
        <v>C02 </v>
      </c>
    </row>
    <row r="362" hidden="1" spans="1:12">
      <c r="A362" s="1" t="s">
        <v>90</v>
      </c>
      <c r="B362" s="1" t="s">
        <v>91</v>
      </c>
      <c r="C362" s="1" t="s">
        <v>1729</v>
      </c>
      <c r="D362" s="1" t="s">
        <v>65</v>
      </c>
      <c r="E362" s="2" t="str">
        <f t="shared" si="39"/>
        <v>ala</v>
      </c>
      <c r="F362" s="1" t="s">
        <v>72</v>
      </c>
      <c r="G362" t="str">
        <f t="shared" si="40"/>
        <v>st</v>
      </c>
      <c r="H362" s="1" t="s">
        <v>73</v>
      </c>
      <c r="I362" t="str">
        <f t="shared" si="41"/>
        <v>1002</v>
      </c>
      <c r="J362" t="str">
        <f t="shared" si="42"/>
        <v>1002</v>
      </c>
      <c r="K362" t="str">
        <f t="shared" si="43"/>
        <v>c03 </v>
      </c>
      <c r="L362" t="str">
        <f t="shared" si="44"/>
        <v>C03 </v>
      </c>
    </row>
    <row r="363" hidden="1" spans="1:12">
      <c r="A363" s="1" t="s">
        <v>92</v>
      </c>
      <c r="B363" s="1" t="s">
        <v>93</v>
      </c>
      <c r="C363" s="1" t="s">
        <v>1729</v>
      </c>
      <c r="D363" s="1" t="s">
        <v>65</v>
      </c>
      <c r="E363" s="2" t="str">
        <f t="shared" si="39"/>
        <v>ala</v>
      </c>
      <c r="F363" s="1" t="s">
        <v>72</v>
      </c>
      <c r="G363" t="str">
        <f t="shared" si="40"/>
        <v>st</v>
      </c>
      <c r="H363" s="1" t="s">
        <v>73</v>
      </c>
      <c r="I363" t="str">
        <f t="shared" si="41"/>
        <v>1002</v>
      </c>
      <c r="J363" t="str">
        <f t="shared" si="42"/>
        <v>1002</v>
      </c>
      <c r="K363" t="str">
        <f t="shared" si="43"/>
        <v>c04 </v>
      </c>
      <c r="L363" t="str">
        <f t="shared" si="44"/>
        <v>C04 </v>
      </c>
    </row>
    <row r="364" hidden="1" spans="1:12">
      <c r="A364" s="1" t="s">
        <v>95</v>
      </c>
      <c r="B364" s="1" t="s">
        <v>96</v>
      </c>
      <c r="C364" s="1" t="s">
        <v>1729</v>
      </c>
      <c r="D364" s="1" t="s">
        <v>65</v>
      </c>
      <c r="E364" s="2" t="str">
        <f t="shared" si="39"/>
        <v>ala</v>
      </c>
      <c r="F364" s="1" t="s">
        <v>72</v>
      </c>
      <c r="G364" t="str">
        <f t="shared" si="40"/>
        <v>st</v>
      </c>
      <c r="H364" s="1" t="s">
        <v>73</v>
      </c>
      <c r="I364" t="str">
        <f t="shared" si="41"/>
        <v>1003</v>
      </c>
      <c r="J364" t="str">
        <f t="shared" si="42"/>
        <v>1003</v>
      </c>
      <c r="K364" t="str">
        <f t="shared" si="43"/>
        <v>c01 </v>
      </c>
      <c r="L364" t="str">
        <f t="shared" si="44"/>
        <v>C01 </v>
      </c>
    </row>
    <row r="365" hidden="1" spans="1:12">
      <c r="A365" s="1" t="s">
        <v>98</v>
      </c>
      <c r="B365" s="1" t="s">
        <v>99</v>
      </c>
      <c r="C365" s="1" t="s">
        <v>1729</v>
      </c>
      <c r="D365" s="1" t="s">
        <v>65</v>
      </c>
      <c r="E365" s="2" t="str">
        <f t="shared" si="39"/>
        <v>ala</v>
      </c>
      <c r="F365" s="1" t="s">
        <v>72</v>
      </c>
      <c r="G365" t="str">
        <f t="shared" si="40"/>
        <v>st</v>
      </c>
      <c r="H365" s="1" t="s">
        <v>73</v>
      </c>
      <c r="I365" t="str">
        <f t="shared" si="41"/>
        <v>1003</v>
      </c>
      <c r="J365" t="str">
        <f t="shared" si="42"/>
        <v>1003</v>
      </c>
      <c r="K365" t="str">
        <f t="shared" si="43"/>
        <v>c02 </v>
      </c>
      <c r="L365" t="str">
        <f t="shared" si="44"/>
        <v>C02 </v>
      </c>
    </row>
    <row r="366" hidden="1" spans="1:12">
      <c r="A366" s="1" t="s">
        <v>100</v>
      </c>
      <c r="B366" s="1" t="s">
        <v>101</v>
      </c>
      <c r="C366" s="1" t="s">
        <v>1729</v>
      </c>
      <c r="D366" s="1" t="s">
        <v>65</v>
      </c>
      <c r="E366" s="2" t="str">
        <f t="shared" si="39"/>
        <v>ala</v>
      </c>
      <c r="F366" s="1" t="s">
        <v>72</v>
      </c>
      <c r="G366" t="str">
        <f t="shared" si="40"/>
        <v>st</v>
      </c>
      <c r="H366" s="1" t="s">
        <v>73</v>
      </c>
      <c r="I366" t="str">
        <f t="shared" si="41"/>
        <v>1003</v>
      </c>
      <c r="J366" t="str">
        <f t="shared" si="42"/>
        <v>1003</v>
      </c>
      <c r="K366" t="str">
        <f t="shared" si="43"/>
        <v>c03 </v>
      </c>
      <c r="L366" t="str">
        <f t="shared" si="44"/>
        <v>C03 </v>
      </c>
    </row>
    <row r="367" hidden="1" spans="1:12">
      <c r="A367" s="1" t="s">
        <v>102</v>
      </c>
      <c r="B367" s="1" t="s">
        <v>103</v>
      </c>
      <c r="C367" s="1" t="s">
        <v>1729</v>
      </c>
      <c r="D367" s="1" t="s">
        <v>65</v>
      </c>
      <c r="E367" s="2" t="str">
        <f t="shared" si="39"/>
        <v>ala</v>
      </c>
      <c r="F367" s="1" t="s">
        <v>72</v>
      </c>
      <c r="G367" t="str">
        <f t="shared" si="40"/>
        <v>st</v>
      </c>
      <c r="H367" s="1" t="s">
        <v>73</v>
      </c>
      <c r="I367" t="str">
        <f t="shared" si="41"/>
        <v>1003</v>
      </c>
      <c r="J367" t="str">
        <f t="shared" si="42"/>
        <v>1003</v>
      </c>
      <c r="K367" t="str">
        <f t="shared" si="43"/>
        <v>c04 </v>
      </c>
      <c r="L367" t="str">
        <f t="shared" si="44"/>
        <v>C04 </v>
      </c>
    </row>
    <row r="368" hidden="1" spans="1:12">
      <c r="A368" s="1" t="s">
        <v>104</v>
      </c>
      <c r="B368" s="1" t="s">
        <v>105</v>
      </c>
      <c r="C368" s="1" t="s">
        <v>1729</v>
      </c>
      <c r="D368" s="1" t="s">
        <v>65</v>
      </c>
      <c r="E368" s="2" t="str">
        <f t="shared" si="39"/>
        <v>ala</v>
      </c>
      <c r="F368" s="1" t="s">
        <v>72</v>
      </c>
      <c r="G368" t="str">
        <f t="shared" si="40"/>
        <v>st</v>
      </c>
      <c r="H368" s="1" t="s">
        <v>73</v>
      </c>
      <c r="I368" t="str">
        <f t="shared" si="41"/>
        <v>1003</v>
      </c>
      <c r="J368" t="str">
        <f t="shared" si="42"/>
        <v>1003</v>
      </c>
      <c r="K368" t="str">
        <f t="shared" si="43"/>
        <v>c05 </v>
      </c>
      <c r="L368" t="str">
        <f t="shared" si="44"/>
        <v>C05 </v>
      </c>
    </row>
    <row r="369" hidden="1" spans="1:12">
      <c r="A369" s="1" t="s">
        <v>106</v>
      </c>
      <c r="B369" s="1" t="s">
        <v>107</v>
      </c>
      <c r="C369" s="1" t="s">
        <v>1729</v>
      </c>
      <c r="D369" s="1" t="s">
        <v>65</v>
      </c>
      <c r="E369" s="2" t="str">
        <f t="shared" si="39"/>
        <v>ala</v>
      </c>
      <c r="F369" s="1" t="s">
        <v>72</v>
      </c>
      <c r="G369" t="str">
        <f t="shared" si="40"/>
        <v>st</v>
      </c>
      <c r="H369" s="1" t="s">
        <v>73</v>
      </c>
      <c r="I369" t="str">
        <f t="shared" si="41"/>
        <v>1005</v>
      </c>
      <c r="J369" t="str">
        <f t="shared" si="42"/>
        <v>1005</v>
      </c>
      <c r="K369" t="str">
        <f t="shared" si="43"/>
        <v>c01 </v>
      </c>
      <c r="L369" t="str">
        <f t="shared" si="44"/>
        <v>C01 </v>
      </c>
    </row>
    <row r="370" hidden="1" spans="1:12">
      <c r="A370" s="1" t="s">
        <v>109</v>
      </c>
      <c r="B370" s="1" t="s">
        <v>110</v>
      </c>
      <c r="C370" s="1" t="s">
        <v>1729</v>
      </c>
      <c r="D370" s="1" t="s">
        <v>65</v>
      </c>
      <c r="E370" s="2" t="str">
        <f t="shared" si="39"/>
        <v>ala</v>
      </c>
      <c r="F370" s="1" t="s">
        <v>72</v>
      </c>
      <c r="G370" t="str">
        <f t="shared" si="40"/>
        <v>st</v>
      </c>
      <c r="H370" s="1" t="s">
        <v>73</v>
      </c>
      <c r="I370" t="str">
        <f t="shared" si="41"/>
        <v>1005</v>
      </c>
      <c r="J370" t="str">
        <f t="shared" si="42"/>
        <v>1005</v>
      </c>
      <c r="K370" t="str">
        <f t="shared" si="43"/>
        <v>c02 </v>
      </c>
      <c r="L370" t="str">
        <f t="shared" si="44"/>
        <v>C02 </v>
      </c>
    </row>
    <row r="371" hidden="1" spans="1:12">
      <c r="A371" s="1" t="s">
        <v>111</v>
      </c>
      <c r="B371" s="1" t="s">
        <v>112</v>
      </c>
      <c r="C371" s="1" t="s">
        <v>1729</v>
      </c>
      <c r="D371" s="1" t="s">
        <v>65</v>
      </c>
      <c r="E371" s="2" t="str">
        <f t="shared" si="39"/>
        <v>ala</v>
      </c>
      <c r="F371" s="1" t="s">
        <v>72</v>
      </c>
      <c r="G371" t="str">
        <f t="shared" si="40"/>
        <v>st</v>
      </c>
      <c r="H371" s="1" t="s">
        <v>73</v>
      </c>
      <c r="I371" t="str">
        <f t="shared" si="41"/>
        <v>1005</v>
      </c>
      <c r="J371" t="str">
        <f t="shared" si="42"/>
        <v>1005</v>
      </c>
      <c r="K371" t="str">
        <f t="shared" si="43"/>
        <v>c03 </v>
      </c>
      <c r="L371" t="str">
        <f t="shared" si="44"/>
        <v>C03 </v>
      </c>
    </row>
    <row r="372" hidden="1" spans="1:12">
      <c r="A372" s="1" t="s">
        <v>113</v>
      </c>
      <c r="B372" s="1" t="s">
        <v>114</v>
      </c>
      <c r="C372" s="1" t="s">
        <v>1729</v>
      </c>
      <c r="D372" s="1" t="s">
        <v>65</v>
      </c>
      <c r="E372" s="2" t="str">
        <f t="shared" si="39"/>
        <v>ala</v>
      </c>
      <c r="F372" s="1" t="s">
        <v>72</v>
      </c>
      <c r="G372" t="str">
        <f t="shared" si="40"/>
        <v>st</v>
      </c>
      <c r="H372" s="1" t="s">
        <v>73</v>
      </c>
      <c r="I372" t="str">
        <f t="shared" si="41"/>
        <v>1005</v>
      </c>
      <c r="J372" t="str">
        <f t="shared" si="42"/>
        <v>1005</v>
      </c>
      <c r="K372" t="str">
        <f t="shared" si="43"/>
        <v>c04 </v>
      </c>
      <c r="L372" t="str">
        <f t="shared" si="44"/>
        <v>C04 </v>
      </c>
    </row>
    <row r="373" hidden="1" spans="1:12">
      <c r="A373" s="1" t="s">
        <v>115</v>
      </c>
      <c r="B373" s="1" t="s">
        <v>116</v>
      </c>
      <c r="C373" s="1" t="s">
        <v>1729</v>
      </c>
      <c r="D373" s="1" t="s">
        <v>65</v>
      </c>
      <c r="E373" s="2" t="str">
        <f t="shared" si="39"/>
        <v>ala</v>
      </c>
      <c r="F373" s="1" t="s">
        <v>72</v>
      </c>
      <c r="G373" t="str">
        <f t="shared" si="40"/>
        <v>st</v>
      </c>
      <c r="H373" s="1" t="s">
        <v>73</v>
      </c>
      <c r="I373" t="str">
        <f t="shared" si="41"/>
        <v>1005</v>
      </c>
      <c r="J373" t="str">
        <f t="shared" si="42"/>
        <v>1005</v>
      </c>
      <c r="K373" t="str">
        <f t="shared" si="43"/>
        <v>c05 </v>
      </c>
      <c r="L373" t="str">
        <f t="shared" si="44"/>
        <v>C05 </v>
      </c>
    </row>
    <row r="374" hidden="1" spans="1:12">
      <c r="A374" s="1" t="s">
        <v>117</v>
      </c>
      <c r="B374" s="1" t="s">
        <v>118</v>
      </c>
      <c r="C374" s="1" t="s">
        <v>1729</v>
      </c>
      <c r="D374" s="1" t="s">
        <v>65</v>
      </c>
      <c r="E374" s="2" t="str">
        <f t="shared" si="39"/>
        <v>ala</v>
      </c>
      <c r="F374" s="1" t="s">
        <v>72</v>
      </c>
      <c r="G374" t="str">
        <f t="shared" si="40"/>
        <v>st</v>
      </c>
      <c r="H374" s="1" t="s">
        <v>73</v>
      </c>
      <c r="I374" t="str">
        <f t="shared" si="41"/>
        <v>1006</v>
      </c>
      <c r="J374" t="str">
        <f t="shared" si="42"/>
        <v>1006</v>
      </c>
      <c r="K374" t="str">
        <f t="shared" si="43"/>
        <v>c01 </v>
      </c>
      <c r="L374" t="str">
        <f t="shared" si="44"/>
        <v>C01 </v>
      </c>
    </row>
    <row r="375" hidden="1" spans="1:12">
      <c r="A375" s="1" t="s">
        <v>120</v>
      </c>
      <c r="B375" s="1" t="s">
        <v>121</v>
      </c>
      <c r="C375" s="1" t="s">
        <v>1729</v>
      </c>
      <c r="D375" s="1" t="s">
        <v>65</v>
      </c>
      <c r="E375" s="2" t="str">
        <f t="shared" si="39"/>
        <v>ala</v>
      </c>
      <c r="F375" s="1" t="s">
        <v>72</v>
      </c>
      <c r="G375" t="str">
        <f t="shared" si="40"/>
        <v>st</v>
      </c>
      <c r="H375" s="1" t="s">
        <v>73</v>
      </c>
      <c r="I375" t="str">
        <f t="shared" si="41"/>
        <v>1006</v>
      </c>
      <c r="J375" t="str">
        <f t="shared" si="42"/>
        <v>1006</v>
      </c>
      <c r="K375" t="str">
        <f t="shared" si="43"/>
        <v>c02 </v>
      </c>
      <c r="L375" t="str">
        <f t="shared" si="44"/>
        <v>C02 </v>
      </c>
    </row>
    <row r="376" hidden="1" spans="1:12">
      <c r="A376" s="1" t="s">
        <v>122</v>
      </c>
      <c r="B376" s="1" t="s">
        <v>123</v>
      </c>
      <c r="C376" s="1" t="s">
        <v>1729</v>
      </c>
      <c r="D376" s="1" t="s">
        <v>65</v>
      </c>
      <c r="E376" s="2" t="str">
        <f t="shared" si="39"/>
        <v>ala</v>
      </c>
      <c r="F376" s="1" t="s">
        <v>72</v>
      </c>
      <c r="G376" t="str">
        <f t="shared" si="40"/>
        <v>st</v>
      </c>
      <c r="H376" s="1" t="s">
        <v>73</v>
      </c>
      <c r="I376" t="str">
        <f t="shared" si="41"/>
        <v>1006</v>
      </c>
      <c r="J376" t="str">
        <f t="shared" si="42"/>
        <v>1006</v>
      </c>
      <c r="K376" t="str">
        <f t="shared" si="43"/>
        <v>c03 </v>
      </c>
      <c r="L376" t="str">
        <f t="shared" si="44"/>
        <v>C03 </v>
      </c>
    </row>
    <row r="377" hidden="1" spans="1:12">
      <c r="A377" s="1" t="s">
        <v>124</v>
      </c>
      <c r="B377" s="1" t="s">
        <v>125</v>
      </c>
      <c r="C377" s="1" t="s">
        <v>1729</v>
      </c>
      <c r="D377" s="1" t="s">
        <v>65</v>
      </c>
      <c r="E377" s="2" t="str">
        <f t="shared" si="39"/>
        <v>ala</v>
      </c>
      <c r="F377" s="1" t="s">
        <v>72</v>
      </c>
      <c r="G377" t="str">
        <f t="shared" si="40"/>
        <v>st</v>
      </c>
      <c r="H377" s="1" t="s">
        <v>73</v>
      </c>
      <c r="I377" t="str">
        <f t="shared" si="41"/>
        <v>1006</v>
      </c>
      <c r="J377" t="str">
        <f t="shared" si="42"/>
        <v>1006</v>
      </c>
      <c r="K377" t="str">
        <f t="shared" si="43"/>
        <v>c04 </v>
      </c>
      <c r="L377" t="str">
        <f t="shared" si="44"/>
        <v>C04 </v>
      </c>
    </row>
    <row r="378" hidden="1" spans="1:12">
      <c r="A378" s="1" t="s">
        <v>126</v>
      </c>
      <c r="B378" s="1" t="s">
        <v>127</v>
      </c>
      <c r="C378" s="1" t="s">
        <v>1729</v>
      </c>
      <c r="D378" s="1" t="s">
        <v>65</v>
      </c>
      <c r="E378" s="2" t="str">
        <f t="shared" si="39"/>
        <v>ala</v>
      </c>
      <c r="F378" s="1" t="s">
        <v>72</v>
      </c>
      <c r="G378" t="str">
        <f t="shared" si="40"/>
        <v>st</v>
      </c>
      <c r="H378" s="1" t="s">
        <v>73</v>
      </c>
      <c r="I378" t="str">
        <f t="shared" si="41"/>
        <v>1006</v>
      </c>
      <c r="J378" t="str">
        <f t="shared" si="42"/>
        <v>1006</v>
      </c>
      <c r="K378" t="str">
        <f t="shared" si="43"/>
        <v>c05 </v>
      </c>
      <c r="L378" t="str">
        <f t="shared" si="44"/>
        <v>C05 </v>
      </c>
    </row>
    <row r="379" hidden="1" spans="1:12">
      <c r="A379" s="1" t="s">
        <v>128</v>
      </c>
      <c r="B379" s="1" t="s">
        <v>129</v>
      </c>
      <c r="C379" s="1" t="s">
        <v>1729</v>
      </c>
      <c r="D379" s="1" t="s">
        <v>65</v>
      </c>
      <c r="E379" s="2" t="str">
        <f t="shared" si="39"/>
        <v>ala</v>
      </c>
      <c r="F379" s="1" t="s">
        <v>72</v>
      </c>
      <c r="G379" t="str">
        <f t="shared" si="40"/>
        <v>st</v>
      </c>
      <c r="H379" s="1" t="s">
        <v>73</v>
      </c>
      <c r="I379" t="str">
        <f t="shared" si="41"/>
        <v>1007</v>
      </c>
      <c r="J379" t="str">
        <f t="shared" si="42"/>
        <v>1007</v>
      </c>
      <c r="K379" t="str">
        <f t="shared" si="43"/>
        <v>c01 </v>
      </c>
      <c r="L379" t="str">
        <f t="shared" si="44"/>
        <v>C01 </v>
      </c>
    </row>
    <row r="380" hidden="1" spans="1:12">
      <c r="A380" s="1" t="s">
        <v>131</v>
      </c>
      <c r="B380" s="1" t="s">
        <v>132</v>
      </c>
      <c r="C380" s="1" t="s">
        <v>1729</v>
      </c>
      <c r="D380" s="1" t="s">
        <v>65</v>
      </c>
      <c r="E380" s="2" t="str">
        <f t="shared" si="39"/>
        <v>ala</v>
      </c>
      <c r="F380" s="1" t="s">
        <v>72</v>
      </c>
      <c r="G380" t="str">
        <f t="shared" si="40"/>
        <v>st</v>
      </c>
      <c r="H380" s="1" t="s">
        <v>73</v>
      </c>
      <c r="I380" t="str">
        <f t="shared" si="41"/>
        <v>1007</v>
      </c>
      <c r="J380" t="str">
        <f t="shared" si="42"/>
        <v>1007</v>
      </c>
      <c r="K380" t="str">
        <f t="shared" si="43"/>
        <v>c02 </v>
      </c>
      <c r="L380" t="str">
        <f t="shared" si="44"/>
        <v>C02 </v>
      </c>
    </row>
    <row r="381" hidden="1" spans="1:12">
      <c r="A381" s="1" t="s">
        <v>133</v>
      </c>
      <c r="B381" s="1" t="s">
        <v>134</v>
      </c>
      <c r="C381" s="1" t="s">
        <v>1729</v>
      </c>
      <c r="D381" s="1" t="s">
        <v>65</v>
      </c>
      <c r="E381" s="2" t="str">
        <f t="shared" si="39"/>
        <v>ala</v>
      </c>
      <c r="F381" s="1" t="s">
        <v>72</v>
      </c>
      <c r="G381" t="str">
        <f t="shared" si="40"/>
        <v>st</v>
      </c>
      <c r="H381" s="1" t="s">
        <v>73</v>
      </c>
      <c r="I381" t="str">
        <f t="shared" si="41"/>
        <v>1007</v>
      </c>
      <c r="J381" t="str">
        <f t="shared" si="42"/>
        <v>1007</v>
      </c>
      <c r="K381" t="str">
        <f t="shared" si="43"/>
        <v>c04 </v>
      </c>
      <c r="L381" t="str">
        <f t="shared" si="44"/>
        <v>C04 </v>
      </c>
    </row>
    <row r="382" hidden="1" spans="1:12">
      <c r="A382" s="1" t="s">
        <v>135</v>
      </c>
      <c r="B382" s="1" t="s">
        <v>136</v>
      </c>
      <c r="C382" s="1" t="s">
        <v>1729</v>
      </c>
      <c r="D382" s="1" t="s">
        <v>65</v>
      </c>
      <c r="E382" s="2" t="str">
        <f t="shared" si="39"/>
        <v>ala</v>
      </c>
      <c r="F382" s="1" t="s">
        <v>72</v>
      </c>
      <c r="G382" t="str">
        <f t="shared" si="40"/>
        <v>st</v>
      </c>
      <c r="H382" s="1" t="s">
        <v>73</v>
      </c>
      <c r="I382" t="str">
        <f t="shared" si="41"/>
        <v>1007</v>
      </c>
      <c r="J382" t="str">
        <f t="shared" si="42"/>
        <v>1007</v>
      </c>
      <c r="K382" t="str">
        <f t="shared" si="43"/>
        <v>c05 </v>
      </c>
      <c r="L382" t="str">
        <f t="shared" si="44"/>
        <v>C05 </v>
      </c>
    </row>
    <row r="383" hidden="1" spans="1:12">
      <c r="A383" s="1" t="s">
        <v>137</v>
      </c>
      <c r="B383" s="1" t="s">
        <v>138</v>
      </c>
      <c r="C383" s="1" t="s">
        <v>1729</v>
      </c>
      <c r="D383" s="1" t="s">
        <v>65</v>
      </c>
      <c r="E383" s="2" t="str">
        <f t="shared" si="39"/>
        <v>ala</v>
      </c>
      <c r="F383" s="1" t="s">
        <v>72</v>
      </c>
      <c r="G383" t="str">
        <f t="shared" si="40"/>
        <v>st</v>
      </c>
      <c r="H383" s="1" t="s">
        <v>73</v>
      </c>
      <c r="I383" t="str">
        <f t="shared" si="41"/>
        <v>1008</v>
      </c>
      <c r="J383" t="str">
        <f t="shared" si="42"/>
        <v>1008</v>
      </c>
      <c r="K383" t="str">
        <f t="shared" si="43"/>
        <v>c01 </v>
      </c>
      <c r="L383" t="str">
        <f t="shared" si="44"/>
        <v>C01 </v>
      </c>
    </row>
    <row r="384" hidden="1" spans="1:12">
      <c r="A384" s="1" t="s">
        <v>140</v>
      </c>
      <c r="B384" s="1" t="s">
        <v>141</v>
      </c>
      <c r="C384" s="1" t="s">
        <v>1729</v>
      </c>
      <c r="D384" s="1" t="s">
        <v>65</v>
      </c>
      <c r="E384" s="2" t="str">
        <f t="shared" si="39"/>
        <v>ala</v>
      </c>
      <c r="F384" s="1" t="s">
        <v>72</v>
      </c>
      <c r="G384" t="str">
        <f t="shared" si="40"/>
        <v>st</v>
      </c>
      <c r="H384" s="1" t="s">
        <v>73</v>
      </c>
      <c r="I384" t="str">
        <f t="shared" si="41"/>
        <v>1008</v>
      </c>
      <c r="J384" t="str">
        <f t="shared" si="42"/>
        <v>1008</v>
      </c>
      <c r="K384" t="str">
        <f t="shared" si="43"/>
        <v>c02 </v>
      </c>
      <c r="L384" t="str">
        <f t="shared" si="44"/>
        <v>C02 </v>
      </c>
    </row>
    <row r="385" hidden="1" spans="1:12">
      <c r="A385" s="1" t="s">
        <v>142</v>
      </c>
      <c r="B385" s="1" t="s">
        <v>143</v>
      </c>
      <c r="C385" s="1" t="s">
        <v>1729</v>
      </c>
      <c r="D385" s="1" t="s">
        <v>65</v>
      </c>
      <c r="E385" s="2" t="str">
        <f t="shared" si="39"/>
        <v>ala</v>
      </c>
      <c r="F385" s="1" t="s">
        <v>72</v>
      </c>
      <c r="G385" t="str">
        <f t="shared" si="40"/>
        <v>st</v>
      </c>
      <c r="H385" s="1" t="s">
        <v>73</v>
      </c>
      <c r="I385" t="str">
        <f t="shared" si="41"/>
        <v>1008</v>
      </c>
      <c r="J385" t="str">
        <f t="shared" si="42"/>
        <v>1008</v>
      </c>
      <c r="K385" t="str">
        <f t="shared" si="43"/>
        <v>c03 </v>
      </c>
      <c r="L385" t="str">
        <f t="shared" si="44"/>
        <v>C03 </v>
      </c>
    </row>
    <row r="386" hidden="1" spans="1:12">
      <c r="A386" s="1" t="s">
        <v>144</v>
      </c>
      <c r="B386" s="1" t="s">
        <v>145</v>
      </c>
      <c r="C386" s="1" t="s">
        <v>1729</v>
      </c>
      <c r="D386" s="1" t="s">
        <v>65</v>
      </c>
      <c r="E386" s="2" t="str">
        <f t="shared" si="39"/>
        <v>ala</v>
      </c>
      <c r="F386" s="1" t="s">
        <v>72</v>
      </c>
      <c r="G386" t="str">
        <f t="shared" si="40"/>
        <v>st</v>
      </c>
      <c r="H386" s="1" t="s">
        <v>73</v>
      </c>
      <c r="I386" t="str">
        <f t="shared" si="41"/>
        <v>1008</v>
      </c>
      <c r="J386" t="str">
        <f t="shared" si="42"/>
        <v>1008</v>
      </c>
      <c r="K386" t="str">
        <f t="shared" si="43"/>
        <v>c05 </v>
      </c>
      <c r="L386" t="str">
        <f t="shared" si="44"/>
        <v>C05 </v>
      </c>
    </row>
    <row r="387" hidden="1" spans="1:12">
      <c r="A387" s="1" t="s">
        <v>146</v>
      </c>
      <c r="B387" s="1" t="s">
        <v>147</v>
      </c>
      <c r="C387" s="1" t="s">
        <v>1729</v>
      </c>
      <c r="D387" s="1" t="s">
        <v>65</v>
      </c>
      <c r="E387" s="2" t="str">
        <f t="shared" si="39"/>
        <v>ala</v>
      </c>
      <c r="F387" s="1" t="s">
        <v>72</v>
      </c>
      <c r="G387" t="str">
        <f t="shared" si="40"/>
        <v>st</v>
      </c>
      <c r="H387" s="1" t="s">
        <v>73</v>
      </c>
      <c r="I387" t="str">
        <f t="shared" si="41"/>
        <v>1009</v>
      </c>
      <c r="J387" t="str">
        <f t="shared" si="42"/>
        <v>1009</v>
      </c>
      <c r="K387" t="str">
        <f t="shared" si="43"/>
        <v>c01 </v>
      </c>
      <c r="L387" t="str">
        <f t="shared" si="44"/>
        <v>C01 </v>
      </c>
    </row>
    <row r="388" hidden="1" spans="1:12">
      <c r="A388" s="1" t="s">
        <v>149</v>
      </c>
      <c r="B388" s="1" t="s">
        <v>150</v>
      </c>
      <c r="C388" s="1" t="s">
        <v>1729</v>
      </c>
      <c r="D388" s="1" t="s">
        <v>65</v>
      </c>
      <c r="E388" s="2" t="str">
        <f t="shared" si="39"/>
        <v>ala</v>
      </c>
      <c r="F388" s="1" t="s">
        <v>72</v>
      </c>
      <c r="G388" t="str">
        <f t="shared" si="40"/>
        <v>st</v>
      </c>
      <c r="H388" s="1" t="s">
        <v>73</v>
      </c>
      <c r="I388" t="str">
        <f t="shared" si="41"/>
        <v>1009</v>
      </c>
      <c r="J388" t="str">
        <f t="shared" si="42"/>
        <v>1009</v>
      </c>
      <c r="K388" t="str">
        <f t="shared" si="43"/>
        <v>c02 </v>
      </c>
      <c r="L388" t="str">
        <f t="shared" si="44"/>
        <v>C02 </v>
      </c>
    </row>
    <row r="389" hidden="1" spans="1:12">
      <c r="A389" s="1" t="s">
        <v>151</v>
      </c>
      <c r="B389" s="1" t="s">
        <v>152</v>
      </c>
      <c r="C389" s="1" t="s">
        <v>1729</v>
      </c>
      <c r="D389" s="1" t="s">
        <v>65</v>
      </c>
      <c r="E389" s="2" t="str">
        <f t="shared" si="39"/>
        <v>ala</v>
      </c>
      <c r="F389" s="1" t="s">
        <v>72</v>
      </c>
      <c r="G389" t="str">
        <f t="shared" si="40"/>
        <v>st</v>
      </c>
      <c r="H389" s="1" t="s">
        <v>73</v>
      </c>
      <c r="I389" t="str">
        <f t="shared" si="41"/>
        <v>1009</v>
      </c>
      <c r="J389" t="str">
        <f t="shared" si="42"/>
        <v>1009</v>
      </c>
      <c r="K389" t="str">
        <f t="shared" si="43"/>
        <v>c03 </v>
      </c>
      <c r="L389" t="str">
        <f t="shared" si="44"/>
        <v>C03 </v>
      </c>
    </row>
    <row r="390" hidden="1" spans="1:12">
      <c r="A390" s="1" t="s">
        <v>153</v>
      </c>
      <c r="B390" s="1" t="s">
        <v>154</v>
      </c>
      <c r="C390" s="1" t="s">
        <v>1729</v>
      </c>
      <c r="D390" s="1" t="s">
        <v>65</v>
      </c>
      <c r="E390" s="2" t="str">
        <f t="shared" si="39"/>
        <v>ala</v>
      </c>
      <c r="F390" s="1" t="s">
        <v>72</v>
      </c>
      <c r="G390" t="str">
        <f t="shared" si="40"/>
        <v>st</v>
      </c>
      <c r="H390" s="1" t="s">
        <v>73</v>
      </c>
      <c r="I390" t="str">
        <f t="shared" si="41"/>
        <v>1009</v>
      </c>
      <c r="J390" t="str">
        <f t="shared" si="42"/>
        <v>1009</v>
      </c>
      <c r="K390" t="str">
        <f t="shared" si="43"/>
        <v>c04 </v>
      </c>
      <c r="L390" t="str">
        <f t="shared" si="44"/>
        <v>C04 </v>
      </c>
    </row>
    <row r="391" hidden="1" spans="1:12">
      <c r="A391" s="1" t="s">
        <v>155</v>
      </c>
      <c r="B391" s="1" t="s">
        <v>156</v>
      </c>
      <c r="C391" s="1" t="s">
        <v>1729</v>
      </c>
      <c r="D391" s="1" t="s">
        <v>65</v>
      </c>
      <c r="E391" s="2" t="str">
        <f t="shared" si="39"/>
        <v>ala</v>
      </c>
      <c r="F391" s="1" t="s">
        <v>72</v>
      </c>
      <c r="G391" t="str">
        <f t="shared" si="40"/>
        <v>st</v>
      </c>
      <c r="H391" s="1" t="s">
        <v>73</v>
      </c>
      <c r="I391" t="str">
        <f t="shared" si="41"/>
        <v>1010</v>
      </c>
      <c r="J391" t="str">
        <f t="shared" si="42"/>
        <v>1010</v>
      </c>
      <c r="K391" t="str">
        <f t="shared" si="43"/>
        <v>c01 </v>
      </c>
      <c r="L391" t="str">
        <f t="shared" si="44"/>
        <v>C01 </v>
      </c>
    </row>
    <row r="392" hidden="1" spans="1:12">
      <c r="A392" s="1" t="s">
        <v>158</v>
      </c>
      <c r="B392" s="1" t="s">
        <v>159</v>
      </c>
      <c r="C392" s="1" t="s">
        <v>1729</v>
      </c>
      <c r="D392" s="1" t="s">
        <v>65</v>
      </c>
      <c r="E392" s="2" t="str">
        <f t="shared" si="39"/>
        <v>ala</v>
      </c>
      <c r="F392" s="1" t="s">
        <v>72</v>
      </c>
      <c r="G392" t="str">
        <f t="shared" si="40"/>
        <v>st</v>
      </c>
      <c r="H392" s="1" t="s">
        <v>73</v>
      </c>
      <c r="I392" t="str">
        <f t="shared" si="41"/>
        <v>1010</v>
      </c>
      <c r="J392" t="str">
        <f t="shared" si="42"/>
        <v>1010</v>
      </c>
      <c r="K392" t="str">
        <f t="shared" si="43"/>
        <v>c02 </v>
      </c>
      <c r="L392" t="str">
        <f t="shared" si="44"/>
        <v>C02 </v>
      </c>
    </row>
    <row r="393" hidden="1" spans="1:12">
      <c r="A393" s="1" t="s">
        <v>160</v>
      </c>
      <c r="B393" s="1" t="s">
        <v>161</v>
      </c>
      <c r="C393" s="1" t="s">
        <v>1729</v>
      </c>
      <c r="D393" s="1" t="s">
        <v>65</v>
      </c>
      <c r="E393" s="2" t="str">
        <f t="shared" si="39"/>
        <v>ala</v>
      </c>
      <c r="F393" s="1" t="s">
        <v>72</v>
      </c>
      <c r="G393" t="str">
        <f t="shared" si="40"/>
        <v>st</v>
      </c>
      <c r="H393" s="1" t="s">
        <v>73</v>
      </c>
      <c r="I393" t="str">
        <f t="shared" si="41"/>
        <v>1010</v>
      </c>
      <c r="J393" t="str">
        <f t="shared" si="42"/>
        <v>1010</v>
      </c>
      <c r="K393" t="str">
        <f t="shared" si="43"/>
        <v>c03 </v>
      </c>
      <c r="L393" t="str">
        <f t="shared" si="44"/>
        <v>C03 </v>
      </c>
    </row>
    <row r="394" hidden="1" spans="1:12">
      <c r="A394" s="1" t="s">
        <v>162</v>
      </c>
      <c r="B394" s="1" t="s">
        <v>163</v>
      </c>
      <c r="C394" s="1" t="s">
        <v>1729</v>
      </c>
      <c r="D394" s="1" t="s">
        <v>65</v>
      </c>
      <c r="E394" s="2" t="str">
        <f t="shared" si="39"/>
        <v>ala</v>
      </c>
      <c r="F394" s="1" t="s">
        <v>72</v>
      </c>
      <c r="G394" t="str">
        <f t="shared" si="40"/>
        <v>st</v>
      </c>
      <c r="H394" s="1" t="s">
        <v>73</v>
      </c>
      <c r="I394" t="str">
        <f t="shared" si="41"/>
        <v>1010</v>
      </c>
      <c r="J394" t="str">
        <f t="shared" si="42"/>
        <v>1010</v>
      </c>
      <c r="K394" t="str">
        <f t="shared" si="43"/>
        <v>c04 </v>
      </c>
      <c r="L394" t="str">
        <f t="shared" si="44"/>
        <v>C04 </v>
      </c>
    </row>
    <row r="395" hidden="1" spans="1:12">
      <c r="A395" s="1" t="s">
        <v>164</v>
      </c>
      <c r="B395" s="1" t="s">
        <v>165</v>
      </c>
      <c r="C395" s="1" t="s">
        <v>1729</v>
      </c>
      <c r="D395" s="1" t="s">
        <v>65</v>
      </c>
      <c r="E395" s="2" t="str">
        <f t="shared" si="39"/>
        <v>ala</v>
      </c>
      <c r="F395" s="1" t="s">
        <v>72</v>
      </c>
      <c r="G395" t="str">
        <f t="shared" si="40"/>
        <v>st</v>
      </c>
      <c r="H395" s="1" t="s">
        <v>73</v>
      </c>
      <c r="I395" t="str">
        <f t="shared" si="41"/>
        <v>1011</v>
      </c>
      <c r="J395" t="str">
        <f t="shared" si="42"/>
        <v>1011</v>
      </c>
      <c r="K395" t="str">
        <f t="shared" si="43"/>
        <v>c02 </v>
      </c>
      <c r="L395" t="str">
        <f t="shared" si="44"/>
        <v>C02 </v>
      </c>
    </row>
    <row r="396" hidden="1" spans="1:12">
      <c r="A396" s="1" t="s">
        <v>167</v>
      </c>
      <c r="B396" s="1" t="s">
        <v>168</v>
      </c>
      <c r="C396" s="1" t="s">
        <v>1729</v>
      </c>
      <c r="D396" s="1" t="s">
        <v>65</v>
      </c>
      <c r="E396" s="2" t="str">
        <f t="shared" si="39"/>
        <v>ala</v>
      </c>
      <c r="F396" s="1" t="s">
        <v>72</v>
      </c>
      <c r="G396" t="str">
        <f t="shared" si="40"/>
        <v>st</v>
      </c>
      <c r="H396" s="1" t="s">
        <v>73</v>
      </c>
      <c r="I396" t="str">
        <f t="shared" si="41"/>
        <v>1011</v>
      </c>
      <c r="J396" t="str">
        <f t="shared" si="42"/>
        <v>1011</v>
      </c>
      <c r="K396" t="str">
        <f t="shared" si="43"/>
        <v>c03 </v>
      </c>
      <c r="L396" t="str">
        <f t="shared" si="44"/>
        <v>C03 </v>
      </c>
    </row>
    <row r="397" hidden="1" spans="1:12">
      <c r="A397" s="1" t="s">
        <v>169</v>
      </c>
      <c r="B397" s="1" t="s">
        <v>170</v>
      </c>
      <c r="C397" s="1" t="s">
        <v>1729</v>
      </c>
      <c r="D397" s="1" t="s">
        <v>65</v>
      </c>
      <c r="E397" s="2" t="str">
        <f t="shared" si="39"/>
        <v>ala</v>
      </c>
      <c r="F397" s="1" t="s">
        <v>72</v>
      </c>
      <c r="G397" t="str">
        <f t="shared" si="40"/>
        <v>st</v>
      </c>
      <c r="H397" s="1" t="s">
        <v>73</v>
      </c>
      <c r="I397" t="str">
        <f t="shared" si="41"/>
        <v>1012</v>
      </c>
      <c r="J397" t="str">
        <f t="shared" si="42"/>
        <v>1012</v>
      </c>
      <c r="K397" t="str">
        <f t="shared" si="43"/>
        <v>c01 </v>
      </c>
      <c r="L397" t="str">
        <f t="shared" si="44"/>
        <v>C01 </v>
      </c>
    </row>
    <row r="398" hidden="1" spans="1:12">
      <c r="A398" s="1" t="s">
        <v>172</v>
      </c>
      <c r="B398" s="1" t="s">
        <v>173</v>
      </c>
      <c r="C398" s="1" t="s">
        <v>1729</v>
      </c>
      <c r="D398" s="1" t="s">
        <v>65</v>
      </c>
      <c r="E398" s="2" t="str">
        <f t="shared" si="39"/>
        <v>ala</v>
      </c>
      <c r="F398" s="1" t="s">
        <v>72</v>
      </c>
      <c r="G398" t="str">
        <f t="shared" si="40"/>
        <v>st</v>
      </c>
      <c r="H398" s="1" t="s">
        <v>73</v>
      </c>
      <c r="I398" t="str">
        <f t="shared" si="41"/>
        <v>1012</v>
      </c>
      <c r="J398" t="str">
        <f t="shared" si="42"/>
        <v>1012</v>
      </c>
      <c r="K398" t="str">
        <f t="shared" si="43"/>
        <v>c02 </v>
      </c>
      <c r="L398" t="str">
        <f t="shared" si="44"/>
        <v>C02 </v>
      </c>
    </row>
    <row r="399" hidden="1" spans="1:12">
      <c r="A399" s="1" t="s">
        <v>1733</v>
      </c>
      <c r="B399" s="1" t="s">
        <v>1734</v>
      </c>
      <c r="C399" s="1" t="s">
        <v>1729</v>
      </c>
      <c r="D399" s="1" t="s">
        <v>65</v>
      </c>
      <c r="E399" s="2" t="str">
        <f t="shared" si="39"/>
        <v>atm</v>
      </c>
      <c r="F399" s="1" t="s">
        <v>1735</v>
      </c>
      <c r="G399" t="str">
        <f>MID(A399,6,2)</f>
        <v>bc</v>
      </c>
      <c r="H399" s="1" t="s">
        <v>1736</v>
      </c>
      <c r="I399" t="str">
        <f>MID(A399,8,4)</f>
        <v>1051</v>
      </c>
      <c r="J399" t="str">
        <f>MID(A399,8,4)</f>
        <v>1051</v>
      </c>
      <c r="K399" t="str">
        <f>MID(A399,12,4)</f>
        <v>ls  </v>
      </c>
      <c r="L399" t="str">
        <f>MID(B399,10,40)</f>
        <v>蓝色                                      </v>
      </c>
    </row>
    <row r="400" hidden="1" spans="1:12">
      <c r="A400" s="1" t="s">
        <v>1737</v>
      </c>
      <c r="B400" s="1" t="s">
        <v>1738</v>
      </c>
      <c r="C400" s="1" t="s">
        <v>1729</v>
      </c>
      <c r="D400" s="1" t="s">
        <v>65</v>
      </c>
      <c r="E400" s="2" t="str">
        <f t="shared" ref="E400:E425" si="45">MID(A400,2,3)</f>
        <v>atm</v>
      </c>
      <c r="F400" s="1" t="s">
        <v>1735</v>
      </c>
      <c r="G400" t="str">
        <f t="shared" ref="G400:G425" si="46">MID(A400,6,2)</f>
        <v>bc</v>
      </c>
      <c r="H400" s="1" t="s">
        <v>1736</v>
      </c>
      <c r="I400" t="str">
        <f t="shared" ref="I400:I425" si="47">MID(A400,8,4)</f>
        <v>1054</v>
      </c>
      <c r="J400" t="str">
        <f t="shared" ref="J400:J425" si="48">MID(A400,8,4)</f>
        <v>1054</v>
      </c>
      <c r="K400" t="str">
        <f t="shared" ref="K400:K425" si="49">MID(A400,12,4)</f>
        <v>hls </v>
      </c>
      <c r="L400" t="str">
        <f t="shared" ref="L400:L425" si="50">MID(B400,10,40)</f>
        <v>黄绿色                                     </v>
      </c>
    </row>
    <row r="401" hidden="1" spans="1:12">
      <c r="A401" s="1" t="s">
        <v>1739</v>
      </c>
      <c r="B401" s="1" t="s">
        <v>1740</v>
      </c>
      <c r="C401" s="1" t="s">
        <v>1729</v>
      </c>
      <c r="D401" s="1" t="s">
        <v>65</v>
      </c>
      <c r="E401" s="2" t="str">
        <f t="shared" si="45"/>
        <v>atm</v>
      </c>
      <c r="F401" s="1" t="s">
        <v>1735</v>
      </c>
      <c r="G401" t="str">
        <f t="shared" si="46"/>
        <v>bc</v>
      </c>
      <c r="H401" s="1" t="s">
        <v>1736</v>
      </c>
      <c r="I401" t="str">
        <f t="shared" si="47"/>
        <v>1060</v>
      </c>
      <c r="J401" t="str">
        <f t="shared" si="48"/>
        <v>1060</v>
      </c>
      <c r="K401" t="str">
        <f t="shared" si="49"/>
        <v>hls </v>
      </c>
      <c r="L401" t="str">
        <f t="shared" si="50"/>
        <v>黑绿色                                     </v>
      </c>
    </row>
    <row r="402" hidden="1" spans="1:12">
      <c r="A402" s="1" t="s">
        <v>1741</v>
      </c>
      <c r="B402" s="1" t="s">
        <v>1742</v>
      </c>
      <c r="C402" s="1" t="s">
        <v>1729</v>
      </c>
      <c r="D402" s="1" t="s">
        <v>65</v>
      </c>
      <c r="E402" s="2" t="str">
        <f t="shared" si="45"/>
        <v>atm</v>
      </c>
      <c r="F402" s="1" t="s">
        <v>1735</v>
      </c>
      <c r="G402" t="str">
        <f t="shared" si="46"/>
        <v>bc</v>
      </c>
      <c r="H402" s="1" t="s">
        <v>1736</v>
      </c>
      <c r="I402" t="str">
        <f t="shared" si="47"/>
        <v>1060</v>
      </c>
      <c r="J402" t="str">
        <f t="shared" si="48"/>
        <v>1060</v>
      </c>
      <c r="K402" t="str">
        <f t="shared" si="49"/>
        <v>js  </v>
      </c>
      <c r="L402" t="str">
        <f t="shared" si="50"/>
        <v>橘色                                      </v>
      </c>
    </row>
    <row r="403" hidden="1" spans="1:12">
      <c r="A403" s="1" t="s">
        <v>1743</v>
      </c>
      <c r="B403" s="1" t="s">
        <v>1744</v>
      </c>
      <c r="C403" s="1" t="s">
        <v>1729</v>
      </c>
      <c r="D403" s="1" t="s">
        <v>65</v>
      </c>
      <c r="E403" s="2" t="str">
        <f t="shared" si="45"/>
        <v>atm</v>
      </c>
      <c r="F403" s="1" t="s">
        <v>1735</v>
      </c>
      <c r="G403" t="str">
        <f t="shared" si="46"/>
        <v>bc</v>
      </c>
      <c r="H403" s="1" t="s">
        <v>1736</v>
      </c>
      <c r="I403" t="str">
        <f t="shared" si="47"/>
        <v>1061</v>
      </c>
      <c r="J403" t="str">
        <f t="shared" si="48"/>
        <v>1061</v>
      </c>
      <c r="K403" t="str">
        <f t="shared" si="49"/>
        <v>b   </v>
      </c>
      <c r="L403" t="str">
        <f t="shared" si="50"/>
        <v>B                                       </v>
      </c>
    </row>
    <row r="404" hidden="1" spans="1:12">
      <c r="A404" s="1" t="s">
        <v>1745</v>
      </c>
      <c r="B404" s="1" t="s">
        <v>1746</v>
      </c>
      <c r="C404" s="1" t="s">
        <v>1729</v>
      </c>
      <c r="D404" s="1" t="s">
        <v>65</v>
      </c>
      <c r="E404" s="2" t="str">
        <f t="shared" si="45"/>
        <v>atm</v>
      </c>
      <c r="F404" s="1" t="s">
        <v>1735</v>
      </c>
      <c r="G404" t="str">
        <f t="shared" si="46"/>
        <v>bc</v>
      </c>
      <c r="H404" s="1" t="s">
        <v>1736</v>
      </c>
      <c r="I404" t="str">
        <f t="shared" si="47"/>
        <v>1062</v>
      </c>
      <c r="J404" t="str">
        <f t="shared" si="48"/>
        <v>1062</v>
      </c>
      <c r="K404" t="str">
        <f t="shared" si="49"/>
        <v>c1  </v>
      </c>
      <c r="L404" t="str">
        <f t="shared" si="50"/>
        <v>C1                                      </v>
      </c>
    </row>
    <row r="405" hidden="1" spans="1:12">
      <c r="A405" s="1" t="s">
        <v>1747</v>
      </c>
      <c r="B405" s="1" t="s">
        <v>1748</v>
      </c>
      <c r="C405" s="1" t="s">
        <v>1729</v>
      </c>
      <c r="D405" s="1" t="s">
        <v>65</v>
      </c>
      <c r="E405" s="2" t="str">
        <f t="shared" si="45"/>
        <v>atm</v>
      </c>
      <c r="F405" s="1" t="s">
        <v>1735</v>
      </c>
      <c r="G405" t="str">
        <f t="shared" si="46"/>
        <v>bc</v>
      </c>
      <c r="H405" s="1" t="s">
        <v>1736</v>
      </c>
      <c r="I405" t="str">
        <f t="shared" si="47"/>
        <v>1062</v>
      </c>
      <c r="J405" t="str">
        <f t="shared" si="48"/>
        <v>1062</v>
      </c>
      <c r="K405" t="str">
        <f t="shared" si="49"/>
        <v>c3  </v>
      </c>
      <c r="L405" t="str">
        <f t="shared" si="50"/>
        <v>C3                                      </v>
      </c>
    </row>
    <row r="406" hidden="1" spans="1:12">
      <c r="A406" s="1" t="s">
        <v>1749</v>
      </c>
      <c r="B406" s="1" t="s">
        <v>1750</v>
      </c>
      <c r="C406" s="1" t="s">
        <v>1729</v>
      </c>
      <c r="D406" s="1" t="s">
        <v>65</v>
      </c>
      <c r="E406" s="2" t="str">
        <f t="shared" si="45"/>
        <v>atm</v>
      </c>
      <c r="F406" s="1" t="s">
        <v>1735</v>
      </c>
      <c r="G406" t="str">
        <f t="shared" si="46"/>
        <v>bc</v>
      </c>
      <c r="H406" s="1" t="s">
        <v>1736</v>
      </c>
      <c r="I406" t="str">
        <f t="shared" si="47"/>
        <v>1063</v>
      </c>
      <c r="J406" t="str">
        <f t="shared" si="48"/>
        <v>1063</v>
      </c>
      <c r="K406" t="str">
        <f t="shared" si="49"/>
        <v>c3  </v>
      </c>
      <c r="L406" t="str">
        <f t="shared" si="50"/>
        <v>C3                                      </v>
      </c>
    </row>
    <row r="407" hidden="1" spans="1:12">
      <c r="A407" s="1" t="s">
        <v>1751</v>
      </c>
      <c r="B407" s="1" t="s">
        <v>1752</v>
      </c>
      <c r="C407" s="1" t="s">
        <v>1729</v>
      </c>
      <c r="D407" s="1" t="s">
        <v>65</v>
      </c>
      <c r="E407" s="2" t="str">
        <f t="shared" si="45"/>
        <v>atm</v>
      </c>
      <c r="F407" s="1" t="s">
        <v>1735</v>
      </c>
      <c r="G407" t="str">
        <f t="shared" si="46"/>
        <v>bc</v>
      </c>
      <c r="H407" s="1" t="s">
        <v>1736</v>
      </c>
      <c r="I407" t="str">
        <f t="shared" si="47"/>
        <v>1065</v>
      </c>
      <c r="J407" t="str">
        <f t="shared" si="48"/>
        <v>1065</v>
      </c>
      <c r="K407" t="str">
        <f t="shared" si="49"/>
        <v>c3  </v>
      </c>
      <c r="L407" t="str">
        <f t="shared" si="50"/>
        <v>C3                                      </v>
      </c>
    </row>
    <row r="408" hidden="1" spans="1:12">
      <c r="A408" s="1" t="s">
        <v>1753</v>
      </c>
      <c r="B408" s="1" t="s">
        <v>1754</v>
      </c>
      <c r="C408" s="1" t="s">
        <v>1729</v>
      </c>
      <c r="D408" s="1" t="s">
        <v>65</v>
      </c>
      <c r="E408" s="2" t="str">
        <f t="shared" si="45"/>
        <v>atm</v>
      </c>
      <c r="F408" s="1" t="s">
        <v>1735</v>
      </c>
      <c r="G408" t="str">
        <f t="shared" si="46"/>
        <v>bc</v>
      </c>
      <c r="H408" s="1" t="s">
        <v>1736</v>
      </c>
      <c r="I408" t="str">
        <f t="shared" si="47"/>
        <v>1065</v>
      </c>
      <c r="J408" t="str">
        <f t="shared" si="48"/>
        <v>1065</v>
      </c>
      <c r="K408" t="str">
        <f t="shared" si="49"/>
        <v>c5  </v>
      </c>
      <c r="L408" t="str">
        <f t="shared" si="50"/>
        <v>C5                                      </v>
      </c>
    </row>
    <row r="409" hidden="1" spans="1:12">
      <c r="A409" s="1" t="s">
        <v>1755</v>
      </c>
      <c r="B409" s="1" t="s">
        <v>1756</v>
      </c>
      <c r="C409" s="1" t="s">
        <v>1729</v>
      </c>
      <c r="D409" s="1" t="s">
        <v>65</v>
      </c>
      <c r="E409" s="2" t="str">
        <f t="shared" si="45"/>
        <v>atm</v>
      </c>
      <c r="F409" s="1" t="s">
        <v>1735</v>
      </c>
      <c r="G409" t="str">
        <f t="shared" si="46"/>
        <v>bc</v>
      </c>
      <c r="H409" s="1" t="s">
        <v>1736</v>
      </c>
      <c r="I409" t="str">
        <f t="shared" si="47"/>
        <v>1073</v>
      </c>
      <c r="J409" t="str">
        <f t="shared" si="48"/>
        <v>1073</v>
      </c>
      <c r="K409" t="str">
        <f t="shared" si="49"/>
        <v>a   </v>
      </c>
      <c r="L409" t="str">
        <f t="shared" si="50"/>
        <v>A                                       </v>
      </c>
    </row>
    <row r="410" hidden="1" spans="1:12">
      <c r="A410" s="1" t="s">
        <v>1757</v>
      </c>
      <c r="B410" s="1" t="s">
        <v>1758</v>
      </c>
      <c r="C410" s="1" t="s">
        <v>1729</v>
      </c>
      <c r="D410" s="1" t="s">
        <v>65</v>
      </c>
      <c r="E410" s="2" t="str">
        <f t="shared" si="45"/>
        <v>atm</v>
      </c>
      <c r="F410" s="1" t="s">
        <v>1735</v>
      </c>
      <c r="G410" t="str">
        <f t="shared" si="46"/>
        <v>bc</v>
      </c>
      <c r="H410" s="1" t="s">
        <v>1736</v>
      </c>
      <c r="I410" t="str">
        <f t="shared" si="47"/>
        <v>1073</v>
      </c>
      <c r="J410" t="str">
        <f t="shared" si="48"/>
        <v>1073</v>
      </c>
      <c r="K410" t="str">
        <f t="shared" si="49"/>
        <v>b   </v>
      </c>
      <c r="L410" t="str">
        <f t="shared" si="50"/>
        <v>B                                       </v>
      </c>
    </row>
    <row r="411" hidden="1" spans="1:12">
      <c r="A411" s="1" t="s">
        <v>1759</v>
      </c>
      <c r="B411" s="1" t="s">
        <v>1760</v>
      </c>
      <c r="C411" s="1" t="s">
        <v>1729</v>
      </c>
      <c r="D411" s="1" t="s">
        <v>65</v>
      </c>
      <c r="E411" s="2" t="str">
        <f t="shared" si="45"/>
        <v>atm</v>
      </c>
      <c r="F411" s="1" t="s">
        <v>1735</v>
      </c>
      <c r="G411" t="str">
        <f t="shared" si="46"/>
        <v>bc</v>
      </c>
      <c r="H411" s="1" t="s">
        <v>1736</v>
      </c>
      <c r="I411" t="str">
        <f t="shared" si="47"/>
        <v>1074</v>
      </c>
      <c r="J411" t="str">
        <f t="shared" si="48"/>
        <v>1074</v>
      </c>
      <c r="K411" t="str">
        <f t="shared" si="49"/>
        <v>a   </v>
      </c>
      <c r="L411" t="str">
        <f t="shared" si="50"/>
        <v>A                                       </v>
      </c>
    </row>
    <row r="412" hidden="1" spans="1:12">
      <c r="A412" s="1" t="s">
        <v>1761</v>
      </c>
      <c r="B412" s="1" t="s">
        <v>1762</v>
      </c>
      <c r="C412" s="1" t="s">
        <v>1729</v>
      </c>
      <c r="D412" s="1" t="s">
        <v>65</v>
      </c>
      <c r="E412" s="2" t="str">
        <f t="shared" si="45"/>
        <v>atm</v>
      </c>
      <c r="F412" s="1" t="s">
        <v>1735</v>
      </c>
      <c r="G412" t="str">
        <f t="shared" si="46"/>
        <v>bc</v>
      </c>
      <c r="H412" s="1" t="s">
        <v>1736</v>
      </c>
      <c r="I412" t="str">
        <f t="shared" si="47"/>
        <v>1074</v>
      </c>
      <c r="J412" t="str">
        <f t="shared" si="48"/>
        <v>1074</v>
      </c>
      <c r="K412" t="str">
        <f t="shared" si="49"/>
        <v>b   </v>
      </c>
      <c r="L412" t="str">
        <f t="shared" si="50"/>
        <v>B                                       </v>
      </c>
    </row>
    <row r="413" hidden="1" spans="1:12">
      <c r="A413" s="1" t="s">
        <v>1763</v>
      </c>
      <c r="B413" s="1" t="s">
        <v>1764</v>
      </c>
      <c r="C413" s="1" t="s">
        <v>1729</v>
      </c>
      <c r="D413" s="1" t="s">
        <v>65</v>
      </c>
      <c r="E413" s="2" t="str">
        <f t="shared" si="45"/>
        <v>atm</v>
      </c>
      <c r="F413" s="1" t="s">
        <v>1735</v>
      </c>
      <c r="G413" t="str">
        <f t="shared" si="46"/>
        <v>bc</v>
      </c>
      <c r="H413" s="1" t="s">
        <v>1736</v>
      </c>
      <c r="I413" t="str">
        <f t="shared" si="47"/>
        <v>1075</v>
      </c>
      <c r="J413" t="str">
        <f t="shared" si="48"/>
        <v>1075</v>
      </c>
      <c r="K413" t="str">
        <f t="shared" si="49"/>
        <v>a   </v>
      </c>
      <c r="L413" t="str">
        <f t="shared" si="50"/>
        <v>A                                       </v>
      </c>
    </row>
    <row r="414" hidden="1" spans="1:12">
      <c r="A414" s="1" t="s">
        <v>1765</v>
      </c>
      <c r="B414" s="1" t="s">
        <v>1766</v>
      </c>
      <c r="C414" s="1" t="s">
        <v>1729</v>
      </c>
      <c r="D414" s="1" t="s">
        <v>65</v>
      </c>
      <c r="E414" s="2" t="str">
        <f t="shared" si="45"/>
        <v>atm</v>
      </c>
      <c r="F414" s="1" t="s">
        <v>1735</v>
      </c>
      <c r="G414" t="str">
        <f t="shared" si="46"/>
        <v>bc</v>
      </c>
      <c r="H414" s="1" t="s">
        <v>1736</v>
      </c>
      <c r="I414" t="str">
        <f t="shared" si="47"/>
        <v>1075</v>
      </c>
      <c r="J414" t="str">
        <f t="shared" si="48"/>
        <v>1075</v>
      </c>
      <c r="K414" t="str">
        <f t="shared" si="49"/>
        <v>b   </v>
      </c>
      <c r="L414" t="str">
        <f t="shared" si="50"/>
        <v>B                                       </v>
      </c>
    </row>
    <row r="415" hidden="1" spans="1:12">
      <c r="A415" s="1" t="s">
        <v>1767</v>
      </c>
      <c r="B415" s="1" t="s">
        <v>1768</v>
      </c>
      <c r="C415" s="1" t="s">
        <v>1729</v>
      </c>
      <c r="D415" s="1" t="s">
        <v>65</v>
      </c>
      <c r="E415" s="2" t="str">
        <f t="shared" si="45"/>
        <v>atm</v>
      </c>
      <c r="F415" s="1" t="s">
        <v>1735</v>
      </c>
      <c r="G415" t="str">
        <f t="shared" si="46"/>
        <v>bc</v>
      </c>
      <c r="H415" s="1" t="s">
        <v>1736</v>
      </c>
      <c r="I415" t="str">
        <f t="shared" si="47"/>
        <v>1076</v>
      </c>
      <c r="J415" t="str">
        <f t="shared" si="48"/>
        <v>1076</v>
      </c>
      <c r="K415" t="str">
        <f t="shared" si="49"/>
        <v>a   </v>
      </c>
      <c r="L415" t="str">
        <f t="shared" si="50"/>
        <v>A                                       </v>
      </c>
    </row>
    <row r="416" hidden="1" spans="1:12">
      <c r="A416" s="1" t="s">
        <v>1769</v>
      </c>
      <c r="B416" s="1" t="s">
        <v>1770</v>
      </c>
      <c r="C416" s="1" t="s">
        <v>1729</v>
      </c>
      <c r="D416" s="1" t="s">
        <v>65</v>
      </c>
      <c r="E416" s="2" t="str">
        <f t="shared" si="45"/>
        <v>atm</v>
      </c>
      <c r="F416" s="1" t="s">
        <v>1735</v>
      </c>
      <c r="G416" t="str">
        <f t="shared" si="46"/>
        <v>bc</v>
      </c>
      <c r="H416" s="1" t="s">
        <v>1736</v>
      </c>
      <c r="I416" t="str">
        <f t="shared" si="47"/>
        <v>1076</v>
      </c>
      <c r="J416" t="str">
        <f t="shared" si="48"/>
        <v>1076</v>
      </c>
      <c r="K416" t="str">
        <f t="shared" si="49"/>
        <v>b   </v>
      </c>
      <c r="L416" t="str">
        <f t="shared" si="50"/>
        <v>B                                       </v>
      </c>
    </row>
    <row r="417" hidden="1" spans="1:12">
      <c r="A417" s="1" t="s">
        <v>1771</v>
      </c>
      <c r="B417" s="1" t="s">
        <v>1772</v>
      </c>
      <c r="C417" s="1" t="s">
        <v>1729</v>
      </c>
      <c r="D417" s="1" t="s">
        <v>65</v>
      </c>
      <c r="E417" s="2" t="str">
        <f t="shared" si="45"/>
        <v>atm</v>
      </c>
      <c r="F417" s="1" t="s">
        <v>1735</v>
      </c>
      <c r="G417" t="str">
        <f t="shared" si="46"/>
        <v>bc</v>
      </c>
      <c r="H417" s="1" t="s">
        <v>1736</v>
      </c>
      <c r="I417" t="str">
        <f t="shared" si="47"/>
        <v>1077</v>
      </c>
      <c r="J417" t="str">
        <f t="shared" si="48"/>
        <v>1077</v>
      </c>
      <c r="K417" t="str">
        <f t="shared" si="49"/>
        <v>a   </v>
      </c>
      <c r="L417" t="str">
        <f t="shared" si="50"/>
        <v>A                                       </v>
      </c>
    </row>
    <row r="418" hidden="1" spans="1:12">
      <c r="A418" s="1" t="s">
        <v>1773</v>
      </c>
      <c r="B418" s="1" t="s">
        <v>1774</v>
      </c>
      <c r="C418" s="1" t="s">
        <v>1729</v>
      </c>
      <c r="D418" s="1" t="s">
        <v>65</v>
      </c>
      <c r="E418" s="2" t="str">
        <f t="shared" si="45"/>
        <v>atm</v>
      </c>
      <c r="F418" s="1" t="s">
        <v>1735</v>
      </c>
      <c r="G418" t="str">
        <f t="shared" si="46"/>
        <v>bc</v>
      </c>
      <c r="H418" s="1" t="s">
        <v>1736</v>
      </c>
      <c r="I418" t="str">
        <f t="shared" si="47"/>
        <v>1077</v>
      </c>
      <c r="J418" t="str">
        <f t="shared" si="48"/>
        <v>1077</v>
      </c>
      <c r="K418" t="str">
        <f t="shared" si="49"/>
        <v>b   </v>
      </c>
      <c r="L418" t="str">
        <f t="shared" si="50"/>
        <v>B                                       </v>
      </c>
    </row>
    <row r="419" hidden="1" spans="1:12">
      <c r="A419" s="1" t="s">
        <v>1775</v>
      </c>
      <c r="B419" s="1" t="s">
        <v>1776</v>
      </c>
      <c r="C419" s="1" t="s">
        <v>1729</v>
      </c>
      <c r="D419" s="1" t="s">
        <v>65</v>
      </c>
      <c r="E419" s="2" t="str">
        <f t="shared" si="45"/>
        <v>atm</v>
      </c>
      <c r="F419" s="1" t="s">
        <v>1735</v>
      </c>
      <c r="G419" t="str">
        <f t="shared" si="46"/>
        <v>bc</v>
      </c>
      <c r="H419" s="1" t="s">
        <v>1736</v>
      </c>
      <c r="I419" t="str">
        <f t="shared" si="47"/>
        <v>1077</v>
      </c>
      <c r="J419" t="str">
        <f t="shared" si="48"/>
        <v>1077</v>
      </c>
      <c r="K419" t="str">
        <f t="shared" si="49"/>
        <v>e   </v>
      </c>
      <c r="L419" t="str">
        <f t="shared" si="50"/>
        <v>E                                       </v>
      </c>
    </row>
    <row r="420" hidden="1" spans="1:12">
      <c r="A420" s="1" t="s">
        <v>1777</v>
      </c>
      <c r="B420" s="1" t="s">
        <v>1778</v>
      </c>
      <c r="C420" s="1" t="s">
        <v>1729</v>
      </c>
      <c r="D420" s="1" t="s">
        <v>65</v>
      </c>
      <c r="E420" s="2" t="str">
        <f t="shared" si="45"/>
        <v>atm</v>
      </c>
      <c r="F420" s="1" t="s">
        <v>1735</v>
      </c>
      <c r="G420" t="str">
        <f t="shared" si="46"/>
        <v>bc</v>
      </c>
      <c r="H420" s="1" t="s">
        <v>1736</v>
      </c>
      <c r="I420" t="str">
        <f t="shared" si="47"/>
        <v>1078</v>
      </c>
      <c r="J420" t="str">
        <f t="shared" si="48"/>
        <v>1078</v>
      </c>
      <c r="K420" t="str">
        <f t="shared" si="49"/>
        <v>a   </v>
      </c>
      <c r="L420" t="str">
        <f t="shared" si="50"/>
        <v>A                                       </v>
      </c>
    </row>
    <row r="421" hidden="1" spans="1:12">
      <c r="A421" s="1" t="s">
        <v>1779</v>
      </c>
      <c r="B421" s="1" t="s">
        <v>1780</v>
      </c>
      <c r="C421" s="1" t="s">
        <v>1729</v>
      </c>
      <c r="D421" s="1" t="s">
        <v>65</v>
      </c>
      <c r="E421" s="2" t="str">
        <f t="shared" si="45"/>
        <v>atm</v>
      </c>
      <c r="F421" s="1" t="s">
        <v>1735</v>
      </c>
      <c r="G421" t="str">
        <f t="shared" si="46"/>
        <v>bc</v>
      </c>
      <c r="H421" s="1" t="s">
        <v>1736</v>
      </c>
      <c r="I421" t="str">
        <f t="shared" si="47"/>
        <v>1078</v>
      </c>
      <c r="J421" t="str">
        <f t="shared" si="48"/>
        <v>1078</v>
      </c>
      <c r="K421" t="str">
        <f t="shared" si="49"/>
        <v>b   </v>
      </c>
      <c r="L421" t="str">
        <f t="shared" si="50"/>
        <v>B                                       </v>
      </c>
    </row>
    <row r="422" hidden="1" spans="1:12">
      <c r="A422" s="1" t="s">
        <v>1781</v>
      </c>
      <c r="B422" s="1" t="s">
        <v>1782</v>
      </c>
      <c r="C422" s="1" t="s">
        <v>1729</v>
      </c>
      <c r="D422" s="1" t="s">
        <v>65</v>
      </c>
      <c r="E422" s="2" t="str">
        <f t="shared" si="45"/>
        <v>atm</v>
      </c>
      <c r="F422" s="1" t="s">
        <v>1735</v>
      </c>
      <c r="G422" t="str">
        <f t="shared" si="46"/>
        <v>bc</v>
      </c>
      <c r="H422" s="1" t="s">
        <v>1736</v>
      </c>
      <c r="I422" t="str">
        <f t="shared" si="47"/>
        <v>1078</v>
      </c>
      <c r="J422" t="str">
        <f t="shared" si="48"/>
        <v>1078</v>
      </c>
      <c r="K422" t="str">
        <f t="shared" si="49"/>
        <v>c   </v>
      </c>
      <c r="L422" t="str">
        <f t="shared" si="50"/>
        <v>C                                       </v>
      </c>
    </row>
    <row r="423" hidden="1" spans="1:12">
      <c r="A423" s="1" t="s">
        <v>1783</v>
      </c>
      <c r="B423" s="1" t="s">
        <v>1784</v>
      </c>
      <c r="C423" s="1" t="s">
        <v>1729</v>
      </c>
      <c r="D423" s="1" t="s">
        <v>65</v>
      </c>
      <c r="E423" s="2" t="str">
        <f t="shared" si="45"/>
        <v>atm</v>
      </c>
      <c r="F423" s="1" t="s">
        <v>1735</v>
      </c>
      <c r="G423" t="str">
        <f t="shared" si="46"/>
        <v>bc</v>
      </c>
      <c r="H423" s="1" t="s">
        <v>1736</v>
      </c>
      <c r="I423" t="str">
        <f t="shared" si="47"/>
        <v>1079</v>
      </c>
      <c r="J423" t="str">
        <f t="shared" si="48"/>
        <v>1079</v>
      </c>
      <c r="K423" t="str">
        <f t="shared" si="49"/>
        <v>a   </v>
      </c>
      <c r="L423" t="str">
        <f t="shared" si="50"/>
        <v>A                                       </v>
      </c>
    </row>
    <row r="424" hidden="1" spans="1:12">
      <c r="A424" s="1" t="s">
        <v>1785</v>
      </c>
      <c r="B424" s="1" t="s">
        <v>1786</v>
      </c>
      <c r="C424" s="1" t="s">
        <v>1729</v>
      </c>
      <c r="D424" s="1" t="s">
        <v>65</v>
      </c>
      <c r="E424" s="2" t="str">
        <f t="shared" si="45"/>
        <v>atm</v>
      </c>
      <c r="F424" s="1" t="s">
        <v>1735</v>
      </c>
      <c r="G424" t="str">
        <f t="shared" si="46"/>
        <v>bc</v>
      </c>
      <c r="H424" s="1" t="s">
        <v>1736</v>
      </c>
      <c r="I424" t="str">
        <f t="shared" si="47"/>
        <v>1079</v>
      </c>
      <c r="J424" t="str">
        <f t="shared" si="48"/>
        <v>1079</v>
      </c>
      <c r="K424" t="str">
        <f t="shared" si="49"/>
        <v>b   </v>
      </c>
      <c r="L424" t="str">
        <f t="shared" si="50"/>
        <v>B                                       </v>
      </c>
    </row>
    <row r="425" hidden="1" spans="1:12">
      <c r="A425" s="1" t="s">
        <v>1787</v>
      </c>
      <c r="B425" s="1" t="s">
        <v>1788</v>
      </c>
      <c r="C425" s="1" t="s">
        <v>1729</v>
      </c>
      <c r="D425" s="1" t="s">
        <v>65</v>
      </c>
      <c r="E425" s="2" t="str">
        <f t="shared" si="45"/>
        <v>atm</v>
      </c>
      <c r="F425" s="1" t="s">
        <v>1735</v>
      </c>
      <c r="G425" t="str">
        <f t="shared" si="46"/>
        <v>bc</v>
      </c>
      <c r="H425" s="1" t="s">
        <v>1736</v>
      </c>
      <c r="I425" t="str">
        <f t="shared" si="47"/>
        <v>1079</v>
      </c>
      <c r="J425" t="str">
        <f t="shared" si="48"/>
        <v>1079</v>
      </c>
      <c r="K425" t="str">
        <f t="shared" si="49"/>
        <v>c   </v>
      </c>
      <c r="L425" t="str">
        <f t="shared" si="50"/>
        <v>C                                       </v>
      </c>
    </row>
    <row r="426" hidden="1" spans="1:11">
      <c r="A426" s="1" t="s">
        <v>1789</v>
      </c>
      <c r="B426" s="1" t="s">
        <v>1790</v>
      </c>
      <c r="C426" s="1" t="s">
        <v>1729</v>
      </c>
      <c r="D426" s="1" t="s">
        <v>65</v>
      </c>
      <c r="E426" s="2" t="str">
        <f t="shared" ref="E426" si="51">MID(A426,2,6)</f>
        <v>atmgj </v>
      </c>
      <c r="F426" s="1" t="s">
        <v>1791</v>
      </c>
      <c r="G426" s="1" t="s">
        <v>1792</v>
      </c>
      <c r="H426" s="1" t="s">
        <v>1793</v>
      </c>
      <c r="I426" s="1" t="s">
        <v>16</v>
      </c>
      <c r="K426" s="1" t="s">
        <v>16</v>
      </c>
    </row>
    <row r="427" hidden="1" spans="1:13">
      <c r="A427" s="1" t="s">
        <v>1794</v>
      </c>
      <c r="B427" s="1" t="s">
        <v>1795</v>
      </c>
      <c r="C427" s="1" t="s">
        <v>1729</v>
      </c>
      <c r="D427" s="1" t="s">
        <v>65</v>
      </c>
      <c r="E427" s="2" t="str">
        <f>MID(A427,2,5)</f>
        <v>atmgj</v>
      </c>
      <c r="F427" s="1" t="s">
        <v>1791</v>
      </c>
      <c r="G427" s="1" t="s">
        <v>1792</v>
      </c>
      <c r="H427" s="1" t="s">
        <v>1793</v>
      </c>
      <c r="I427" t="str">
        <f>MID(A427,7,3)</f>
        <v>013</v>
      </c>
      <c r="J427" t="str">
        <f>MID(A427,7,3)</f>
        <v>013</v>
      </c>
      <c r="K427" s="6" t="str">
        <f>MID(A427,10,10)</f>
        <v>c1        </v>
      </c>
      <c r="L427" s="6" t="str">
        <f>MID(B427,9,10)</f>
        <v>C4        </v>
      </c>
      <c r="M427" s="6"/>
    </row>
    <row r="428" hidden="1" spans="1:13">
      <c r="A428" s="1" t="s">
        <v>1796</v>
      </c>
      <c r="B428" s="1" t="s">
        <v>1797</v>
      </c>
      <c r="C428" s="1" t="s">
        <v>1729</v>
      </c>
      <c r="D428" s="1" t="s">
        <v>65</v>
      </c>
      <c r="E428" s="2" t="str">
        <f t="shared" ref="E428:E491" si="52">MID(A428,2,5)</f>
        <v>atmgj</v>
      </c>
      <c r="F428" s="1" t="s">
        <v>1791</v>
      </c>
      <c r="G428" s="1" t="s">
        <v>1792</v>
      </c>
      <c r="H428" s="1" t="s">
        <v>1793</v>
      </c>
      <c r="I428" t="str">
        <f t="shared" ref="I428:I491" si="53">MID(A428,7,3)</f>
        <v>013</v>
      </c>
      <c r="J428" t="str">
        <f t="shared" ref="J428:J468" si="54">MID(A428,7,3)</f>
        <v>013</v>
      </c>
      <c r="K428" s="6" t="str">
        <f t="shared" ref="K428" si="55">MID(A428,10,10)</f>
        <v>c12       </v>
      </c>
      <c r="L428" s="6" t="str">
        <f t="shared" ref="L428:L459" si="56">MID(B428,9,10)</f>
        <v>C12       </v>
      </c>
      <c r="M428" s="6"/>
    </row>
    <row r="429" hidden="1" spans="1:13">
      <c r="A429" s="1" t="s">
        <v>1798</v>
      </c>
      <c r="B429" s="1" t="s">
        <v>1799</v>
      </c>
      <c r="C429" s="1" t="s">
        <v>1729</v>
      </c>
      <c r="D429" s="1" t="s">
        <v>65</v>
      </c>
      <c r="E429" s="2" t="str">
        <f t="shared" si="52"/>
        <v>atmgj</v>
      </c>
      <c r="F429" s="1" t="s">
        <v>1791</v>
      </c>
      <c r="G429" s="1" t="s">
        <v>1792</v>
      </c>
      <c r="H429" s="1" t="s">
        <v>1793</v>
      </c>
      <c r="I429" t="str">
        <f t="shared" si="53"/>
        <v>013</v>
      </c>
      <c r="J429" t="str">
        <f t="shared" si="54"/>
        <v>013</v>
      </c>
      <c r="K429" s="6" t="str">
        <f t="shared" ref="K429:K492" si="57">MID(A429,10,10)</f>
        <v>c14       </v>
      </c>
      <c r="L429" s="6" t="str">
        <f t="shared" si="56"/>
        <v>C14       </v>
      </c>
      <c r="M429" s="6"/>
    </row>
    <row r="430" hidden="1" spans="1:13">
      <c r="A430" s="1" t="s">
        <v>1800</v>
      </c>
      <c r="B430" s="1" t="s">
        <v>1801</v>
      </c>
      <c r="C430" s="1" t="s">
        <v>1729</v>
      </c>
      <c r="D430" s="1" t="s">
        <v>65</v>
      </c>
      <c r="E430" s="2" t="str">
        <f t="shared" si="52"/>
        <v>atmgj</v>
      </c>
      <c r="F430" s="1" t="s">
        <v>1791</v>
      </c>
      <c r="G430" s="1" t="s">
        <v>1792</v>
      </c>
      <c r="H430" s="1" t="s">
        <v>1793</v>
      </c>
      <c r="I430" t="str">
        <f t="shared" si="53"/>
        <v>013</v>
      </c>
      <c r="J430" t="str">
        <f t="shared" si="54"/>
        <v>013</v>
      </c>
      <c r="K430" s="6" t="str">
        <f t="shared" si="57"/>
        <v>c18       </v>
      </c>
      <c r="L430" s="6" t="str">
        <f t="shared" si="56"/>
        <v>C18       </v>
      </c>
      <c r="M430" s="6"/>
    </row>
    <row r="431" hidden="1" spans="1:13">
      <c r="A431" s="1" t="s">
        <v>1802</v>
      </c>
      <c r="B431" s="1" t="s">
        <v>1803</v>
      </c>
      <c r="C431" s="1" t="s">
        <v>1729</v>
      </c>
      <c r="D431" s="1" t="s">
        <v>65</v>
      </c>
      <c r="E431" s="2" t="str">
        <f t="shared" si="52"/>
        <v>atmgj</v>
      </c>
      <c r="F431" s="1" t="s">
        <v>1791</v>
      </c>
      <c r="G431" s="1" t="s">
        <v>1792</v>
      </c>
      <c r="H431" s="1" t="s">
        <v>1793</v>
      </c>
      <c r="I431" t="str">
        <f t="shared" si="53"/>
        <v>013</v>
      </c>
      <c r="J431" t="str">
        <f t="shared" si="54"/>
        <v>013</v>
      </c>
      <c r="K431" s="6" t="str">
        <f t="shared" si="57"/>
        <v>c19       </v>
      </c>
      <c r="L431" s="6" t="str">
        <f t="shared" si="56"/>
        <v>C19       </v>
      </c>
      <c r="M431" s="6"/>
    </row>
    <row r="432" hidden="1" spans="1:13">
      <c r="A432" s="1" t="s">
        <v>1804</v>
      </c>
      <c r="B432" s="1" t="s">
        <v>1805</v>
      </c>
      <c r="C432" s="1" t="s">
        <v>1729</v>
      </c>
      <c r="D432" s="1" t="s">
        <v>65</v>
      </c>
      <c r="E432" s="2" t="str">
        <f t="shared" si="52"/>
        <v>atmgj</v>
      </c>
      <c r="F432" s="1" t="s">
        <v>1791</v>
      </c>
      <c r="G432" s="1" t="s">
        <v>1792</v>
      </c>
      <c r="H432" s="1" t="s">
        <v>1793</v>
      </c>
      <c r="I432" t="str">
        <f t="shared" si="53"/>
        <v>013</v>
      </c>
      <c r="J432" t="str">
        <f t="shared" si="54"/>
        <v>013</v>
      </c>
      <c r="K432" s="6" t="str">
        <f t="shared" si="57"/>
        <v>c5        </v>
      </c>
      <c r="L432" s="6" t="str">
        <f t="shared" si="56"/>
        <v>C5        </v>
      </c>
      <c r="M432" s="6"/>
    </row>
    <row r="433" hidden="1" spans="1:13">
      <c r="A433" s="1" t="s">
        <v>1806</v>
      </c>
      <c r="B433" s="1" t="s">
        <v>1807</v>
      </c>
      <c r="C433" s="1" t="s">
        <v>1729</v>
      </c>
      <c r="D433" s="1" t="s">
        <v>65</v>
      </c>
      <c r="E433" s="2" t="str">
        <f t="shared" si="52"/>
        <v>atmgj</v>
      </c>
      <c r="F433" s="1" t="s">
        <v>1791</v>
      </c>
      <c r="G433" s="1" t="s">
        <v>1792</v>
      </c>
      <c r="H433" s="1" t="s">
        <v>1793</v>
      </c>
      <c r="I433" t="str">
        <f t="shared" si="53"/>
        <v>013</v>
      </c>
      <c r="J433" t="str">
        <f t="shared" si="54"/>
        <v>013</v>
      </c>
      <c r="K433" s="6" t="str">
        <f t="shared" si="57"/>
        <v>c7        </v>
      </c>
      <c r="L433" s="6" t="str">
        <f t="shared" si="56"/>
        <v>C7        </v>
      </c>
      <c r="M433" s="6"/>
    </row>
    <row r="434" hidden="1" spans="1:13">
      <c r="A434" s="1" t="s">
        <v>1808</v>
      </c>
      <c r="B434" s="1" t="s">
        <v>1809</v>
      </c>
      <c r="C434" s="1" t="s">
        <v>1729</v>
      </c>
      <c r="D434" s="1" t="s">
        <v>65</v>
      </c>
      <c r="E434" s="2" t="str">
        <f t="shared" si="52"/>
        <v>atmgj</v>
      </c>
      <c r="F434" s="1" t="s">
        <v>1791</v>
      </c>
      <c r="G434" s="1" t="s">
        <v>1792</v>
      </c>
      <c r="H434" s="1" t="s">
        <v>1793</v>
      </c>
      <c r="I434" t="str">
        <f t="shared" si="53"/>
        <v>014</v>
      </c>
      <c r="J434" t="str">
        <f t="shared" si="54"/>
        <v>014</v>
      </c>
      <c r="K434" s="6" t="str">
        <f t="shared" si="57"/>
        <v>c11       </v>
      </c>
      <c r="L434" s="6" t="str">
        <f t="shared" si="56"/>
        <v>C11       </v>
      </c>
      <c r="M434" s="6"/>
    </row>
    <row r="435" hidden="1" spans="1:13">
      <c r="A435" s="1" t="s">
        <v>1810</v>
      </c>
      <c r="B435" s="1" t="s">
        <v>1811</v>
      </c>
      <c r="C435" s="1" t="s">
        <v>1729</v>
      </c>
      <c r="D435" s="1" t="s">
        <v>65</v>
      </c>
      <c r="E435" s="2" t="str">
        <f t="shared" si="52"/>
        <v>atmgj</v>
      </c>
      <c r="F435" s="1" t="s">
        <v>1791</v>
      </c>
      <c r="G435" s="1" t="s">
        <v>1792</v>
      </c>
      <c r="H435" s="1" t="s">
        <v>1793</v>
      </c>
      <c r="I435" t="str">
        <f t="shared" si="53"/>
        <v>014</v>
      </c>
      <c r="J435" t="str">
        <f t="shared" si="54"/>
        <v>014</v>
      </c>
      <c r="K435" s="6" t="str">
        <f t="shared" si="57"/>
        <v>c14       </v>
      </c>
      <c r="L435" s="6" t="str">
        <f t="shared" si="56"/>
        <v>C14       </v>
      </c>
      <c r="M435" s="6"/>
    </row>
    <row r="436" hidden="1" spans="1:13">
      <c r="A436" s="1" t="s">
        <v>1812</v>
      </c>
      <c r="B436" s="1" t="s">
        <v>1813</v>
      </c>
      <c r="C436" s="1" t="s">
        <v>1729</v>
      </c>
      <c r="D436" s="1" t="s">
        <v>65</v>
      </c>
      <c r="E436" s="2" t="str">
        <f t="shared" si="52"/>
        <v>atmgj</v>
      </c>
      <c r="F436" s="1" t="s">
        <v>1791</v>
      </c>
      <c r="G436" s="1" t="s">
        <v>1792</v>
      </c>
      <c r="H436" s="1" t="s">
        <v>1793</v>
      </c>
      <c r="I436" t="str">
        <f t="shared" si="53"/>
        <v>014</v>
      </c>
      <c r="J436" t="str">
        <f t="shared" si="54"/>
        <v>014</v>
      </c>
      <c r="K436" s="6" t="str">
        <f t="shared" si="57"/>
        <v>c18       </v>
      </c>
      <c r="L436" s="6" t="str">
        <f t="shared" si="56"/>
        <v>C18       </v>
      </c>
      <c r="M436" s="6"/>
    </row>
    <row r="437" hidden="1" spans="1:13">
      <c r="A437" s="1" t="s">
        <v>1814</v>
      </c>
      <c r="B437" s="1" t="s">
        <v>1815</v>
      </c>
      <c r="C437" s="1" t="s">
        <v>1729</v>
      </c>
      <c r="D437" s="1" t="s">
        <v>65</v>
      </c>
      <c r="E437" s="2" t="str">
        <f t="shared" si="52"/>
        <v>atmgj</v>
      </c>
      <c r="F437" s="1" t="s">
        <v>1791</v>
      </c>
      <c r="G437" s="1" t="s">
        <v>1792</v>
      </c>
      <c r="H437" s="1" t="s">
        <v>1793</v>
      </c>
      <c r="I437" t="str">
        <f t="shared" si="53"/>
        <v>014</v>
      </c>
      <c r="J437" t="str">
        <f t="shared" si="54"/>
        <v>014</v>
      </c>
      <c r="K437" s="6" t="str">
        <f t="shared" si="57"/>
        <v>c20       </v>
      </c>
      <c r="L437" s="6" t="str">
        <f t="shared" si="56"/>
        <v>C20       </v>
      </c>
      <c r="M437" s="6"/>
    </row>
    <row r="438" hidden="1" spans="1:13">
      <c r="A438" s="1" t="s">
        <v>1816</v>
      </c>
      <c r="B438" s="1" t="s">
        <v>1817</v>
      </c>
      <c r="C438" s="1" t="s">
        <v>1729</v>
      </c>
      <c r="D438" s="1" t="s">
        <v>65</v>
      </c>
      <c r="E438" s="2" t="str">
        <f t="shared" si="52"/>
        <v>atmgj</v>
      </c>
      <c r="F438" s="1" t="s">
        <v>1791</v>
      </c>
      <c r="G438" s="1" t="s">
        <v>1792</v>
      </c>
      <c r="H438" s="1" t="s">
        <v>1793</v>
      </c>
      <c r="I438" t="str">
        <f t="shared" si="53"/>
        <v>014</v>
      </c>
      <c r="J438" t="str">
        <f t="shared" si="54"/>
        <v>014</v>
      </c>
      <c r="K438" s="6" t="str">
        <f t="shared" si="57"/>
        <v>c4        </v>
      </c>
      <c r="L438" s="6" t="str">
        <f t="shared" si="56"/>
        <v>C4        </v>
      </c>
      <c r="M438" s="6"/>
    </row>
    <row r="439" hidden="1" spans="1:13">
      <c r="A439" s="1" t="s">
        <v>1818</v>
      </c>
      <c r="B439" s="1" t="s">
        <v>1819</v>
      </c>
      <c r="C439" s="1" t="s">
        <v>1729</v>
      </c>
      <c r="D439" s="1" t="s">
        <v>65</v>
      </c>
      <c r="E439" s="2" t="str">
        <f t="shared" si="52"/>
        <v>atmgj</v>
      </c>
      <c r="F439" s="1" t="s">
        <v>1791</v>
      </c>
      <c r="G439" s="1" t="s">
        <v>1792</v>
      </c>
      <c r="H439" s="1" t="s">
        <v>1793</v>
      </c>
      <c r="I439" t="str">
        <f t="shared" si="53"/>
        <v>014</v>
      </c>
      <c r="J439" t="str">
        <f t="shared" si="54"/>
        <v>014</v>
      </c>
      <c r="K439" s="6" t="str">
        <f t="shared" si="57"/>
        <v>c5        </v>
      </c>
      <c r="L439" s="6" t="str">
        <f t="shared" si="56"/>
        <v>C5        </v>
      </c>
      <c r="M439" s="6"/>
    </row>
    <row r="440" hidden="1" spans="1:13">
      <c r="A440" s="1" t="s">
        <v>1820</v>
      </c>
      <c r="B440" s="1" t="s">
        <v>1821</v>
      </c>
      <c r="C440" s="1" t="s">
        <v>1729</v>
      </c>
      <c r="D440" s="1" t="s">
        <v>65</v>
      </c>
      <c r="E440" s="2" t="str">
        <f t="shared" si="52"/>
        <v>atmgj</v>
      </c>
      <c r="F440" s="1" t="s">
        <v>1791</v>
      </c>
      <c r="G440" s="1" t="s">
        <v>1792</v>
      </c>
      <c r="H440" s="1" t="s">
        <v>1793</v>
      </c>
      <c r="I440" t="str">
        <f t="shared" si="53"/>
        <v>014</v>
      </c>
      <c r="J440" t="str">
        <f t="shared" si="54"/>
        <v>014</v>
      </c>
      <c r="K440" s="6" t="str">
        <f t="shared" si="57"/>
        <v>c8        </v>
      </c>
      <c r="L440" s="6" t="str">
        <f t="shared" si="56"/>
        <v>C8        </v>
      </c>
      <c r="M440" s="6"/>
    </row>
    <row r="441" hidden="1" spans="1:13">
      <c r="A441" s="1" t="s">
        <v>1822</v>
      </c>
      <c r="B441" s="1" t="s">
        <v>1823</v>
      </c>
      <c r="C441" s="1" t="s">
        <v>1729</v>
      </c>
      <c r="D441" s="1" t="s">
        <v>65</v>
      </c>
      <c r="E441" s="2" t="str">
        <f t="shared" si="52"/>
        <v>atmgj</v>
      </c>
      <c r="F441" s="1" t="s">
        <v>1791</v>
      </c>
      <c r="G441" s="1" t="s">
        <v>1792</v>
      </c>
      <c r="H441" s="1" t="s">
        <v>1793</v>
      </c>
      <c r="I441" t="str">
        <f t="shared" si="53"/>
        <v>015</v>
      </c>
      <c r="J441" t="str">
        <f t="shared" si="54"/>
        <v>015</v>
      </c>
      <c r="K441" s="6" t="str">
        <f t="shared" si="57"/>
        <v>c1        </v>
      </c>
      <c r="L441" s="6" t="str">
        <f t="shared" si="56"/>
        <v>C1        </v>
      </c>
      <c r="M441" s="6"/>
    </row>
    <row r="442" hidden="1" spans="1:13">
      <c r="A442" s="1" t="s">
        <v>1824</v>
      </c>
      <c r="B442" s="1" t="s">
        <v>1825</v>
      </c>
      <c r="C442" s="1" t="s">
        <v>1729</v>
      </c>
      <c r="D442" s="1" t="s">
        <v>65</v>
      </c>
      <c r="E442" s="2" t="str">
        <f t="shared" si="52"/>
        <v>atmgj</v>
      </c>
      <c r="F442" s="1" t="s">
        <v>1791</v>
      </c>
      <c r="G442" s="1" t="s">
        <v>1792</v>
      </c>
      <c r="H442" s="1" t="s">
        <v>1793</v>
      </c>
      <c r="I442" t="str">
        <f t="shared" si="53"/>
        <v>015</v>
      </c>
      <c r="J442" t="str">
        <f t="shared" si="54"/>
        <v>015</v>
      </c>
      <c r="K442" s="6" t="str">
        <f t="shared" si="57"/>
        <v>c10       </v>
      </c>
      <c r="L442" s="6" t="str">
        <f t="shared" si="56"/>
        <v>C10       </v>
      </c>
      <c r="M442" s="6"/>
    </row>
    <row r="443" hidden="1" spans="1:13">
      <c r="A443" s="1" t="s">
        <v>1826</v>
      </c>
      <c r="B443" s="1" t="s">
        <v>1827</v>
      </c>
      <c r="C443" s="1" t="s">
        <v>1729</v>
      </c>
      <c r="D443" s="1" t="s">
        <v>65</v>
      </c>
      <c r="E443" s="2" t="str">
        <f t="shared" si="52"/>
        <v>atmgj</v>
      </c>
      <c r="F443" s="1" t="s">
        <v>1791</v>
      </c>
      <c r="G443" s="1" t="s">
        <v>1792</v>
      </c>
      <c r="H443" s="1" t="s">
        <v>1793</v>
      </c>
      <c r="I443" t="str">
        <f t="shared" si="53"/>
        <v>015</v>
      </c>
      <c r="J443" t="str">
        <f t="shared" si="54"/>
        <v>015</v>
      </c>
      <c r="K443" s="6" t="str">
        <f t="shared" si="57"/>
        <v>c12       </v>
      </c>
      <c r="L443" s="6" t="str">
        <f t="shared" si="56"/>
        <v>C12       </v>
      </c>
      <c r="M443" s="6"/>
    </row>
    <row r="444" hidden="1" spans="1:13">
      <c r="A444" s="1" t="s">
        <v>1828</v>
      </c>
      <c r="B444" s="1" t="s">
        <v>1829</v>
      </c>
      <c r="C444" s="1" t="s">
        <v>1729</v>
      </c>
      <c r="D444" s="1" t="s">
        <v>65</v>
      </c>
      <c r="E444" s="2" t="str">
        <f t="shared" si="52"/>
        <v>atmgj</v>
      </c>
      <c r="F444" s="1" t="s">
        <v>1791</v>
      </c>
      <c r="G444" s="1" t="s">
        <v>1792</v>
      </c>
      <c r="H444" s="1" t="s">
        <v>1793</v>
      </c>
      <c r="I444" t="str">
        <f t="shared" si="53"/>
        <v>015</v>
      </c>
      <c r="J444" t="str">
        <f t="shared" si="54"/>
        <v>015</v>
      </c>
      <c r="K444" s="6" t="str">
        <f t="shared" si="57"/>
        <v>c13       </v>
      </c>
      <c r="L444" s="6" t="str">
        <f t="shared" si="56"/>
        <v>C13       </v>
      </c>
      <c r="M444" s="6"/>
    </row>
    <row r="445" hidden="1" spans="1:13">
      <c r="A445" s="1" t="s">
        <v>1830</v>
      </c>
      <c r="B445" s="1" t="s">
        <v>1831</v>
      </c>
      <c r="C445" s="1" t="s">
        <v>1729</v>
      </c>
      <c r="D445" s="1" t="s">
        <v>65</v>
      </c>
      <c r="E445" s="2" t="str">
        <f t="shared" si="52"/>
        <v>atmgj</v>
      </c>
      <c r="F445" s="1" t="s">
        <v>1791</v>
      </c>
      <c r="G445" s="1" t="s">
        <v>1792</v>
      </c>
      <c r="H445" s="1" t="s">
        <v>1793</v>
      </c>
      <c r="I445" t="str">
        <f t="shared" si="53"/>
        <v>015</v>
      </c>
      <c r="J445" t="str">
        <f t="shared" si="54"/>
        <v>015</v>
      </c>
      <c r="K445" s="6" t="str">
        <f t="shared" si="57"/>
        <v>c4        </v>
      </c>
      <c r="L445" s="6" t="str">
        <f t="shared" si="56"/>
        <v>C4        </v>
      </c>
      <c r="M445" s="6"/>
    </row>
    <row r="446" hidden="1" spans="1:13">
      <c r="A446" s="1" t="s">
        <v>1832</v>
      </c>
      <c r="B446" s="1" t="s">
        <v>1833</v>
      </c>
      <c r="C446" s="1" t="s">
        <v>1729</v>
      </c>
      <c r="D446" s="1" t="s">
        <v>65</v>
      </c>
      <c r="E446" s="2" t="str">
        <f t="shared" si="52"/>
        <v>atmgj</v>
      </c>
      <c r="F446" s="1" t="s">
        <v>1791</v>
      </c>
      <c r="G446" s="1" t="s">
        <v>1792</v>
      </c>
      <c r="H446" s="1" t="s">
        <v>1793</v>
      </c>
      <c r="I446" t="str">
        <f t="shared" si="53"/>
        <v>015</v>
      </c>
      <c r="J446" t="str">
        <f t="shared" si="54"/>
        <v>015</v>
      </c>
      <c r="K446" s="6" t="str">
        <f t="shared" si="57"/>
        <v>c5        </v>
      </c>
      <c r="L446" s="6" t="str">
        <f t="shared" si="56"/>
        <v>C5        </v>
      </c>
      <c r="M446" s="6"/>
    </row>
    <row r="447" hidden="1" spans="1:13">
      <c r="A447" s="1" t="s">
        <v>1834</v>
      </c>
      <c r="B447" s="1" t="s">
        <v>1835</v>
      </c>
      <c r="C447" s="1" t="s">
        <v>1729</v>
      </c>
      <c r="D447" s="1" t="s">
        <v>65</v>
      </c>
      <c r="E447" s="2" t="str">
        <f t="shared" si="52"/>
        <v>atmgj</v>
      </c>
      <c r="F447" s="1" t="s">
        <v>1791</v>
      </c>
      <c r="G447" s="1" t="s">
        <v>1792</v>
      </c>
      <c r="H447" s="1" t="s">
        <v>1793</v>
      </c>
      <c r="I447" t="str">
        <f t="shared" si="53"/>
        <v>018</v>
      </c>
      <c r="J447" t="str">
        <f t="shared" si="54"/>
        <v>018</v>
      </c>
      <c r="K447" s="6" t="str">
        <f t="shared" si="57"/>
        <v>c14       </v>
      </c>
      <c r="L447" s="6" t="str">
        <f t="shared" si="56"/>
        <v>C14       </v>
      </c>
      <c r="M447" s="6"/>
    </row>
    <row r="448" hidden="1" spans="1:13">
      <c r="A448" s="1" t="s">
        <v>1836</v>
      </c>
      <c r="B448" s="1" t="s">
        <v>1837</v>
      </c>
      <c r="C448" s="1" t="s">
        <v>1729</v>
      </c>
      <c r="D448" s="1" t="s">
        <v>65</v>
      </c>
      <c r="E448" s="2" t="str">
        <f t="shared" si="52"/>
        <v>atmgj</v>
      </c>
      <c r="F448" s="1" t="s">
        <v>1791</v>
      </c>
      <c r="G448" s="1" t="s">
        <v>1792</v>
      </c>
      <c r="H448" s="1" t="s">
        <v>1793</v>
      </c>
      <c r="I448" t="str">
        <f t="shared" si="53"/>
        <v>018</v>
      </c>
      <c r="J448" t="str">
        <f t="shared" si="54"/>
        <v>018</v>
      </c>
      <c r="K448" s="6" t="str">
        <f t="shared" si="57"/>
        <v>c2        </v>
      </c>
      <c r="L448" s="6" t="str">
        <f t="shared" si="56"/>
        <v>c2        </v>
      </c>
      <c r="M448" s="6"/>
    </row>
    <row r="449" hidden="1" spans="1:13">
      <c r="A449" s="1" t="s">
        <v>1838</v>
      </c>
      <c r="B449" s="1" t="s">
        <v>1839</v>
      </c>
      <c r="C449" s="1" t="s">
        <v>1729</v>
      </c>
      <c r="D449" s="1" t="s">
        <v>65</v>
      </c>
      <c r="E449" s="2" t="str">
        <f t="shared" si="52"/>
        <v>atmgj</v>
      </c>
      <c r="F449" s="1" t="s">
        <v>1791</v>
      </c>
      <c r="G449" s="1" t="s">
        <v>1792</v>
      </c>
      <c r="H449" s="1" t="s">
        <v>1793</v>
      </c>
      <c r="I449" t="str">
        <f t="shared" si="53"/>
        <v>019</v>
      </c>
      <c r="J449" t="str">
        <f t="shared" si="54"/>
        <v>019</v>
      </c>
      <c r="K449" s="6" t="str">
        <f t="shared" si="57"/>
        <v>c1        </v>
      </c>
      <c r="L449" s="6" t="str">
        <f t="shared" si="56"/>
        <v>C1        </v>
      </c>
      <c r="M449" s="6"/>
    </row>
    <row r="450" hidden="1" spans="1:13">
      <c r="A450" s="1" t="s">
        <v>1840</v>
      </c>
      <c r="B450" s="1" t="s">
        <v>1841</v>
      </c>
      <c r="C450" s="1" t="s">
        <v>1729</v>
      </c>
      <c r="D450" s="1" t="s">
        <v>65</v>
      </c>
      <c r="E450" s="2" t="str">
        <f t="shared" si="52"/>
        <v>atmgj</v>
      </c>
      <c r="F450" s="1" t="s">
        <v>1791</v>
      </c>
      <c r="G450" s="1" t="s">
        <v>1792</v>
      </c>
      <c r="H450" s="1" t="s">
        <v>1793</v>
      </c>
      <c r="I450" t="str">
        <f t="shared" si="53"/>
        <v>019</v>
      </c>
      <c r="J450" t="str">
        <f t="shared" si="54"/>
        <v>019</v>
      </c>
      <c r="K450" s="6" t="str">
        <f t="shared" si="57"/>
        <v>c12       </v>
      </c>
      <c r="L450" s="6" t="str">
        <f t="shared" si="56"/>
        <v>C12       </v>
      </c>
      <c r="M450" s="6"/>
    </row>
    <row r="451" hidden="1" spans="1:13">
      <c r="A451" s="1" t="s">
        <v>1842</v>
      </c>
      <c r="B451" s="1" t="s">
        <v>1843</v>
      </c>
      <c r="C451" s="1" t="s">
        <v>1729</v>
      </c>
      <c r="D451" s="1" t="s">
        <v>65</v>
      </c>
      <c r="E451" s="2" t="str">
        <f t="shared" si="52"/>
        <v>atmgj</v>
      </c>
      <c r="F451" s="1" t="s">
        <v>1791</v>
      </c>
      <c r="G451" s="1" t="s">
        <v>1792</v>
      </c>
      <c r="H451" s="1" t="s">
        <v>1793</v>
      </c>
      <c r="I451" t="str">
        <f t="shared" si="53"/>
        <v>019</v>
      </c>
      <c r="J451" t="str">
        <f t="shared" si="54"/>
        <v>019</v>
      </c>
      <c r="K451" s="6" t="str">
        <f t="shared" si="57"/>
        <v>c4        </v>
      </c>
      <c r="L451" s="6" t="str">
        <f t="shared" si="56"/>
        <v>C4        </v>
      </c>
      <c r="M451" s="6"/>
    </row>
    <row r="452" hidden="1" spans="1:13">
      <c r="A452" s="1" t="s">
        <v>1844</v>
      </c>
      <c r="B452" s="1" t="s">
        <v>1845</v>
      </c>
      <c r="C452" s="1" t="s">
        <v>1729</v>
      </c>
      <c r="D452" s="1" t="s">
        <v>65</v>
      </c>
      <c r="E452" s="2" t="str">
        <f t="shared" si="52"/>
        <v>atmgj</v>
      </c>
      <c r="F452" s="1" t="s">
        <v>1791</v>
      </c>
      <c r="G452" s="1" t="s">
        <v>1792</v>
      </c>
      <c r="H452" s="1" t="s">
        <v>1793</v>
      </c>
      <c r="I452" t="str">
        <f t="shared" si="53"/>
        <v>020</v>
      </c>
      <c r="J452" t="str">
        <f t="shared" si="54"/>
        <v>020</v>
      </c>
      <c r="K452" s="6" t="str">
        <f t="shared" si="57"/>
        <v>c1        </v>
      </c>
      <c r="L452" s="6" t="str">
        <f t="shared" si="56"/>
        <v>C1        </v>
      </c>
      <c r="M452" s="6"/>
    </row>
    <row r="453" hidden="1" spans="1:13">
      <c r="A453" s="1" t="s">
        <v>1846</v>
      </c>
      <c r="B453" s="1" t="s">
        <v>1847</v>
      </c>
      <c r="C453" s="1" t="s">
        <v>1729</v>
      </c>
      <c r="D453" s="1" t="s">
        <v>65</v>
      </c>
      <c r="E453" s="2" t="str">
        <f t="shared" si="52"/>
        <v>atmgj</v>
      </c>
      <c r="F453" s="1" t="s">
        <v>1791</v>
      </c>
      <c r="G453" s="1" t="s">
        <v>1792</v>
      </c>
      <c r="H453" s="1" t="s">
        <v>1793</v>
      </c>
      <c r="I453" t="str">
        <f t="shared" si="53"/>
        <v>020</v>
      </c>
      <c r="J453" t="str">
        <f t="shared" si="54"/>
        <v>020</v>
      </c>
      <c r="K453" s="6" t="str">
        <f t="shared" si="57"/>
        <v>c11       </v>
      </c>
      <c r="L453" s="6" t="str">
        <f t="shared" si="56"/>
        <v>C11       </v>
      </c>
      <c r="M453" s="6"/>
    </row>
    <row r="454" hidden="1" spans="1:13">
      <c r="A454" s="1" t="s">
        <v>1848</v>
      </c>
      <c r="B454" s="1" t="s">
        <v>1849</v>
      </c>
      <c r="C454" s="1" t="s">
        <v>1729</v>
      </c>
      <c r="D454" s="1" t="s">
        <v>65</v>
      </c>
      <c r="E454" s="2" t="str">
        <f t="shared" si="52"/>
        <v>atmgj</v>
      </c>
      <c r="F454" s="1" t="s">
        <v>1791</v>
      </c>
      <c r="G454" s="1" t="s">
        <v>1792</v>
      </c>
      <c r="H454" s="1" t="s">
        <v>1793</v>
      </c>
      <c r="I454" t="str">
        <f t="shared" si="53"/>
        <v>020</v>
      </c>
      <c r="J454" t="str">
        <f t="shared" si="54"/>
        <v>020</v>
      </c>
      <c r="K454" s="6" t="str">
        <f t="shared" si="57"/>
        <v>c14       </v>
      </c>
      <c r="L454" s="6" t="str">
        <f t="shared" si="56"/>
        <v>C14       </v>
      </c>
      <c r="M454" s="6"/>
    </row>
    <row r="455" hidden="1" spans="1:13">
      <c r="A455" s="1" t="s">
        <v>1850</v>
      </c>
      <c r="B455" s="1" t="s">
        <v>1851</v>
      </c>
      <c r="C455" s="1" t="s">
        <v>1729</v>
      </c>
      <c r="D455" s="1" t="s">
        <v>65</v>
      </c>
      <c r="E455" s="2" t="str">
        <f t="shared" si="52"/>
        <v>atmgj</v>
      </c>
      <c r="F455" s="1" t="s">
        <v>1791</v>
      </c>
      <c r="G455" s="1" t="s">
        <v>1792</v>
      </c>
      <c r="H455" s="1" t="s">
        <v>1793</v>
      </c>
      <c r="I455" t="str">
        <f t="shared" si="53"/>
        <v>021</v>
      </c>
      <c r="J455" t="str">
        <f t="shared" si="54"/>
        <v>021</v>
      </c>
      <c r="K455" s="6" t="str">
        <f t="shared" si="57"/>
        <v>c1        </v>
      </c>
      <c r="L455" s="6" t="str">
        <f t="shared" si="56"/>
        <v>C1        </v>
      </c>
      <c r="M455" s="6"/>
    </row>
    <row r="456" hidden="1" spans="1:13">
      <c r="A456" s="1" t="s">
        <v>1852</v>
      </c>
      <c r="B456" s="1" t="s">
        <v>1853</v>
      </c>
      <c r="C456" s="1" t="s">
        <v>1729</v>
      </c>
      <c r="D456" s="1" t="s">
        <v>65</v>
      </c>
      <c r="E456" s="2" t="str">
        <f t="shared" si="52"/>
        <v>atmgj</v>
      </c>
      <c r="F456" s="1" t="s">
        <v>1791</v>
      </c>
      <c r="G456" s="1" t="s">
        <v>1792</v>
      </c>
      <c r="H456" s="1" t="s">
        <v>1793</v>
      </c>
      <c r="I456" t="str">
        <f t="shared" si="53"/>
        <v>021</v>
      </c>
      <c r="J456" t="str">
        <f t="shared" si="54"/>
        <v>021</v>
      </c>
      <c r="K456" s="6" t="str">
        <f t="shared" si="57"/>
        <v>c10       </v>
      </c>
      <c r="L456" s="6" t="str">
        <f t="shared" si="56"/>
        <v>C10       </v>
      </c>
      <c r="M456" s="6"/>
    </row>
    <row r="457" hidden="1" spans="1:13">
      <c r="A457" s="1" t="s">
        <v>1854</v>
      </c>
      <c r="B457" s="1" t="s">
        <v>1855</v>
      </c>
      <c r="C457" s="1" t="s">
        <v>1729</v>
      </c>
      <c r="D457" s="1" t="s">
        <v>65</v>
      </c>
      <c r="E457" s="2" t="str">
        <f t="shared" si="52"/>
        <v>atmgj</v>
      </c>
      <c r="F457" s="1" t="s">
        <v>1791</v>
      </c>
      <c r="G457" s="1" t="s">
        <v>1792</v>
      </c>
      <c r="H457" s="1" t="s">
        <v>1793</v>
      </c>
      <c r="I457" t="str">
        <f t="shared" si="53"/>
        <v>021</v>
      </c>
      <c r="J457" t="str">
        <f t="shared" si="54"/>
        <v>021</v>
      </c>
      <c r="K457" s="6" t="str">
        <f t="shared" si="57"/>
        <v>c12       </v>
      </c>
      <c r="L457" s="6" t="str">
        <f t="shared" si="56"/>
        <v>C12       </v>
      </c>
      <c r="M457" s="6"/>
    </row>
    <row r="458" hidden="1" spans="1:13">
      <c r="A458" s="1" t="s">
        <v>1856</v>
      </c>
      <c r="B458" s="1" t="s">
        <v>1857</v>
      </c>
      <c r="C458" s="1" t="s">
        <v>1729</v>
      </c>
      <c r="D458" s="1" t="s">
        <v>65</v>
      </c>
      <c r="E458" s="2" t="str">
        <f t="shared" si="52"/>
        <v>atmgj</v>
      </c>
      <c r="F458" s="1" t="s">
        <v>1791</v>
      </c>
      <c r="G458" s="1" t="s">
        <v>1792</v>
      </c>
      <c r="H458" s="1" t="s">
        <v>1793</v>
      </c>
      <c r="I458" t="str">
        <f t="shared" si="53"/>
        <v>021</v>
      </c>
      <c r="J458" t="str">
        <f t="shared" si="54"/>
        <v>021</v>
      </c>
      <c r="K458" s="6" t="str">
        <f t="shared" si="57"/>
        <v>c14       </v>
      </c>
      <c r="L458" s="6" t="str">
        <f t="shared" si="56"/>
        <v>C14       </v>
      </c>
      <c r="M458" s="6"/>
    </row>
    <row r="459" hidden="1" spans="1:13">
      <c r="A459" s="1" t="s">
        <v>1858</v>
      </c>
      <c r="B459" s="1" t="s">
        <v>1859</v>
      </c>
      <c r="C459" s="1" t="s">
        <v>1729</v>
      </c>
      <c r="D459" s="1" t="s">
        <v>65</v>
      </c>
      <c r="E459" s="2" t="str">
        <f t="shared" si="52"/>
        <v>atmgj</v>
      </c>
      <c r="F459" s="1" t="s">
        <v>1791</v>
      </c>
      <c r="G459" s="1" t="s">
        <v>1792</v>
      </c>
      <c r="H459" s="1" t="s">
        <v>1793</v>
      </c>
      <c r="I459" t="str">
        <f t="shared" si="53"/>
        <v>021</v>
      </c>
      <c r="J459" t="str">
        <f t="shared" si="54"/>
        <v>021</v>
      </c>
      <c r="K459" s="6" t="str">
        <f t="shared" si="57"/>
        <v>c17       </v>
      </c>
      <c r="L459" s="6" t="str">
        <f t="shared" si="56"/>
        <v>C17       </v>
      </c>
      <c r="M459" s="6"/>
    </row>
    <row r="460" hidden="1" spans="1:13">
      <c r="A460" s="1" t="s">
        <v>1860</v>
      </c>
      <c r="B460" s="1" t="s">
        <v>1861</v>
      </c>
      <c r="C460" s="1" t="s">
        <v>1729</v>
      </c>
      <c r="D460" s="1" t="s">
        <v>65</v>
      </c>
      <c r="E460" s="2" t="str">
        <f t="shared" si="52"/>
        <v>atmgj</v>
      </c>
      <c r="F460" s="1" t="s">
        <v>1791</v>
      </c>
      <c r="G460" s="1" t="s">
        <v>1792</v>
      </c>
      <c r="H460" s="1" t="s">
        <v>1793</v>
      </c>
      <c r="I460" t="str">
        <f t="shared" si="53"/>
        <v>021</v>
      </c>
      <c r="J460" t="str">
        <f t="shared" si="54"/>
        <v>021</v>
      </c>
      <c r="K460" s="6" t="str">
        <f t="shared" si="57"/>
        <v>c2        </v>
      </c>
      <c r="L460" s="6" t="str">
        <f t="shared" ref="L460:L491" si="58">MID(B460,9,10)</f>
        <v>C2        </v>
      </c>
      <c r="M460" s="6"/>
    </row>
    <row r="461" hidden="1" spans="1:13">
      <c r="A461" s="1" t="s">
        <v>1862</v>
      </c>
      <c r="B461" s="1" t="s">
        <v>1863</v>
      </c>
      <c r="C461" s="1" t="s">
        <v>1729</v>
      </c>
      <c r="D461" s="1" t="s">
        <v>65</v>
      </c>
      <c r="E461" s="2" t="str">
        <f t="shared" si="52"/>
        <v>atmgj</v>
      </c>
      <c r="F461" s="1" t="s">
        <v>1791</v>
      </c>
      <c r="G461" s="1" t="s">
        <v>1792</v>
      </c>
      <c r="H461" s="1" t="s">
        <v>1793</v>
      </c>
      <c r="I461" t="str">
        <f t="shared" si="53"/>
        <v>022</v>
      </c>
      <c r="J461" t="str">
        <f t="shared" si="54"/>
        <v>022</v>
      </c>
      <c r="K461" s="6" t="str">
        <f t="shared" si="57"/>
        <v>c12       </v>
      </c>
      <c r="L461" s="6" t="str">
        <f t="shared" si="58"/>
        <v>C12       </v>
      </c>
      <c r="M461" s="6"/>
    </row>
    <row r="462" hidden="1" spans="1:13">
      <c r="A462" s="1" t="s">
        <v>1864</v>
      </c>
      <c r="B462" s="1" t="s">
        <v>1865</v>
      </c>
      <c r="C462" s="1" t="s">
        <v>1729</v>
      </c>
      <c r="D462" s="1" t="s">
        <v>65</v>
      </c>
      <c r="E462" s="2" t="str">
        <f t="shared" si="52"/>
        <v>atmgj</v>
      </c>
      <c r="F462" s="1" t="s">
        <v>1791</v>
      </c>
      <c r="G462" s="1" t="s">
        <v>1792</v>
      </c>
      <c r="H462" s="1" t="s">
        <v>1793</v>
      </c>
      <c r="I462" t="str">
        <f t="shared" si="53"/>
        <v>022</v>
      </c>
      <c r="J462" t="str">
        <f t="shared" si="54"/>
        <v>022</v>
      </c>
      <c r="K462" s="6" t="str">
        <f t="shared" si="57"/>
        <v>c14       </v>
      </c>
      <c r="L462" s="6" t="str">
        <f t="shared" si="58"/>
        <v>C6        </v>
      </c>
      <c r="M462" s="6"/>
    </row>
    <row r="463" hidden="1" spans="1:13">
      <c r="A463" s="1" t="s">
        <v>1866</v>
      </c>
      <c r="B463" s="1" t="s">
        <v>1867</v>
      </c>
      <c r="C463" s="1" t="s">
        <v>1729</v>
      </c>
      <c r="D463" s="1" t="s">
        <v>65</v>
      </c>
      <c r="E463" s="2" t="str">
        <f t="shared" si="52"/>
        <v>atmgj</v>
      </c>
      <c r="F463" s="1" t="s">
        <v>1791</v>
      </c>
      <c r="G463" s="1" t="s">
        <v>1792</v>
      </c>
      <c r="H463" s="1" t="s">
        <v>1793</v>
      </c>
      <c r="I463" t="str">
        <f t="shared" si="53"/>
        <v>022</v>
      </c>
      <c r="J463" t="str">
        <f t="shared" si="54"/>
        <v>022</v>
      </c>
      <c r="K463" s="6" t="str">
        <f t="shared" si="57"/>
        <v>c16       </v>
      </c>
      <c r="L463" s="6" t="str">
        <f t="shared" si="58"/>
        <v>C5        </v>
      </c>
      <c r="M463" s="6"/>
    </row>
    <row r="464" hidden="1" spans="1:13">
      <c r="A464" s="1" t="s">
        <v>1868</v>
      </c>
      <c r="B464" s="1" t="s">
        <v>1869</v>
      </c>
      <c r="C464" s="1" t="s">
        <v>1729</v>
      </c>
      <c r="D464" s="1" t="s">
        <v>65</v>
      </c>
      <c r="E464" s="2" t="str">
        <f t="shared" si="52"/>
        <v>atmgj</v>
      </c>
      <c r="F464" s="1" t="s">
        <v>1791</v>
      </c>
      <c r="G464" s="1" t="s">
        <v>1792</v>
      </c>
      <c r="H464" s="1" t="s">
        <v>1793</v>
      </c>
      <c r="I464" t="str">
        <f t="shared" si="53"/>
        <v>024</v>
      </c>
      <c r="J464" t="str">
        <f t="shared" si="54"/>
        <v>024</v>
      </c>
      <c r="K464" s="6" t="str">
        <f t="shared" si="57"/>
        <v>c12       </v>
      </c>
      <c r="L464" s="6" t="str">
        <f t="shared" si="58"/>
        <v>C12       </v>
      </c>
      <c r="M464" s="6"/>
    </row>
    <row r="465" hidden="1" spans="1:13">
      <c r="A465" s="1" t="s">
        <v>1870</v>
      </c>
      <c r="B465" s="1" t="s">
        <v>1871</v>
      </c>
      <c r="C465" s="1" t="s">
        <v>1729</v>
      </c>
      <c r="D465" s="1" t="s">
        <v>65</v>
      </c>
      <c r="E465" s="2" t="str">
        <f t="shared" si="52"/>
        <v>atmgj</v>
      </c>
      <c r="F465" s="1" t="s">
        <v>1791</v>
      </c>
      <c r="G465" s="1" t="s">
        <v>1792</v>
      </c>
      <c r="H465" s="1" t="s">
        <v>1793</v>
      </c>
      <c r="I465" t="str">
        <f t="shared" si="53"/>
        <v>024</v>
      </c>
      <c r="J465" t="str">
        <f t="shared" si="54"/>
        <v>024</v>
      </c>
      <c r="K465" s="6" t="str">
        <f t="shared" si="57"/>
        <v>c2        </v>
      </c>
      <c r="L465" s="6" t="str">
        <f t="shared" si="58"/>
        <v>C2        </v>
      </c>
      <c r="M465" s="6"/>
    </row>
    <row r="466" hidden="1" spans="1:13">
      <c r="A466" s="1" t="s">
        <v>1872</v>
      </c>
      <c r="B466" s="1" t="s">
        <v>1873</v>
      </c>
      <c r="C466" s="1" t="s">
        <v>1729</v>
      </c>
      <c r="D466" s="1" t="s">
        <v>65</v>
      </c>
      <c r="E466" s="2" t="str">
        <f t="shared" si="52"/>
        <v>atmgj</v>
      </c>
      <c r="F466" s="1" t="s">
        <v>1791</v>
      </c>
      <c r="G466" s="1" t="s">
        <v>1792</v>
      </c>
      <c r="H466" s="1" t="s">
        <v>1793</v>
      </c>
      <c r="I466" t="str">
        <f t="shared" si="53"/>
        <v>025</v>
      </c>
      <c r="J466" t="str">
        <f t="shared" si="54"/>
        <v>025</v>
      </c>
      <c r="K466" s="6" t="str">
        <f t="shared" si="57"/>
        <v>c1        </v>
      </c>
      <c r="L466" s="6" t="str">
        <f t="shared" si="58"/>
        <v>C1        </v>
      </c>
      <c r="M466" s="6"/>
    </row>
    <row r="467" hidden="1" spans="1:13">
      <c r="A467" s="1" t="s">
        <v>1874</v>
      </c>
      <c r="B467" s="1" t="s">
        <v>1875</v>
      </c>
      <c r="C467" s="1" t="s">
        <v>1729</v>
      </c>
      <c r="D467" s="1" t="s">
        <v>65</v>
      </c>
      <c r="E467" s="2" t="str">
        <f t="shared" si="52"/>
        <v>atmgj</v>
      </c>
      <c r="F467" s="1" t="s">
        <v>1791</v>
      </c>
      <c r="G467" s="1" t="s">
        <v>1792</v>
      </c>
      <c r="H467" s="1" t="s">
        <v>1793</v>
      </c>
      <c r="I467" t="str">
        <f t="shared" si="53"/>
        <v>025</v>
      </c>
      <c r="J467" t="str">
        <f t="shared" si="54"/>
        <v>025</v>
      </c>
      <c r="K467" s="6" t="str">
        <f t="shared" si="57"/>
        <v>c2        </v>
      </c>
      <c r="L467" s="6" t="str">
        <f t="shared" si="58"/>
        <v>C2        </v>
      </c>
      <c r="M467" s="6"/>
    </row>
    <row r="468" hidden="1" spans="1:13">
      <c r="A468" s="1" t="s">
        <v>1876</v>
      </c>
      <c r="B468" s="1" t="s">
        <v>1877</v>
      </c>
      <c r="C468" s="1" t="s">
        <v>1729</v>
      </c>
      <c r="D468" s="1" t="s">
        <v>65</v>
      </c>
      <c r="E468" s="2" t="str">
        <f t="shared" si="52"/>
        <v>atmgj</v>
      </c>
      <c r="F468" s="1" t="s">
        <v>1791</v>
      </c>
      <c r="G468" s="1" t="s">
        <v>1792</v>
      </c>
      <c r="H468" s="1" t="s">
        <v>1793</v>
      </c>
      <c r="I468" t="str">
        <f t="shared" si="53"/>
        <v>101</v>
      </c>
      <c r="J468" t="str">
        <f t="shared" si="54"/>
        <v>101</v>
      </c>
      <c r="K468" s="6" t="str">
        <f t="shared" si="57"/>
        <v>c19       </v>
      </c>
      <c r="L468" s="6" t="str">
        <f t="shared" si="58"/>
        <v>C19       </v>
      </c>
      <c r="M468" s="6"/>
    </row>
    <row r="469" hidden="1" spans="1:13">
      <c r="A469" s="1" t="s">
        <v>1878</v>
      </c>
      <c r="B469" s="1" t="s">
        <v>1879</v>
      </c>
      <c r="C469" s="1" t="s">
        <v>1729</v>
      </c>
      <c r="D469" s="1" t="s">
        <v>65</v>
      </c>
      <c r="E469" s="2" t="str">
        <f t="shared" si="52"/>
        <v>atmgj</v>
      </c>
      <c r="F469" s="1" t="s">
        <v>1791</v>
      </c>
      <c r="G469" s="1" t="s">
        <v>1792</v>
      </c>
      <c r="H469" s="1" t="s">
        <v>1793</v>
      </c>
      <c r="I469" t="str">
        <f t="shared" si="53"/>
        <v>101</v>
      </c>
      <c r="J469" t="str">
        <f t="shared" ref="J469:J507" si="59">MID(A469,7,3)</f>
        <v>101</v>
      </c>
      <c r="K469" s="6" t="str">
        <f t="shared" si="57"/>
        <v>c20       </v>
      </c>
      <c r="L469" s="6" t="str">
        <f t="shared" si="58"/>
        <v>C20       </v>
      </c>
      <c r="M469" s="6"/>
    </row>
    <row r="470" hidden="1" spans="1:13">
      <c r="A470" s="1" t="s">
        <v>1880</v>
      </c>
      <c r="B470" s="1" t="s">
        <v>1881</v>
      </c>
      <c r="C470" s="1" t="s">
        <v>1729</v>
      </c>
      <c r="D470" s="1" t="s">
        <v>65</v>
      </c>
      <c r="E470" s="2" t="str">
        <f t="shared" si="52"/>
        <v>atmgj</v>
      </c>
      <c r="F470" s="1" t="s">
        <v>1791</v>
      </c>
      <c r="G470" s="1" t="s">
        <v>1792</v>
      </c>
      <c r="H470" s="1" t="s">
        <v>1793</v>
      </c>
      <c r="I470" t="str">
        <f t="shared" si="53"/>
        <v>101</v>
      </c>
      <c r="J470" t="str">
        <f t="shared" si="59"/>
        <v>101</v>
      </c>
      <c r="K470" s="6" t="str">
        <f t="shared" si="57"/>
        <v>c21       </v>
      </c>
      <c r="L470" s="6" t="str">
        <f t="shared" si="58"/>
        <v>C21       </v>
      </c>
      <c r="M470" s="6"/>
    </row>
    <row r="471" hidden="1" spans="1:13">
      <c r="A471" s="1" t="s">
        <v>1882</v>
      </c>
      <c r="B471" s="1" t="s">
        <v>1883</v>
      </c>
      <c r="C471" s="1" t="s">
        <v>1729</v>
      </c>
      <c r="D471" s="1" t="s">
        <v>65</v>
      </c>
      <c r="E471" s="2" t="str">
        <f t="shared" si="52"/>
        <v>atmgj</v>
      </c>
      <c r="F471" s="1" t="s">
        <v>1791</v>
      </c>
      <c r="G471" s="1" t="s">
        <v>1792</v>
      </c>
      <c r="H471" s="1" t="s">
        <v>1793</v>
      </c>
      <c r="I471" t="str">
        <f t="shared" si="53"/>
        <v>102</v>
      </c>
      <c r="J471" t="str">
        <f t="shared" si="59"/>
        <v>102</v>
      </c>
      <c r="K471" s="6" t="str">
        <f t="shared" si="57"/>
        <v>c13       </v>
      </c>
      <c r="L471" s="6" t="str">
        <f t="shared" si="58"/>
        <v>C13       </v>
      </c>
      <c r="M471" s="6"/>
    </row>
    <row r="472" hidden="1" spans="1:13">
      <c r="A472" s="1" t="s">
        <v>1884</v>
      </c>
      <c r="B472" s="1" t="s">
        <v>1885</v>
      </c>
      <c r="C472" s="1" t="s">
        <v>1729</v>
      </c>
      <c r="D472" s="1" t="s">
        <v>65</v>
      </c>
      <c r="E472" s="2" t="str">
        <f t="shared" si="52"/>
        <v>atmgj</v>
      </c>
      <c r="F472" s="1" t="s">
        <v>1791</v>
      </c>
      <c r="G472" s="1" t="s">
        <v>1792</v>
      </c>
      <c r="H472" s="1" t="s">
        <v>1793</v>
      </c>
      <c r="I472" t="str">
        <f t="shared" si="53"/>
        <v>102</v>
      </c>
      <c r="J472" t="str">
        <f t="shared" si="59"/>
        <v>102</v>
      </c>
      <c r="K472" s="6" t="str">
        <f t="shared" si="57"/>
        <v>c22       </v>
      </c>
      <c r="L472" s="6" t="str">
        <f t="shared" si="58"/>
        <v>C22       </v>
      </c>
      <c r="M472" s="6"/>
    </row>
    <row r="473" hidden="1" spans="1:13">
      <c r="A473" s="1" t="s">
        <v>1886</v>
      </c>
      <c r="B473" s="1" t="s">
        <v>1887</v>
      </c>
      <c r="C473" s="1" t="s">
        <v>1729</v>
      </c>
      <c r="D473" s="1" t="s">
        <v>65</v>
      </c>
      <c r="E473" s="2" t="str">
        <f t="shared" si="52"/>
        <v>atmgj</v>
      </c>
      <c r="F473" s="1" t="s">
        <v>1791</v>
      </c>
      <c r="G473" s="1" t="s">
        <v>1792</v>
      </c>
      <c r="H473" s="1" t="s">
        <v>1793</v>
      </c>
      <c r="I473" t="str">
        <f t="shared" si="53"/>
        <v>103</v>
      </c>
      <c r="J473" t="str">
        <f t="shared" si="59"/>
        <v>103</v>
      </c>
      <c r="K473" s="6" t="str">
        <f t="shared" si="57"/>
        <v>c1        </v>
      </c>
      <c r="L473" s="6" t="str">
        <f t="shared" si="58"/>
        <v>C1        </v>
      </c>
      <c r="M473" s="6"/>
    </row>
    <row r="474" hidden="1" spans="1:13">
      <c r="A474" s="1" t="s">
        <v>1888</v>
      </c>
      <c r="B474" s="1" t="s">
        <v>1889</v>
      </c>
      <c r="C474" s="1" t="s">
        <v>1729</v>
      </c>
      <c r="D474" s="1" t="s">
        <v>65</v>
      </c>
      <c r="E474" s="2" t="str">
        <f t="shared" si="52"/>
        <v>atmgj</v>
      </c>
      <c r="F474" s="1" t="s">
        <v>1791</v>
      </c>
      <c r="G474" s="1" t="s">
        <v>1792</v>
      </c>
      <c r="H474" s="1" t="s">
        <v>1793</v>
      </c>
      <c r="I474" t="str">
        <f t="shared" si="53"/>
        <v>103</v>
      </c>
      <c r="J474" t="str">
        <f t="shared" si="59"/>
        <v>103</v>
      </c>
      <c r="K474" s="6" t="str">
        <f t="shared" si="57"/>
        <v>c5        </v>
      </c>
      <c r="L474" s="6" t="str">
        <f t="shared" si="58"/>
        <v>C5        </v>
      </c>
      <c r="M474" s="6"/>
    </row>
    <row r="475" hidden="1" spans="1:13">
      <c r="A475" s="1" t="s">
        <v>1890</v>
      </c>
      <c r="B475" s="1" t="s">
        <v>1891</v>
      </c>
      <c r="C475" s="1" t="s">
        <v>1729</v>
      </c>
      <c r="D475" s="1" t="s">
        <v>65</v>
      </c>
      <c r="E475" s="2" t="str">
        <f t="shared" si="52"/>
        <v>atmgj</v>
      </c>
      <c r="F475" s="1" t="s">
        <v>1791</v>
      </c>
      <c r="G475" s="1" t="s">
        <v>1792</v>
      </c>
      <c r="H475" s="1" t="s">
        <v>1793</v>
      </c>
      <c r="I475" t="str">
        <f t="shared" si="53"/>
        <v>104</v>
      </c>
      <c r="J475" t="str">
        <f t="shared" si="59"/>
        <v>104</v>
      </c>
      <c r="K475" s="6" t="str">
        <f t="shared" si="57"/>
        <v>c11       </v>
      </c>
      <c r="L475" s="6" t="str">
        <f t="shared" si="58"/>
        <v>C11       </v>
      </c>
      <c r="M475" s="6"/>
    </row>
    <row r="476" hidden="1" spans="1:13">
      <c r="A476" s="1" t="s">
        <v>1892</v>
      </c>
      <c r="B476" s="1" t="s">
        <v>1893</v>
      </c>
      <c r="C476" s="1" t="s">
        <v>1729</v>
      </c>
      <c r="D476" s="1" t="s">
        <v>65</v>
      </c>
      <c r="E476" s="2" t="str">
        <f t="shared" si="52"/>
        <v>atmgj</v>
      </c>
      <c r="F476" s="1" t="s">
        <v>1791</v>
      </c>
      <c r="G476" s="1" t="s">
        <v>1792</v>
      </c>
      <c r="H476" s="1" t="s">
        <v>1793</v>
      </c>
      <c r="I476" t="str">
        <f t="shared" si="53"/>
        <v>104</v>
      </c>
      <c r="J476" t="str">
        <f t="shared" si="59"/>
        <v>104</v>
      </c>
      <c r="K476" s="6" t="str">
        <f t="shared" si="57"/>
        <v>c23       </v>
      </c>
      <c r="L476" s="6" t="str">
        <f t="shared" si="58"/>
        <v>C23       </v>
      </c>
      <c r="M476" s="6"/>
    </row>
    <row r="477" hidden="1" spans="1:13">
      <c r="A477" s="1" t="s">
        <v>1894</v>
      </c>
      <c r="B477" s="1" t="s">
        <v>1895</v>
      </c>
      <c r="C477" s="1" t="s">
        <v>1729</v>
      </c>
      <c r="D477" s="1" t="s">
        <v>65</v>
      </c>
      <c r="E477" s="2" t="str">
        <f t="shared" si="52"/>
        <v>atmgj</v>
      </c>
      <c r="F477" s="1" t="s">
        <v>1791</v>
      </c>
      <c r="G477" s="1" t="s">
        <v>1792</v>
      </c>
      <c r="H477" s="1" t="s">
        <v>1793</v>
      </c>
      <c r="I477" t="str">
        <f t="shared" si="53"/>
        <v>104</v>
      </c>
      <c r="J477" t="str">
        <f t="shared" si="59"/>
        <v>104</v>
      </c>
      <c r="K477" s="6" t="str">
        <f t="shared" si="57"/>
        <v>c5        </v>
      </c>
      <c r="L477" s="6" t="str">
        <f t="shared" si="58"/>
        <v>C05       </v>
      </c>
      <c r="M477" s="6"/>
    </row>
    <row r="478" hidden="1" spans="1:13">
      <c r="A478" s="1" t="s">
        <v>1896</v>
      </c>
      <c r="B478" s="1" t="s">
        <v>1897</v>
      </c>
      <c r="C478" s="1" t="s">
        <v>1729</v>
      </c>
      <c r="D478" s="1" t="s">
        <v>65</v>
      </c>
      <c r="E478" s="2" t="str">
        <f t="shared" si="52"/>
        <v>atmgj</v>
      </c>
      <c r="F478" s="1" t="s">
        <v>1791</v>
      </c>
      <c r="G478" s="1" t="s">
        <v>1792</v>
      </c>
      <c r="H478" s="1" t="s">
        <v>1793</v>
      </c>
      <c r="I478" t="str">
        <f t="shared" si="53"/>
        <v>104</v>
      </c>
      <c r="J478" t="str">
        <f t="shared" si="59"/>
        <v>104</v>
      </c>
      <c r="K478" s="6" t="str">
        <f t="shared" si="57"/>
        <v>c7        </v>
      </c>
      <c r="L478" s="6" t="str">
        <f t="shared" si="58"/>
        <v>C07       </v>
      </c>
      <c r="M478" s="6"/>
    </row>
    <row r="479" hidden="1" spans="1:13">
      <c r="A479" s="1" t="s">
        <v>1898</v>
      </c>
      <c r="B479" s="1" t="s">
        <v>1899</v>
      </c>
      <c r="C479" s="1" t="s">
        <v>1729</v>
      </c>
      <c r="D479" s="1" t="s">
        <v>65</v>
      </c>
      <c r="E479" s="2" t="str">
        <f t="shared" si="52"/>
        <v>atmgj</v>
      </c>
      <c r="F479" s="1" t="s">
        <v>1791</v>
      </c>
      <c r="G479" s="1" t="s">
        <v>1792</v>
      </c>
      <c r="H479" s="1" t="s">
        <v>1793</v>
      </c>
      <c r="I479" t="str">
        <f t="shared" si="53"/>
        <v>105</v>
      </c>
      <c r="J479" t="str">
        <f t="shared" si="59"/>
        <v>105</v>
      </c>
      <c r="K479" s="6" t="str">
        <f t="shared" si="57"/>
        <v>c23       </v>
      </c>
      <c r="L479" s="6" t="str">
        <f t="shared" si="58"/>
        <v>C23       </v>
      </c>
      <c r="M479" s="6"/>
    </row>
    <row r="480" hidden="1" spans="1:13">
      <c r="A480" s="1" t="s">
        <v>1900</v>
      </c>
      <c r="B480" s="1" t="s">
        <v>1901</v>
      </c>
      <c r="C480" s="1" t="s">
        <v>1729</v>
      </c>
      <c r="D480" s="1" t="s">
        <v>65</v>
      </c>
      <c r="E480" s="2" t="str">
        <f t="shared" si="52"/>
        <v>atmgj</v>
      </c>
      <c r="F480" s="1" t="s">
        <v>1791</v>
      </c>
      <c r="G480" s="1" t="s">
        <v>1792</v>
      </c>
      <c r="H480" s="1" t="s">
        <v>1793</v>
      </c>
      <c r="I480" t="str">
        <f t="shared" si="53"/>
        <v>105</v>
      </c>
      <c r="J480" t="str">
        <f t="shared" si="59"/>
        <v>105</v>
      </c>
      <c r="K480" s="6" t="str">
        <f t="shared" si="57"/>
        <v>c24       </v>
      </c>
      <c r="L480" s="6" t="str">
        <f t="shared" si="58"/>
        <v>C24       </v>
      </c>
      <c r="M480" s="6"/>
    </row>
    <row r="481" hidden="1" spans="1:13">
      <c r="A481" s="1" t="s">
        <v>1902</v>
      </c>
      <c r="B481" s="1" t="s">
        <v>1903</v>
      </c>
      <c r="C481" s="1" t="s">
        <v>1729</v>
      </c>
      <c r="D481" s="1" t="s">
        <v>65</v>
      </c>
      <c r="E481" s="2" t="str">
        <f t="shared" si="52"/>
        <v>atmgj</v>
      </c>
      <c r="F481" s="1" t="s">
        <v>1791</v>
      </c>
      <c r="G481" s="1" t="s">
        <v>1792</v>
      </c>
      <c r="H481" s="1" t="s">
        <v>1793</v>
      </c>
      <c r="I481" t="str">
        <f t="shared" si="53"/>
        <v>105</v>
      </c>
      <c r="J481" t="str">
        <f t="shared" si="59"/>
        <v>105</v>
      </c>
      <c r="K481" s="6" t="str">
        <f t="shared" si="57"/>
        <v>c25       </v>
      </c>
      <c r="L481" s="6" t="str">
        <f t="shared" si="58"/>
        <v>C25       </v>
      </c>
      <c r="M481" s="6"/>
    </row>
    <row r="482" hidden="1" spans="1:13">
      <c r="A482" s="1" t="s">
        <v>1904</v>
      </c>
      <c r="B482" s="1" t="s">
        <v>1905</v>
      </c>
      <c r="C482" s="1" t="s">
        <v>1729</v>
      </c>
      <c r="D482" s="1" t="s">
        <v>65</v>
      </c>
      <c r="E482" s="2" t="str">
        <f t="shared" si="52"/>
        <v>atmgj</v>
      </c>
      <c r="F482" s="1" t="s">
        <v>1791</v>
      </c>
      <c r="G482" s="1" t="s">
        <v>1792</v>
      </c>
      <c r="H482" s="1" t="s">
        <v>1793</v>
      </c>
      <c r="I482" t="str">
        <f t="shared" si="53"/>
        <v>105</v>
      </c>
      <c r="J482" t="str">
        <f t="shared" si="59"/>
        <v>105</v>
      </c>
      <c r="K482" s="6" t="str">
        <f t="shared" si="57"/>
        <v>c5        </v>
      </c>
      <c r="L482" s="6" t="str">
        <f t="shared" si="58"/>
        <v>C05       </v>
      </c>
      <c r="M482" s="6"/>
    </row>
    <row r="483" hidden="1" spans="1:13">
      <c r="A483" s="1" t="s">
        <v>1906</v>
      </c>
      <c r="B483" s="1" t="s">
        <v>1907</v>
      </c>
      <c r="C483" s="1" t="s">
        <v>1729</v>
      </c>
      <c r="D483" s="1" t="s">
        <v>65</v>
      </c>
      <c r="E483" s="2" t="str">
        <f t="shared" si="52"/>
        <v>atmgj</v>
      </c>
      <c r="F483" s="1" t="s">
        <v>1791</v>
      </c>
      <c r="G483" s="1" t="s">
        <v>1792</v>
      </c>
      <c r="H483" s="1" t="s">
        <v>1793</v>
      </c>
      <c r="I483" t="str">
        <f t="shared" si="53"/>
        <v>106</v>
      </c>
      <c r="J483" t="str">
        <f t="shared" si="59"/>
        <v>106</v>
      </c>
      <c r="K483" s="6" t="str">
        <f t="shared" si="57"/>
        <v>c5        </v>
      </c>
      <c r="L483" s="6" t="str">
        <f t="shared" si="58"/>
        <v>C5        </v>
      </c>
      <c r="M483" s="6"/>
    </row>
    <row r="484" hidden="1" spans="1:13">
      <c r="A484" s="1" t="s">
        <v>1908</v>
      </c>
      <c r="B484" s="1" t="s">
        <v>1909</v>
      </c>
      <c r="C484" s="1" t="s">
        <v>1729</v>
      </c>
      <c r="D484" s="1" t="s">
        <v>65</v>
      </c>
      <c r="E484" s="2" t="str">
        <f t="shared" si="52"/>
        <v>atmgj</v>
      </c>
      <c r="F484" s="1" t="s">
        <v>1791</v>
      </c>
      <c r="G484" s="1" t="s">
        <v>1792</v>
      </c>
      <c r="H484" s="1" t="s">
        <v>1793</v>
      </c>
      <c r="I484" t="str">
        <f t="shared" si="53"/>
        <v>106</v>
      </c>
      <c r="J484" t="str">
        <f t="shared" si="59"/>
        <v>106</v>
      </c>
      <c r="K484" s="6" t="str">
        <f t="shared" si="57"/>
        <v>c7        </v>
      </c>
      <c r="L484" s="6" t="str">
        <f t="shared" si="58"/>
        <v>C7        </v>
      </c>
      <c r="M484" s="6"/>
    </row>
    <row r="485" hidden="1" spans="1:13">
      <c r="A485" s="1" t="s">
        <v>1910</v>
      </c>
      <c r="B485" s="1" t="s">
        <v>1911</v>
      </c>
      <c r="C485" s="1" t="s">
        <v>1729</v>
      </c>
      <c r="D485" s="1" t="s">
        <v>65</v>
      </c>
      <c r="E485" s="2" t="str">
        <f t="shared" si="52"/>
        <v>atmgj</v>
      </c>
      <c r="F485" s="1" t="s">
        <v>1791</v>
      </c>
      <c r="G485" s="1" t="s">
        <v>1792</v>
      </c>
      <c r="H485" s="1" t="s">
        <v>1793</v>
      </c>
      <c r="I485" t="str">
        <f t="shared" si="53"/>
        <v>107</v>
      </c>
      <c r="J485" t="str">
        <f t="shared" si="59"/>
        <v>107</v>
      </c>
      <c r="K485" s="6" t="str">
        <f t="shared" si="57"/>
        <v>c1        </v>
      </c>
      <c r="L485" s="6" t="str">
        <f t="shared" si="58"/>
        <v>C1        </v>
      </c>
      <c r="M485" s="6"/>
    </row>
    <row r="486" hidden="1" spans="1:13">
      <c r="A486" s="1" t="s">
        <v>1912</v>
      </c>
      <c r="B486" s="1" t="s">
        <v>1913</v>
      </c>
      <c r="C486" s="1" t="s">
        <v>1729</v>
      </c>
      <c r="D486" s="1" t="s">
        <v>65</v>
      </c>
      <c r="E486" s="2" t="str">
        <f t="shared" si="52"/>
        <v>atmgj</v>
      </c>
      <c r="F486" s="1" t="s">
        <v>1791</v>
      </c>
      <c r="G486" s="1" t="s">
        <v>1792</v>
      </c>
      <c r="H486" s="1" t="s">
        <v>1793</v>
      </c>
      <c r="I486" t="str">
        <f t="shared" si="53"/>
        <v>107</v>
      </c>
      <c r="J486" t="str">
        <f t="shared" si="59"/>
        <v>107</v>
      </c>
      <c r="K486" s="6" t="str">
        <f t="shared" si="57"/>
        <v>c23       </v>
      </c>
      <c r="L486" s="6" t="str">
        <f t="shared" si="58"/>
        <v>C23       </v>
      </c>
      <c r="M486" s="6"/>
    </row>
    <row r="487" hidden="1" spans="1:13">
      <c r="A487" s="1" t="s">
        <v>1914</v>
      </c>
      <c r="B487" s="1" t="s">
        <v>1915</v>
      </c>
      <c r="C487" s="1" t="s">
        <v>1729</v>
      </c>
      <c r="D487" s="1" t="s">
        <v>65</v>
      </c>
      <c r="E487" s="2" t="str">
        <f t="shared" si="52"/>
        <v>atmgj</v>
      </c>
      <c r="F487" s="1" t="s">
        <v>1791</v>
      </c>
      <c r="G487" s="1" t="s">
        <v>1792</v>
      </c>
      <c r="H487" s="1" t="s">
        <v>1793</v>
      </c>
      <c r="I487" t="str">
        <f t="shared" si="53"/>
        <v>107</v>
      </c>
      <c r="J487" t="str">
        <f t="shared" si="59"/>
        <v>107</v>
      </c>
      <c r="K487" s="6" t="str">
        <f t="shared" si="57"/>
        <v>c4        </v>
      </c>
      <c r="L487" s="6" t="str">
        <f t="shared" si="58"/>
        <v>C4        </v>
      </c>
      <c r="M487" s="6"/>
    </row>
    <row r="488" hidden="1" spans="1:13">
      <c r="A488" s="1" t="s">
        <v>1916</v>
      </c>
      <c r="B488" s="1" t="s">
        <v>1917</v>
      </c>
      <c r="C488" s="1" t="s">
        <v>1729</v>
      </c>
      <c r="D488" s="1" t="s">
        <v>65</v>
      </c>
      <c r="E488" s="2" t="str">
        <f t="shared" si="52"/>
        <v>atmgj</v>
      </c>
      <c r="F488" s="1" t="s">
        <v>1791</v>
      </c>
      <c r="G488" s="1" t="s">
        <v>1792</v>
      </c>
      <c r="H488" s="1" t="s">
        <v>1793</v>
      </c>
      <c r="I488" t="str">
        <f t="shared" si="53"/>
        <v>107</v>
      </c>
      <c r="J488" t="str">
        <f t="shared" si="59"/>
        <v>107</v>
      </c>
      <c r="K488" s="6" t="str">
        <f t="shared" si="57"/>
        <v>c5        </v>
      </c>
      <c r="L488" s="6" t="str">
        <f t="shared" si="58"/>
        <v>C5        </v>
      </c>
      <c r="M488" s="6"/>
    </row>
    <row r="489" hidden="1" spans="1:13">
      <c r="A489" s="1" t="s">
        <v>1918</v>
      </c>
      <c r="B489" s="1" t="s">
        <v>1919</v>
      </c>
      <c r="C489" s="1" t="s">
        <v>1729</v>
      </c>
      <c r="D489" s="1" t="s">
        <v>65</v>
      </c>
      <c r="E489" s="2" t="str">
        <f t="shared" si="52"/>
        <v>atmgj</v>
      </c>
      <c r="F489" s="1" t="s">
        <v>1791</v>
      </c>
      <c r="G489" s="1" t="s">
        <v>1792</v>
      </c>
      <c r="H489" s="1" t="s">
        <v>1793</v>
      </c>
      <c r="I489" t="str">
        <f t="shared" si="53"/>
        <v>108</v>
      </c>
      <c r="J489" t="str">
        <f t="shared" si="59"/>
        <v>108</v>
      </c>
      <c r="K489" s="6" t="str">
        <f t="shared" si="57"/>
        <v>c1        </v>
      </c>
      <c r="L489" s="6" t="str">
        <f t="shared" si="58"/>
        <v>C01       </v>
      </c>
      <c r="M489" s="6"/>
    </row>
    <row r="490" hidden="1" spans="1:13">
      <c r="A490" s="1" t="s">
        <v>1920</v>
      </c>
      <c r="B490" s="1" t="s">
        <v>1921</v>
      </c>
      <c r="C490" s="1" t="s">
        <v>1729</v>
      </c>
      <c r="D490" s="1" t="s">
        <v>65</v>
      </c>
      <c r="E490" s="2" t="str">
        <f t="shared" si="52"/>
        <v>atmgj</v>
      </c>
      <c r="F490" s="1" t="s">
        <v>1791</v>
      </c>
      <c r="G490" s="1" t="s">
        <v>1792</v>
      </c>
      <c r="H490" s="1" t="s">
        <v>1793</v>
      </c>
      <c r="I490" t="str">
        <f t="shared" si="53"/>
        <v>108</v>
      </c>
      <c r="J490" t="str">
        <f t="shared" si="59"/>
        <v>108</v>
      </c>
      <c r="K490" s="6" t="str">
        <f t="shared" si="57"/>
        <v>c11       </v>
      </c>
      <c r="L490" s="6" t="str">
        <f t="shared" si="58"/>
        <v>C11       </v>
      </c>
      <c r="M490" s="6"/>
    </row>
    <row r="491" hidden="1" spans="1:13">
      <c r="A491" s="1" t="s">
        <v>1922</v>
      </c>
      <c r="B491" s="1" t="s">
        <v>1923</v>
      </c>
      <c r="C491" s="1" t="s">
        <v>1729</v>
      </c>
      <c r="D491" s="1" t="s">
        <v>65</v>
      </c>
      <c r="E491" s="2" t="str">
        <f t="shared" si="52"/>
        <v>atmgj</v>
      </c>
      <c r="F491" s="1" t="s">
        <v>1791</v>
      </c>
      <c r="G491" s="1" t="s">
        <v>1792</v>
      </c>
      <c r="H491" s="1" t="s">
        <v>1793</v>
      </c>
      <c r="I491" t="str">
        <f t="shared" si="53"/>
        <v>108</v>
      </c>
      <c r="J491" t="str">
        <f t="shared" si="59"/>
        <v>108</v>
      </c>
      <c r="K491" s="6" t="str">
        <f t="shared" si="57"/>
        <v>c16       </v>
      </c>
      <c r="L491" s="6" t="str">
        <f t="shared" si="58"/>
        <v>C16       </v>
      </c>
      <c r="M491" s="6"/>
    </row>
    <row r="492" hidden="1" spans="1:13">
      <c r="A492" s="1" t="s">
        <v>1924</v>
      </c>
      <c r="B492" s="1" t="s">
        <v>1925</v>
      </c>
      <c r="C492" s="1" t="s">
        <v>1729</v>
      </c>
      <c r="D492" s="1" t="s">
        <v>65</v>
      </c>
      <c r="E492" s="2" t="str">
        <f t="shared" ref="E492:E507" si="60">MID(A492,2,5)</f>
        <v>atmgj</v>
      </c>
      <c r="F492" s="1" t="s">
        <v>1791</v>
      </c>
      <c r="G492" s="1" t="s">
        <v>1792</v>
      </c>
      <c r="H492" s="1" t="s">
        <v>1793</v>
      </c>
      <c r="I492" t="str">
        <f t="shared" ref="I492:I507" si="61">MID(A492,7,3)</f>
        <v>108</v>
      </c>
      <c r="J492" t="str">
        <f t="shared" si="59"/>
        <v>108</v>
      </c>
      <c r="K492" s="6" t="str">
        <f t="shared" si="57"/>
        <v>c5        </v>
      </c>
      <c r="L492" s="6" t="str">
        <f t="shared" ref="L492:L510" si="62">MID(B492,9,10)</f>
        <v>C5        </v>
      </c>
      <c r="M492" s="6"/>
    </row>
    <row r="493" hidden="1" spans="1:13">
      <c r="A493" s="1" t="s">
        <v>1926</v>
      </c>
      <c r="B493" s="1" t="s">
        <v>1927</v>
      </c>
      <c r="C493" s="1" t="s">
        <v>1729</v>
      </c>
      <c r="D493" s="1" t="s">
        <v>65</v>
      </c>
      <c r="E493" s="2" t="str">
        <f t="shared" si="60"/>
        <v>atmgj</v>
      </c>
      <c r="F493" s="1" t="s">
        <v>1791</v>
      </c>
      <c r="G493" s="1" t="s">
        <v>1792</v>
      </c>
      <c r="H493" s="1" t="s">
        <v>1793</v>
      </c>
      <c r="I493" t="str">
        <f t="shared" si="61"/>
        <v>111</v>
      </c>
      <c r="J493" t="str">
        <f t="shared" si="59"/>
        <v>111</v>
      </c>
      <c r="K493" s="6" t="str">
        <f t="shared" ref="K493:K556" si="63">MID(A493,10,10)</f>
        <v>c12       </v>
      </c>
      <c r="L493" s="6" t="str">
        <f t="shared" si="62"/>
        <v>C12       </v>
      </c>
      <c r="M493" s="6"/>
    </row>
    <row r="494" hidden="1" spans="1:13">
      <c r="A494" s="1" t="s">
        <v>1928</v>
      </c>
      <c r="B494" s="1" t="s">
        <v>1929</v>
      </c>
      <c r="C494" s="1" t="s">
        <v>1729</v>
      </c>
      <c r="D494" s="1" t="s">
        <v>65</v>
      </c>
      <c r="E494" s="2" t="str">
        <f t="shared" si="60"/>
        <v>atmgj</v>
      </c>
      <c r="F494" s="1" t="s">
        <v>1791</v>
      </c>
      <c r="G494" s="1" t="s">
        <v>1792</v>
      </c>
      <c r="H494" s="1" t="s">
        <v>1793</v>
      </c>
      <c r="I494" t="str">
        <f t="shared" si="61"/>
        <v>111</v>
      </c>
      <c r="J494" t="str">
        <f t="shared" si="59"/>
        <v>111</v>
      </c>
      <c r="K494" s="6" t="str">
        <f t="shared" si="63"/>
        <v>c2        </v>
      </c>
      <c r="L494" s="6" t="str">
        <f t="shared" si="62"/>
        <v>C2        </v>
      </c>
      <c r="M494" s="6"/>
    </row>
    <row r="495" hidden="1" spans="1:13">
      <c r="A495" s="1" t="s">
        <v>1930</v>
      </c>
      <c r="B495" s="1" t="s">
        <v>1931</v>
      </c>
      <c r="C495" s="1" t="s">
        <v>1729</v>
      </c>
      <c r="D495" s="1" t="s">
        <v>65</v>
      </c>
      <c r="E495" s="2" t="str">
        <f t="shared" si="60"/>
        <v>atmgj</v>
      </c>
      <c r="F495" s="1" t="s">
        <v>1791</v>
      </c>
      <c r="G495" s="1" t="s">
        <v>1792</v>
      </c>
      <c r="H495" s="1" t="s">
        <v>1793</v>
      </c>
      <c r="I495" t="str">
        <f t="shared" si="61"/>
        <v>112</v>
      </c>
      <c r="J495" t="str">
        <f t="shared" si="59"/>
        <v>112</v>
      </c>
      <c r="K495" s="6" t="str">
        <f t="shared" si="63"/>
        <v>c5        </v>
      </c>
      <c r="L495" s="6" t="str">
        <f t="shared" si="62"/>
        <v>C5        </v>
      </c>
      <c r="M495" s="6"/>
    </row>
    <row r="496" hidden="1" spans="1:13">
      <c r="A496" s="1" t="s">
        <v>1932</v>
      </c>
      <c r="B496" s="1" t="s">
        <v>1933</v>
      </c>
      <c r="C496" s="1" t="s">
        <v>1729</v>
      </c>
      <c r="D496" s="1" t="s">
        <v>65</v>
      </c>
      <c r="E496" s="2" t="str">
        <f t="shared" si="60"/>
        <v>atmgj</v>
      </c>
      <c r="F496" s="1" t="s">
        <v>1791</v>
      </c>
      <c r="G496" s="1" t="s">
        <v>1792</v>
      </c>
      <c r="H496" s="1" t="s">
        <v>1793</v>
      </c>
      <c r="I496" t="str">
        <f t="shared" si="61"/>
        <v>112</v>
      </c>
      <c r="J496" t="str">
        <f t="shared" si="59"/>
        <v>112</v>
      </c>
      <c r="K496" s="6" t="str">
        <f t="shared" si="63"/>
        <v>c9        </v>
      </c>
      <c r="L496" s="6" t="str">
        <f t="shared" si="62"/>
        <v>C9        </v>
      </c>
      <c r="M496" s="6"/>
    </row>
    <row r="497" hidden="1" spans="1:13">
      <c r="A497" s="1" t="s">
        <v>1934</v>
      </c>
      <c r="B497" s="1" t="s">
        <v>1935</v>
      </c>
      <c r="C497" s="1" t="s">
        <v>1729</v>
      </c>
      <c r="D497" s="1" t="s">
        <v>65</v>
      </c>
      <c r="E497" s="2" t="str">
        <f t="shared" si="60"/>
        <v>atmgj</v>
      </c>
      <c r="F497" s="1" t="s">
        <v>1791</v>
      </c>
      <c r="G497" s="1" t="s">
        <v>1792</v>
      </c>
      <c r="H497" s="1" t="s">
        <v>1793</v>
      </c>
      <c r="I497" t="str">
        <f t="shared" si="61"/>
        <v>602</v>
      </c>
      <c r="J497" t="str">
        <f t="shared" si="59"/>
        <v>602</v>
      </c>
      <c r="K497" s="6" t="str">
        <f t="shared" si="63"/>
        <v>c10       </v>
      </c>
      <c r="L497" s="6" t="str">
        <f t="shared" si="62"/>
        <v>C10       </v>
      </c>
      <c r="M497" s="6"/>
    </row>
    <row r="498" hidden="1" spans="1:13">
      <c r="A498" s="1" t="s">
        <v>1936</v>
      </c>
      <c r="B498" s="1" t="s">
        <v>1937</v>
      </c>
      <c r="C498" s="1" t="s">
        <v>1729</v>
      </c>
      <c r="D498" s="1" t="s">
        <v>65</v>
      </c>
      <c r="E498" s="2" t="str">
        <f t="shared" si="60"/>
        <v>atmgj</v>
      </c>
      <c r="F498" s="1" t="s">
        <v>1791</v>
      </c>
      <c r="G498" s="1" t="s">
        <v>1792</v>
      </c>
      <c r="H498" s="1" t="s">
        <v>1793</v>
      </c>
      <c r="I498" t="str">
        <f t="shared" si="61"/>
        <v>602</v>
      </c>
      <c r="J498" t="str">
        <f t="shared" si="59"/>
        <v>602</v>
      </c>
      <c r="K498" s="6" t="str">
        <f t="shared" si="63"/>
        <v>c2        </v>
      </c>
      <c r="L498" s="6" t="str">
        <f t="shared" si="62"/>
        <v>C2        </v>
      </c>
      <c r="M498" s="6"/>
    </row>
    <row r="499" hidden="1" spans="1:13">
      <c r="A499" s="1" t="s">
        <v>1938</v>
      </c>
      <c r="B499" s="1" t="s">
        <v>1939</v>
      </c>
      <c r="C499" s="1" t="s">
        <v>1729</v>
      </c>
      <c r="D499" s="1" t="s">
        <v>65</v>
      </c>
      <c r="E499" s="2" t="str">
        <f t="shared" si="60"/>
        <v>atmgj</v>
      </c>
      <c r="F499" s="1" t="s">
        <v>1791</v>
      </c>
      <c r="G499" s="1" t="s">
        <v>1792</v>
      </c>
      <c r="H499" s="1" t="s">
        <v>1793</v>
      </c>
      <c r="I499" t="str">
        <f t="shared" si="61"/>
        <v>603</v>
      </c>
      <c r="J499" t="str">
        <f t="shared" si="59"/>
        <v>603</v>
      </c>
      <c r="K499" s="6" t="str">
        <f t="shared" si="63"/>
        <v>c11       </v>
      </c>
      <c r="L499" s="6" t="str">
        <f t="shared" si="62"/>
        <v>C11       </v>
      </c>
      <c r="M499" s="6"/>
    </row>
    <row r="500" hidden="1" spans="1:13">
      <c r="A500" s="1" t="s">
        <v>1940</v>
      </c>
      <c r="B500" s="1" t="s">
        <v>1941</v>
      </c>
      <c r="C500" s="1" t="s">
        <v>1729</v>
      </c>
      <c r="D500" s="1" t="s">
        <v>65</v>
      </c>
      <c r="E500" s="2" t="str">
        <f t="shared" si="60"/>
        <v>atmgj</v>
      </c>
      <c r="F500" s="1" t="s">
        <v>1791</v>
      </c>
      <c r="G500" s="1" t="s">
        <v>1792</v>
      </c>
      <c r="H500" s="1" t="s">
        <v>1793</v>
      </c>
      <c r="I500" t="str">
        <f t="shared" si="61"/>
        <v>603</v>
      </c>
      <c r="J500" t="str">
        <f t="shared" si="59"/>
        <v>603</v>
      </c>
      <c r="K500" s="6" t="str">
        <f t="shared" si="63"/>
        <v>c4        </v>
      </c>
      <c r="L500" s="6" t="str">
        <f t="shared" si="62"/>
        <v>C4        </v>
      </c>
      <c r="M500" s="6"/>
    </row>
    <row r="501" hidden="1" spans="1:13">
      <c r="A501" s="1" t="s">
        <v>1942</v>
      </c>
      <c r="B501" s="1" t="s">
        <v>1943</v>
      </c>
      <c r="C501" s="1" t="s">
        <v>1729</v>
      </c>
      <c r="D501" s="1" t="s">
        <v>65</v>
      </c>
      <c r="E501" s="2" t="str">
        <f t="shared" si="60"/>
        <v>atmgj</v>
      </c>
      <c r="F501" s="1" t="s">
        <v>1791</v>
      </c>
      <c r="G501" s="1" t="s">
        <v>1792</v>
      </c>
      <c r="H501" s="1" t="s">
        <v>1793</v>
      </c>
      <c r="I501" t="str">
        <f t="shared" si="61"/>
        <v>603</v>
      </c>
      <c r="J501" t="str">
        <f t="shared" si="59"/>
        <v>603</v>
      </c>
      <c r="K501" s="6" t="str">
        <f t="shared" si="63"/>
        <v>c5        </v>
      </c>
      <c r="L501" s="6" t="str">
        <f t="shared" si="62"/>
        <v>C5        </v>
      </c>
      <c r="M501" s="6"/>
    </row>
    <row r="502" hidden="1" spans="1:13">
      <c r="A502" s="1" t="s">
        <v>1944</v>
      </c>
      <c r="B502" s="1" t="s">
        <v>1945</v>
      </c>
      <c r="C502" s="1" t="s">
        <v>1729</v>
      </c>
      <c r="D502" s="1" t="s">
        <v>65</v>
      </c>
      <c r="E502" s="2" t="str">
        <f t="shared" si="60"/>
        <v>atmgj</v>
      </c>
      <c r="F502" s="1" t="s">
        <v>1791</v>
      </c>
      <c r="G502" s="1" t="s">
        <v>1792</v>
      </c>
      <c r="H502" s="1" t="s">
        <v>1793</v>
      </c>
      <c r="I502" t="str">
        <f t="shared" si="61"/>
        <v>604</v>
      </c>
      <c r="J502" t="str">
        <f t="shared" si="59"/>
        <v>604</v>
      </c>
      <c r="K502" s="6" t="str">
        <f t="shared" si="63"/>
        <v>c10       </v>
      </c>
      <c r="L502" s="6" t="str">
        <f t="shared" si="62"/>
        <v>C10       </v>
      </c>
      <c r="M502" s="6"/>
    </row>
    <row r="503" hidden="1" spans="1:13">
      <c r="A503" s="1" t="s">
        <v>1946</v>
      </c>
      <c r="B503" s="1" t="s">
        <v>1947</v>
      </c>
      <c r="C503" s="1" t="s">
        <v>1729</v>
      </c>
      <c r="D503" s="1" t="s">
        <v>65</v>
      </c>
      <c r="E503" s="2" t="str">
        <f t="shared" si="60"/>
        <v>atmgj</v>
      </c>
      <c r="F503" s="1" t="s">
        <v>1791</v>
      </c>
      <c r="G503" s="1" t="s">
        <v>1792</v>
      </c>
      <c r="H503" s="1" t="s">
        <v>1793</v>
      </c>
      <c r="I503" t="str">
        <f t="shared" si="61"/>
        <v>604</v>
      </c>
      <c r="J503" t="str">
        <f t="shared" si="59"/>
        <v>604</v>
      </c>
      <c r="K503" s="6" t="str">
        <f t="shared" si="63"/>
        <v>c12       </v>
      </c>
      <c r="L503" s="6" t="str">
        <f t="shared" si="62"/>
        <v>C12       </v>
      </c>
      <c r="M503" s="6"/>
    </row>
    <row r="504" hidden="1" spans="1:13">
      <c r="A504" s="1" t="s">
        <v>1948</v>
      </c>
      <c r="B504" s="1" t="s">
        <v>1949</v>
      </c>
      <c r="C504" s="1" t="s">
        <v>1729</v>
      </c>
      <c r="D504" s="1" t="s">
        <v>65</v>
      </c>
      <c r="E504" s="2" t="str">
        <f t="shared" si="60"/>
        <v>atmgj</v>
      </c>
      <c r="F504" s="1" t="s">
        <v>1791</v>
      </c>
      <c r="G504" s="1" t="s">
        <v>1792</v>
      </c>
      <c r="H504" s="1" t="s">
        <v>1793</v>
      </c>
      <c r="I504" t="str">
        <f t="shared" si="61"/>
        <v>604</v>
      </c>
      <c r="J504" t="str">
        <f t="shared" si="59"/>
        <v>604</v>
      </c>
      <c r="K504" s="6" t="str">
        <f t="shared" si="63"/>
        <v>c5        </v>
      </c>
      <c r="L504" s="6" t="str">
        <f t="shared" si="62"/>
        <v>C5        </v>
      </c>
      <c r="M504" s="6"/>
    </row>
    <row r="505" hidden="1" spans="1:13">
      <c r="A505" s="1" t="s">
        <v>1950</v>
      </c>
      <c r="B505" s="1" t="s">
        <v>1951</v>
      </c>
      <c r="C505" s="1" t="s">
        <v>1729</v>
      </c>
      <c r="D505" s="1" t="s">
        <v>65</v>
      </c>
      <c r="E505" s="2" t="str">
        <f t="shared" si="60"/>
        <v>atmgj</v>
      </c>
      <c r="F505" s="1" t="s">
        <v>1791</v>
      </c>
      <c r="G505" s="1" t="s">
        <v>1792</v>
      </c>
      <c r="H505" s="1" t="s">
        <v>1793</v>
      </c>
      <c r="I505" t="str">
        <f t="shared" si="61"/>
        <v>605</v>
      </c>
      <c r="J505" t="str">
        <f t="shared" si="59"/>
        <v>605</v>
      </c>
      <c r="K505" s="6" t="str">
        <f t="shared" si="63"/>
        <v>c1        </v>
      </c>
      <c r="L505" s="6" t="str">
        <f t="shared" si="62"/>
        <v>C1        </v>
      </c>
      <c r="M505" s="6"/>
    </row>
    <row r="506" hidden="1" spans="1:13">
      <c r="A506" s="1" t="s">
        <v>1952</v>
      </c>
      <c r="B506" s="1" t="s">
        <v>1953</v>
      </c>
      <c r="C506" s="1" t="s">
        <v>1729</v>
      </c>
      <c r="D506" s="1" t="s">
        <v>65</v>
      </c>
      <c r="E506" s="2" t="str">
        <f t="shared" si="60"/>
        <v>atmgj</v>
      </c>
      <c r="F506" s="1" t="s">
        <v>1791</v>
      </c>
      <c r="G506" s="1" t="s">
        <v>1792</v>
      </c>
      <c r="H506" s="1" t="s">
        <v>1793</v>
      </c>
      <c r="I506" t="str">
        <f t="shared" si="61"/>
        <v>605</v>
      </c>
      <c r="J506" t="str">
        <f t="shared" si="59"/>
        <v>605</v>
      </c>
      <c r="K506" s="6" t="str">
        <f t="shared" si="63"/>
        <v>c5        </v>
      </c>
      <c r="L506" s="6" t="str">
        <f t="shared" si="62"/>
        <v>C5        </v>
      </c>
      <c r="M506" s="6"/>
    </row>
    <row r="507" hidden="1" spans="1:13">
      <c r="A507" s="1" t="s">
        <v>1954</v>
      </c>
      <c r="B507" s="1" t="s">
        <v>1955</v>
      </c>
      <c r="C507" s="1" t="s">
        <v>1729</v>
      </c>
      <c r="D507" s="1" t="s">
        <v>65</v>
      </c>
      <c r="E507" s="2" t="str">
        <f t="shared" si="60"/>
        <v>atmgj</v>
      </c>
      <c r="F507" s="1" t="s">
        <v>1791</v>
      </c>
      <c r="G507" s="1" t="s">
        <v>1792</v>
      </c>
      <c r="H507" s="1" t="s">
        <v>1793</v>
      </c>
      <c r="I507" t="str">
        <f t="shared" si="61"/>
        <v>605</v>
      </c>
      <c r="J507" t="str">
        <f t="shared" si="59"/>
        <v>605</v>
      </c>
      <c r="K507" s="6" t="str">
        <f t="shared" si="63"/>
        <v>c7        </v>
      </c>
      <c r="L507" s="6" t="str">
        <f t="shared" si="62"/>
        <v>C7        </v>
      </c>
      <c r="M507" s="6"/>
    </row>
    <row r="508" hidden="1" spans="1:13">
      <c r="A508" s="1" t="s">
        <v>1956</v>
      </c>
      <c r="B508" s="1" t="s">
        <v>1957</v>
      </c>
      <c r="C508" s="1" t="s">
        <v>1729</v>
      </c>
      <c r="D508" s="1" t="s">
        <v>65</v>
      </c>
      <c r="E508" s="2" t="str">
        <f>MID(A508,2,3)</f>
        <v>atm</v>
      </c>
      <c r="F508" s="1" t="s">
        <v>1791</v>
      </c>
      <c r="G508" s="1" t="s">
        <v>1958</v>
      </c>
      <c r="H508" s="1" t="s">
        <v>1959</v>
      </c>
      <c r="I508" s="1" t="s">
        <v>16</v>
      </c>
      <c r="K508" s="6" t="str">
        <f t="shared" si="63"/>
        <v>          </v>
      </c>
      <c r="L508" s="6" t="str">
        <f t="shared" si="62"/>
        <v>          </v>
      </c>
      <c r="M508" s="6"/>
    </row>
    <row r="509" hidden="1" spans="1:13">
      <c r="A509" s="1" t="s">
        <v>1960</v>
      </c>
      <c r="B509" s="1" t="s">
        <v>1961</v>
      </c>
      <c r="C509" s="1" t="s">
        <v>1729</v>
      </c>
      <c r="D509" s="1" t="s">
        <v>65</v>
      </c>
      <c r="E509" s="2" t="str">
        <f t="shared" ref="E509:E543" si="64">MID(A509,2,3)</f>
        <v>atm</v>
      </c>
      <c r="F509" s="1" t="s">
        <v>1791</v>
      </c>
      <c r="G509" s="2" t="str">
        <f>MID(A509,5,3)</f>
        <v>qsn</v>
      </c>
      <c r="H509" s="1" t="s">
        <v>1959</v>
      </c>
      <c r="I509" s="2" t="str">
        <f>MID(A509,8,3)</f>
        <v>201</v>
      </c>
      <c r="J509" s="2" t="str">
        <f>MID(A509,8,3)</f>
        <v>201</v>
      </c>
      <c r="K509" s="6" t="str">
        <f>MID(A509,11,10)</f>
        <v>c1        </v>
      </c>
      <c r="L509" s="6" t="str">
        <f>MID(B509,10,10)</f>
        <v>C1        </v>
      </c>
      <c r="M509" s="6"/>
    </row>
    <row r="510" hidden="1" spans="1:13">
      <c r="A510" s="1" t="s">
        <v>1962</v>
      </c>
      <c r="B510" s="1" t="s">
        <v>1963</v>
      </c>
      <c r="C510" s="1" t="s">
        <v>1729</v>
      </c>
      <c r="D510" s="1" t="s">
        <v>65</v>
      </c>
      <c r="E510" s="2" t="str">
        <f t="shared" si="64"/>
        <v>atm</v>
      </c>
      <c r="F510" s="1" t="s">
        <v>1791</v>
      </c>
      <c r="G510" s="2" t="str">
        <f t="shared" ref="G510:G543" si="65">MID(A510,5,3)</f>
        <v>qsn</v>
      </c>
      <c r="H510" s="1" t="s">
        <v>1959</v>
      </c>
      <c r="I510" s="2" t="str">
        <f t="shared" ref="I510:I543" si="66">MID(A510,8,3)</f>
        <v>201</v>
      </c>
      <c r="J510" s="2" t="str">
        <f t="shared" ref="J510:J543" si="67">MID(A510,8,3)</f>
        <v>201</v>
      </c>
      <c r="K510" s="6" t="str">
        <f t="shared" ref="K510:K543" si="68">MID(A510,11,10)</f>
        <v>c3        </v>
      </c>
      <c r="L510" s="6" t="str">
        <f t="shared" ref="L510:L543" si="69">MID(B510,10,10)</f>
        <v>C3        </v>
      </c>
      <c r="M510" s="6"/>
    </row>
    <row r="511" hidden="1" spans="1:13">
      <c r="A511" s="1" t="s">
        <v>1964</v>
      </c>
      <c r="B511" s="1" t="s">
        <v>1965</v>
      </c>
      <c r="C511" s="1" t="s">
        <v>1729</v>
      </c>
      <c r="D511" s="1" t="s">
        <v>65</v>
      </c>
      <c r="E511" s="2" t="str">
        <f t="shared" si="64"/>
        <v>atm</v>
      </c>
      <c r="F511" s="1" t="s">
        <v>1791</v>
      </c>
      <c r="G511" s="2" t="str">
        <f t="shared" si="65"/>
        <v>qsn</v>
      </c>
      <c r="H511" s="1" t="s">
        <v>1959</v>
      </c>
      <c r="I511" s="2" t="str">
        <f t="shared" si="66"/>
        <v>203</v>
      </c>
      <c r="J511" s="2" t="str">
        <f t="shared" si="67"/>
        <v>203</v>
      </c>
      <c r="K511" s="6" t="str">
        <f t="shared" si="68"/>
        <v>c10       </v>
      </c>
      <c r="L511" s="6" t="str">
        <f t="shared" si="69"/>
        <v>C10       </v>
      </c>
      <c r="M511" s="6"/>
    </row>
    <row r="512" hidden="1" spans="1:13">
      <c r="A512" s="1" t="s">
        <v>1966</v>
      </c>
      <c r="B512" s="1" t="s">
        <v>1967</v>
      </c>
      <c r="C512" s="1" t="s">
        <v>1729</v>
      </c>
      <c r="D512" s="1" t="s">
        <v>65</v>
      </c>
      <c r="E512" s="2" t="str">
        <f t="shared" si="64"/>
        <v>atm</v>
      </c>
      <c r="F512" s="1" t="s">
        <v>1791</v>
      </c>
      <c r="G512" s="2" t="str">
        <f t="shared" si="65"/>
        <v>qsn</v>
      </c>
      <c r="H512" s="1" t="s">
        <v>1959</v>
      </c>
      <c r="I512" s="2" t="str">
        <f t="shared" si="66"/>
        <v>203</v>
      </c>
      <c r="J512" s="2" t="str">
        <f t="shared" si="67"/>
        <v>203</v>
      </c>
      <c r="K512" s="6" t="str">
        <f t="shared" si="68"/>
        <v>c14       </v>
      </c>
      <c r="L512" s="6" t="str">
        <f t="shared" si="69"/>
        <v>C14       </v>
      </c>
      <c r="M512" s="6"/>
    </row>
    <row r="513" hidden="1" spans="1:13">
      <c r="A513" s="1" t="s">
        <v>1968</v>
      </c>
      <c r="B513" s="1" t="s">
        <v>1969</v>
      </c>
      <c r="C513" s="1" t="s">
        <v>1729</v>
      </c>
      <c r="D513" s="1" t="s">
        <v>65</v>
      </c>
      <c r="E513" s="2" t="str">
        <f t="shared" si="64"/>
        <v>atm</v>
      </c>
      <c r="F513" s="1" t="s">
        <v>1791</v>
      </c>
      <c r="G513" s="2" t="str">
        <f t="shared" si="65"/>
        <v>qsn</v>
      </c>
      <c r="H513" s="1" t="s">
        <v>1959</v>
      </c>
      <c r="I513" s="2" t="str">
        <f t="shared" si="66"/>
        <v>204</v>
      </c>
      <c r="J513" s="2" t="str">
        <f t="shared" si="67"/>
        <v>204</v>
      </c>
      <c r="K513" s="6" t="str">
        <f t="shared" si="68"/>
        <v>c1        </v>
      </c>
      <c r="L513" s="6" t="str">
        <f t="shared" si="69"/>
        <v>c1        </v>
      </c>
      <c r="M513" s="6"/>
    </row>
    <row r="514" hidden="1" spans="1:13">
      <c r="A514" s="1" t="s">
        <v>1970</v>
      </c>
      <c r="B514" s="1" t="s">
        <v>1971</v>
      </c>
      <c r="C514" s="1" t="s">
        <v>1729</v>
      </c>
      <c r="D514" s="1" t="s">
        <v>65</v>
      </c>
      <c r="E514" s="2" t="str">
        <f t="shared" si="64"/>
        <v>atm</v>
      </c>
      <c r="F514" s="1" t="s">
        <v>1791</v>
      </c>
      <c r="G514" s="2" t="str">
        <f t="shared" si="65"/>
        <v>qsn</v>
      </c>
      <c r="H514" s="1" t="s">
        <v>1959</v>
      </c>
      <c r="I514" s="2" t="str">
        <f t="shared" si="66"/>
        <v>204</v>
      </c>
      <c r="J514" s="2" t="str">
        <f t="shared" si="67"/>
        <v>204</v>
      </c>
      <c r="K514" s="6" t="str">
        <f t="shared" si="68"/>
        <v>c5        </v>
      </c>
      <c r="L514" s="6" t="str">
        <f t="shared" si="69"/>
        <v>C5        </v>
      </c>
      <c r="M514" s="6"/>
    </row>
    <row r="515" hidden="1" spans="1:13">
      <c r="A515" s="1" t="s">
        <v>1972</v>
      </c>
      <c r="B515" s="1" t="s">
        <v>1973</v>
      </c>
      <c r="C515" s="1" t="s">
        <v>1729</v>
      </c>
      <c r="D515" s="1" t="s">
        <v>65</v>
      </c>
      <c r="E515" s="2" t="str">
        <f t="shared" si="64"/>
        <v>atm</v>
      </c>
      <c r="F515" s="1" t="s">
        <v>1791</v>
      </c>
      <c r="G515" s="2" t="str">
        <f t="shared" si="65"/>
        <v>qsn</v>
      </c>
      <c r="H515" s="1" t="s">
        <v>1959</v>
      </c>
      <c r="I515" s="2" t="str">
        <f t="shared" si="66"/>
        <v>204</v>
      </c>
      <c r="J515" s="2" t="str">
        <f t="shared" si="67"/>
        <v>204</v>
      </c>
      <c r="K515" s="6" t="str">
        <f t="shared" si="68"/>
        <v>c6        </v>
      </c>
      <c r="L515" s="6" t="str">
        <f t="shared" si="69"/>
        <v>C6        </v>
      </c>
      <c r="M515" s="6"/>
    </row>
    <row r="516" hidden="1" spans="1:13">
      <c r="A516" s="1" t="s">
        <v>1974</v>
      </c>
      <c r="B516" s="1" t="s">
        <v>1975</v>
      </c>
      <c r="C516" s="1" t="s">
        <v>1729</v>
      </c>
      <c r="D516" s="1" t="s">
        <v>65</v>
      </c>
      <c r="E516" s="2" t="str">
        <f t="shared" si="64"/>
        <v>atm</v>
      </c>
      <c r="F516" s="1" t="s">
        <v>1791</v>
      </c>
      <c r="G516" s="2" t="str">
        <f t="shared" si="65"/>
        <v>qsn</v>
      </c>
      <c r="H516" s="1" t="s">
        <v>1959</v>
      </c>
      <c r="I516" s="2" t="str">
        <f t="shared" si="66"/>
        <v>205</v>
      </c>
      <c r="J516" s="2" t="str">
        <f t="shared" si="67"/>
        <v>205</v>
      </c>
      <c r="K516" s="6" t="str">
        <f t="shared" si="68"/>
        <v>c1        </v>
      </c>
      <c r="L516" s="6" t="str">
        <f t="shared" si="69"/>
        <v>C1        </v>
      </c>
      <c r="M516" s="6"/>
    </row>
    <row r="517" hidden="1" spans="1:13">
      <c r="A517" s="1" t="s">
        <v>1976</v>
      </c>
      <c r="B517" s="1" t="s">
        <v>1977</v>
      </c>
      <c r="C517" s="1" t="s">
        <v>1729</v>
      </c>
      <c r="D517" s="1" t="s">
        <v>65</v>
      </c>
      <c r="E517" s="2" t="str">
        <f t="shared" si="64"/>
        <v>atm</v>
      </c>
      <c r="F517" s="1" t="s">
        <v>1791</v>
      </c>
      <c r="G517" s="2" t="str">
        <f t="shared" si="65"/>
        <v>qsn</v>
      </c>
      <c r="H517" s="1" t="s">
        <v>1959</v>
      </c>
      <c r="I517" s="2" t="str">
        <f t="shared" si="66"/>
        <v>205</v>
      </c>
      <c r="J517" s="2" t="str">
        <f t="shared" si="67"/>
        <v>205</v>
      </c>
      <c r="K517" s="6" t="str">
        <f t="shared" si="68"/>
        <v>c19       </v>
      </c>
      <c r="L517" s="6" t="str">
        <f t="shared" si="69"/>
        <v>C19       </v>
      </c>
      <c r="M517" s="6"/>
    </row>
    <row r="518" hidden="1" spans="1:13">
      <c r="A518" s="1" t="s">
        <v>1978</v>
      </c>
      <c r="B518" s="1" t="s">
        <v>1979</v>
      </c>
      <c r="C518" s="1" t="s">
        <v>1729</v>
      </c>
      <c r="D518" s="1" t="s">
        <v>65</v>
      </c>
      <c r="E518" s="2" t="str">
        <f t="shared" si="64"/>
        <v>atm</v>
      </c>
      <c r="F518" s="1" t="s">
        <v>1791</v>
      </c>
      <c r="G518" s="2" t="str">
        <f t="shared" si="65"/>
        <v>qsn</v>
      </c>
      <c r="H518" s="1" t="s">
        <v>1959</v>
      </c>
      <c r="I518" s="2" t="str">
        <f t="shared" si="66"/>
        <v>205</v>
      </c>
      <c r="J518" s="2" t="str">
        <f t="shared" si="67"/>
        <v>205</v>
      </c>
      <c r="K518" s="6" t="str">
        <f t="shared" si="68"/>
        <v>c5        </v>
      </c>
      <c r="L518" s="6" t="str">
        <f t="shared" si="69"/>
        <v>C5        </v>
      </c>
      <c r="M518" s="6"/>
    </row>
    <row r="519" hidden="1" spans="1:13">
      <c r="A519" s="1" t="s">
        <v>1980</v>
      </c>
      <c r="B519" s="1" t="s">
        <v>1981</v>
      </c>
      <c r="C519" s="1" t="s">
        <v>1729</v>
      </c>
      <c r="D519" s="1" t="s">
        <v>65</v>
      </c>
      <c r="E519" s="2" t="str">
        <f t="shared" si="64"/>
        <v>atm</v>
      </c>
      <c r="F519" s="1" t="s">
        <v>1791</v>
      </c>
      <c r="G519" s="2" t="str">
        <f t="shared" si="65"/>
        <v>qsn</v>
      </c>
      <c r="H519" s="1" t="s">
        <v>1959</v>
      </c>
      <c r="I519" s="2" t="str">
        <f t="shared" si="66"/>
        <v>206</v>
      </c>
      <c r="J519" s="2" t="str">
        <f t="shared" si="67"/>
        <v>206</v>
      </c>
      <c r="K519" s="6" t="str">
        <f t="shared" si="68"/>
        <v>c17       </v>
      </c>
      <c r="L519" s="6" t="str">
        <f t="shared" si="69"/>
        <v>C17       </v>
      </c>
      <c r="M519" s="6"/>
    </row>
    <row r="520" hidden="1" spans="1:13">
      <c r="A520" s="1" t="s">
        <v>1982</v>
      </c>
      <c r="B520" s="1" t="s">
        <v>1983</v>
      </c>
      <c r="C520" s="1" t="s">
        <v>1729</v>
      </c>
      <c r="D520" s="1" t="s">
        <v>65</v>
      </c>
      <c r="E520" s="2" t="str">
        <f t="shared" si="64"/>
        <v>atm</v>
      </c>
      <c r="F520" s="1" t="s">
        <v>1791</v>
      </c>
      <c r="G520" s="2" t="str">
        <f t="shared" si="65"/>
        <v>qsn</v>
      </c>
      <c r="H520" s="1" t="s">
        <v>1959</v>
      </c>
      <c r="I520" s="2" t="str">
        <f t="shared" si="66"/>
        <v>207</v>
      </c>
      <c r="J520" s="2" t="str">
        <f t="shared" si="67"/>
        <v>207</v>
      </c>
      <c r="K520" s="6" t="str">
        <f t="shared" si="68"/>
        <v>c14       </v>
      </c>
      <c r="L520" s="6" t="str">
        <f t="shared" si="69"/>
        <v>C14       </v>
      </c>
      <c r="M520" s="6"/>
    </row>
    <row r="521" hidden="1" spans="1:13">
      <c r="A521" s="1" t="s">
        <v>1984</v>
      </c>
      <c r="B521" s="1" t="s">
        <v>1985</v>
      </c>
      <c r="C521" s="1" t="s">
        <v>1729</v>
      </c>
      <c r="D521" s="1" t="s">
        <v>65</v>
      </c>
      <c r="E521" s="2" t="str">
        <f t="shared" si="64"/>
        <v>atm</v>
      </c>
      <c r="F521" s="1" t="s">
        <v>1791</v>
      </c>
      <c r="G521" s="2" t="str">
        <f t="shared" si="65"/>
        <v>qsn</v>
      </c>
      <c r="H521" s="1" t="s">
        <v>1959</v>
      </c>
      <c r="I521" s="2" t="str">
        <f t="shared" si="66"/>
        <v>207</v>
      </c>
      <c r="J521" s="2" t="str">
        <f t="shared" si="67"/>
        <v>207</v>
      </c>
      <c r="K521" s="6" t="str">
        <f t="shared" si="68"/>
        <v>c25       </v>
      </c>
      <c r="L521" s="6" t="str">
        <f t="shared" si="69"/>
        <v>C25       </v>
      </c>
      <c r="M521" s="6"/>
    </row>
    <row r="522" hidden="1" spans="1:13">
      <c r="A522" s="1" t="s">
        <v>1986</v>
      </c>
      <c r="B522" s="1" t="s">
        <v>1987</v>
      </c>
      <c r="C522" s="1" t="s">
        <v>1729</v>
      </c>
      <c r="D522" s="1" t="s">
        <v>65</v>
      </c>
      <c r="E522" s="2" t="str">
        <f t="shared" si="64"/>
        <v>atm</v>
      </c>
      <c r="F522" s="1" t="s">
        <v>1791</v>
      </c>
      <c r="G522" s="2" t="str">
        <f t="shared" si="65"/>
        <v>qsn</v>
      </c>
      <c r="H522" s="1" t="s">
        <v>1959</v>
      </c>
      <c r="I522" s="2" t="str">
        <f t="shared" si="66"/>
        <v>208</v>
      </c>
      <c r="J522" s="2" t="str">
        <f t="shared" si="67"/>
        <v>208</v>
      </c>
      <c r="K522" s="6" t="str">
        <f t="shared" si="68"/>
        <v>c14       </v>
      </c>
      <c r="L522" s="6" t="str">
        <f t="shared" si="69"/>
        <v>C14       </v>
      </c>
      <c r="M522" s="6"/>
    </row>
    <row r="523" hidden="1" spans="1:13">
      <c r="A523" s="1" t="s">
        <v>1988</v>
      </c>
      <c r="B523" s="1" t="s">
        <v>1989</v>
      </c>
      <c r="C523" s="1" t="s">
        <v>1729</v>
      </c>
      <c r="D523" s="1" t="s">
        <v>65</v>
      </c>
      <c r="E523" s="2" t="str">
        <f t="shared" si="64"/>
        <v>atm</v>
      </c>
      <c r="F523" s="1" t="s">
        <v>1791</v>
      </c>
      <c r="G523" s="2" t="str">
        <f t="shared" si="65"/>
        <v>qsn</v>
      </c>
      <c r="H523" s="1" t="s">
        <v>1959</v>
      </c>
      <c r="I523" s="2" t="str">
        <f t="shared" si="66"/>
        <v>208</v>
      </c>
      <c r="J523" s="2" t="str">
        <f t="shared" si="67"/>
        <v>208</v>
      </c>
      <c r="K523" s="6" t="str">
        <f t="shared" si="68"/>
        <v>c26       </v>
      </c>
      <c r="L523" s="6" t="str">
        <f t="shared" si="69"/>
        <v>C26       </v>
      </c>
      <c r="M523" s="6"/>
    </row>
    <row r="524" hidden="1" spans="1:13">
      <c r="A524" s="1" t="s">
        <v>1990</v>
      </c>
      <c r="B524" s="1" t="s">
        <v>1991</v>
      </c>
      <c r="C524" s="1" t="s">
        <v>1729</v>
      </c>
      <c r="D524" s="1" t="s">
        <v>65</v>
      </c>
      <c r="E524" s="2" t="str">
        <f t="shared" si="64"/>
        <v>atm</v>
      </c>
      <c r="F524" s="1" t="s">
        <v>1791</v>
      </c>
      <c r="G524" s="2" t="str">
        <f t="shared" si="65"/>
        <v>qsn</v>
      </c>
      <c r="H524" s="1" t="s">
        <v>1959</v>
      </c>
      <c r="I524" s="2" t="str">
        <f t="shared" si="66"/>
        <v>208</v>
      </c>
      <c r="J524" s="2" t="str">
        <f t="shared" si="67"/>
        <v>208</v>
      </c>
      <c r="K524" s="6" t="str">
        <f t="shared" si="68"/>
        <v>c27       </v>
      </c>
      <c r="L524" s="6" t="str">
        <f t="shared" si="69"/>
        <v>C27       </v>
      </c>
      <c r="M524" s="6"/>
    </row>
    <row r="525" hidden="1" spans="1:13">
      <c r="A525" s="1" t="s">
        <v>1992</v>
      </c>
      <c r="B525" s="1" t="s">
        <v>1993</v>
      </c>
      <c r="C525" s="1" t="s">
        <v>1729</v>
      </c>
      <c r="D525" s="1" t="s">
        <v>65</v>
      </c>
      <c r="E525" s="2" t="str">
        <f t="shared" si="64"/>
        <v>atm</v>
      </c>
      <c r="F525" s="1" t="s">
        <v>1791</v>
      </c>
      <c r="G525" s="2" t="str">
        <f t="shared" si="65"/>
        <v>qsn</v>
      </c>
      <c r="H525" s="1" t="s">
        <v>1959</v>
      </c>
      <c r="I525" s="2" t="str">
        <f t="shared" si="66"/>
        <v>210</v>
      </c>
      <c r="J525" s="2" t="str">
        <f t="shared" si="67"/>
        <v>210</v>
      </c>
      <c r="K525" s="6" t="str">
        <f t="shared" si="68"/>
        <v>c14       </v>
      </c>
      <c r="L525" s="6" t="str">
        <f t="shared" si="69"/>
        <v>C14       </v>
      </c>
      <c r="M525" s="6"/>
    </row>
    <row r="526" hidden="1" spans="1:13">
      <c r="A526" s="1" t="s">
        <v>1994</v>
      </c>
      <c r="B526" s="1" t="s">
        <v>1995</v>
      </c>
      <c r="C526" s="1" t="s">
        <v>1729</v>
      </c>
      <c r="D526" s="1" t="s">
        <v>65</v>
      </c>
      <c r="E526" s="2" t="str">
        <f t="shared" si="64"/>
        <v>atm</v>
      </c>
      <c r="F526" s="1" t="s">
        <v>1791</v>
      </c>
      <c r="G526" s="2" t="str">
        <f t="shared" si="65"/>
        <v>qsn</v>
      </c>
      <c r="H526" s="1" t="s">
        <v>1959</v>
      </c>
      <c r="I526" s="2" t="str">
        <f t="shared" si="66"/>
        <v>210</v>
      </c>
      <c r="J526" s="2" t="str">
        <f t="shared" si="67"/>
        <v>210</v>
      </c>
      <c r="K526" s="6" t="str">
        <f t="shared" si="68"/>
        <v>c16       </v>
      </c>
      <c r="L526" s="6" t="str">
        <f t="shared" si="69"/>
        <v>C16       </v>
      </c>
      <c r="M526" s="6"/>
    </row>
    <row r="527" hidden="1" spans="1:13">
      <c r="A527" s="1" t="s">
        <v>1996</v>
      </c>
      <c r="B527" s="1" t="s">
        <v>1997</v>
      </c>
      <c r="C527" s="1" t="s">
        <v>1729</v>
      </c>
      <c r="D527" s="1" t="s">
        <v>65</v>
      </c>
      <c r="E527" s="2" t="str">
        <f t="shared" si="64"/>
        <v>atm</v>
      </c>
      <c r="F527" s="1" t="s">
        <v>1791</v>
      </c>
      <c r="G527" s="2" t="str">
        <f t="shared" si="65"/>
        <v>qsn</v>
      </c>
      <c r="H527" s="1" t="s">
        <v>1959</v>
      </c>
      <c r="I527" s="2" t="str">
        <f t="shared" si="66"/>
        <v>210</v>
      </c>
      <c r="J527" s="2" t="str">
        <f t="shared" si="67"/>
        <v>210</v>
      </c>
      <c r="K527" s="6" t="str">
        <f t="shared" si="68"/>
        <v>c30       </v>
      </c>
      <c r="L527" s="6" t="str">
        <f t="shared" si="69"/>
        <v>C30       </v>
      </c>
      <c r="M527" s="6"/>
    </row>
    <row r="528" hidden="1" spans="1:13">
      <c r="A528" s="1" t="s">
        <v>1998</v>
      </c>
      <c r="B528" s="1" t="s">
        <v>1999</v>
      </c>
      <c r="C528" s="1" t="s">
        <v>1729</v>
      </c>
      <c r="D528" s="1" t="s">
        <v>65</v>
      </c>
      <c r="E528" s="2" t="str">
        <f t="shared" si="64"/>
        <v>atm</v>
      </c>
      <c r="F528" s="1" t="s">
        <v>1791</v>
      </c>
      <c r="G528" s="2" t="str">
        <f t="shared" si="65"/>
        <v>qsn</v>
      </c>
      <c r="H528" s="1" t="s">
        <v>1959</v>
      </c>
      <c r="I528" s="2" t="str">
        <f t="shared" si="66"/>
        <v>211</v>
      </c>
      <c r="J528" s="2" t="str">
        <f t="shared" si="67"/>
        <v>211</v>
      </c>
      <c r="K528" s="6" t="str">
        <f t="shared" si="68"/>
        <v>c14       </v>
      </c>
      <c r="L528" s="6" t="str">
        <f t="shared" si="69"/>
        <v>C14       </v>
      </c>
      <c r="M528" s="6"/>
    </row>
    <row r="529" hidden="1" spans="1:13">
      <c r="A529" s="1" t="s">
        <v>2000</v>
      </c>
      <c r="B529" s="1" t="s">
        <v>2001</v>
      </c>
      <c r="C529" s="1" t="s">
        <v>1729</v>
      </c>
      <c r="D529" s="1" t="s">
        <v>65</v>
      </c>
      <c r="E529" s="2" t="str">
        <f t="shared" si="64"/>
        <v>atm</v>
      </c>
      <c r="F529" s="1" t="s">
        <v>1791</v>
      </c>
      <c r="G529" s="2" t="str">
        <f t="shared" si="65"/>
        <v>qsn</v>
      </c>
      <c r="H529" s="1" t="s">
        <v>1959</v>
      </c>
      <c r="I529" s="2" t="str">
        <f t="shared" si="66"/>
        <v>212</v>
      </c>
      <c r="J529" s="2" t="str">
        <f t="shared" si="67"/>
        <v>212</v>
      </c>
      <c r="K529" s="6" t="str">
        <f t="shared" si="68"/>
        <v>c33       </v>
      </c>
      <c r="L529" s="6" t="str">
        <f t="shared" si="69"/>
        <v>C33       </v>
      </c>
      <c r="M529" s="6"/>
    </row>
    <row r="530" hidden="1" spans="1:13">
      <c r="A530" s="1" t="s">
        <v>2002</v>
      </c>
      <c r="B530" s="1" t="s">
        <v>2003</v>
      </c>
      <c r="C530" s="1" t="s">
        <v>1729</v>
      </c>
      <c r="D530" s="1" t="s">
        <v>65</v>
      </c>
      <c r="E530" s="2" t="str">
        <f t="shared" si="64"/>
        <v>atm</v>
      </c>
      <c r="F530" s="1" t="s">
        <v>1791</v>
      </c>
      <c r="G530" s="2" t="str">
        <f t="shared" si="65"/>
        <v>qsn</v>
      </c>
      <c r="H530" s="1" t="s">
        <v>1959</v>
      </c>
      <c r="I530" s="2" t="str">
        <f t="shared" si="66"/>
        <v>212</v>
      </c>
      <c r="J530" s="2" t="str">
        <f t="shared" si="67"/>
        <v>212</v>
      </c>
      <c r="K530" s="6" t="str">
        <f t="shared" si="68"/>
        <v>c34       </v>
      </c>
      <c r="L530" s="6" t="str">
        <f t="shared" si="69"/>
        <v>C34       </v>
      </c>
      <c r="M530" s="6"/>
    </row>
    <row r="531" hidden="1" spans="1:13">
      <c r="A531" s="1" t="s">
        <v>2004</v>
      </c>
      <c r="B531" s="1" t="s">
        <v>2005</v>
      </c>
      <c r="C531" s="1" t="s">
        <v>1729</v>
      </c>
      <c r="D531" s="1" t="s">
        <v>65</v>
      </c>
      <c r="E531" s="2" t="str">
        <f t="shared" si="64"/>
        <v>atm</v>
      </c>
      <c r="F531" s="1" t="s">
        <v>1791</v>
      </c>
      <c r="G531" s="2" t="str">
        <f t="shared" si="65"/>
        <v>qsn</v>
      </c>
      <c r="H531" s="1" t="s">
        <v>1959</v>
      </c>
      <c r="I531" s="2" t="str">
        <f t="shared" si="66"/>
        <v>214</v>
      </c>
      <c r="J531" s="2" t="str">
        <f t="shared" si="67"/>
        <v>214</v>
      </c>
      <c r="K531" s="6" t="str">
        <f t="shared" si="68"/>
        <v>c33       </v>
      </c>
      <c r="L531" s="6" t="str">
        <f t="shared" si="69"/>
        <v>C33       </v>
      </c>
      <c r="M531" s="6"/>
    </row>
    <row r="532" hidden="1" spans="1:13">
      <c r="A532" s="1" t="s">
        <v>2006</v>
      </c>
      <c r="B532" s="1" t="s">
        <v>2007</v>
      </c>
      <c r="C532" s="1" t="s">
        <v>1729</v>
      </c>
      <c r="D532" s="1" t="s">
        <v>65</v>
      </c>
      <c r="E532" s="2" t="str">
        <f t="shared" si="64"/>
        <v>atm</v>
      </c>
      <c r="F532" s="1" t="s">
        <v>1791</v>
      </c>
      <c r="G532" s="2" t="str">
        <f t="shared" si="65"/>
        <v>qsn</v>
      </c>
      <c r="H532" s="1" t="s">
        <v>1959</v>
      </c>
      <c r="I532" s="2" t="str">
        <f t="shared" si="66"/>
        <v>214</v>
      </c>
      <c r="J532" s="2" t="str">
        <f t="shared" si="67"/>
        <v>214</v>
      </c>
      <c r="K532" s="6" t="str">
        <f t="shared" si="68"/>
        <v>c40       </v>
      </c>
      <c r="L532" s="6" t="str">
        <f t="shared" si="69"/>
        <v>C40       </v>
      </c>
      <c r="M532" s="6"/>
    </row>
    <row r="533" hidden="1" spans="1:13">
      <c r="A533" s="1" t="s">
        <v>2008</v>
      </c>
      <c r="B533" s="1" t="s">
        <v>2009</v>
      </c>
      <c r="C533" s="1" t="s">
        <v>1729</v>
      </c>
      <c r="D533" s="1" t="s">
        <v>65</v>
      </c>
      <c r="E533" s="2" t="str">
        <f t="shared" si="64"/>
        <v>atm</v>
      </c>
      <c r="F533" s="1" t="s">
        <v>1791</v>
      </c>
      <c r="G533" s="2" t="str">
        <f t="shared" si="65"/>
        <v>qsn</v>
      </c>
      <c r="H533" s="1" t="s">
        <v>1959</v>
      </c>
      <c r="I533" s="2" t="str">
        <f t="shared" si="66"/>
        <v>214</v>
      </c>
      <c r="J533" s="2" t="str">
        <f t="shared" si="67"/>
        <v>214</v>
      </c>
      <c r="K533" s="6" t="str">
        <f t="shared" si="68"/>
        <v>c42       </v>
      </c>
      <c r="L533" s="6" t="str">
        <f t="shared" si="69"/>
        <v>C42       </v>
      </c>
      <c r="M533" s="6"/>
    </row>
    <row r="534" hidden="1" spans="1:13">
      <c r="A534" s="1" t="s">
        <v>2010</v>
      </c>
      <c r="B534" s="1" t="s">
        <v>2011</v>
      </c>
      <c r="C534" s="1" t="s">
        <v>1729</v>
      </c>
      <c r="D534" s="1" t="s">
        <v>65</v>
      </c>
      <c r="E534" s="2" t="str">
        <f t="shared" si="64"/>
        <v>atm</v>
      </c>
      <c r="F534" s="1" t="s">
        <v>1791</v>
      </c>
      <c r="G534" s="2" t="str">
        <f t="shared" si="65"/>
        <v>qsn</v>
      </c>
      <c r="H534" s="1" t="s">
        <v>1959</v>
      </c>
      <c r="I534" s="2" t="str">
        <f t="shared" si="66"/>
        <v>215</v>
      </c>
      <c r="J534" s="2" t="str">
        <f t="shared" si="67"/>
        <v>215</v>
      </c>
      <c r="K534" s="6" t="str">
        <f t="shared" si="68"/>
        <v>c14       </v>
      </c>
      <c r="L534" s="6" t="str">
        <f t="shared" si="69"/>
        <v>C14       </v>
      </c>
      <c r="M534" s="6"/>
    </row>
    <row r="535" hidden="1" spans="1:13">
      <c r="A535" s="1" t="s">
        <v>2012</v>
      </c>
      <c r="B535" s="1" t="s">
        <v>2013</v>
      </c>
      <c r="C535" s="1" t="s">
        <v>1729</v>
      </c>
      <c r="D535" s="1" t="s">
        <v>65</v>
      </c>
      <c r="E535" s="2" t="str">
        <f t="shared" si="64"/>
        <v>atm</v>
      </c>
      <c r="F535" s="1" t="s">
        <v>1791</v>
      </c>
      <c r="G535" s="2" t="str">
        <f t="shared" si="65"/>
        <v>qsn</v>
      </c>
      <c r="H535" s="1" t="s">
        <v>1959</v>
      </c>
      <c r="I535" s="2" t="str">
        <f t="shared" si="66"/>
        <v>215</v>
      </c>
      <c r="J535" s="2" t="str">
        <f t="shared" si="67"/>
        <v>215</v>
      </c>
      <c r="K535" s="6" t="str">
        <f t="shared" si="68"/>
        <v>c44       </v>
      </c>
      <c r="L535" s="6" t="str">
        <f t="shared" si="69"/>
        <v>C44       </v>
      </c>
      <c r="M535" s="6"/>
    </row>
    <row r="536" hidden="1" spans="1:13">
      <c r="A536" s="1" t="s">
        <v>2014</v>
      </c>
      <c r="B536" s="1" t="s">
        <v>2015</v>
      </c>
      <c r="C536" s="1" t="s">
        <v>1729</v>
      </c>
      <c r="D536" s="1" t="s">
        <v>65</v>
      </c>
      <c r="E536" s="2" t="str">
        <f t="shared" si="64"/>
        <v>atm</v>
      </c>
      <c r="F536" s="1" t="s">
        <v>1791</v>
      </c>
      <c r="G536" s="2" t="str">
        <f t="shared" si="65"/>
        <v>qsn</v>
      </c>
      <c r="H536" s="1" t="s">
        <v>1959</v>
      </c>
      <c r="I536" s="2" t="str">
        <f t="shared" si="66"/>
        <v>215</v>
      </c>
      <c r="J536" s="2" t="str">
        <f t="shared" si="67"/>
        <v>215</v>
      </c>
      <c r="K536" s="6" t="str">
        <f t="shared" si="68"/>
        <v>c45       </v>
      </c>
      <c r="L536" s="6" t="str">
        <f t="shared" si="69"/>
        <v>C45       </v>
      </c>
      <c r="M536" s="6"/>
    </row>
    <row r="537" hidden="1" spans="1:13">
      <c r="A537" s="1" t="s">
        <v>2016</v>
      </c>
      <c r="B537" s="1" t="s">
        <v>2017</v>
      </c>
      <c r="C537" s="1" t="s">
        <v>1729</v>
      </c>
      <c r="D537" s="1" t="s">
        <v>65</v>
      </c>
      <c r="E537" s="2" t="str">
        <f t="shared" si="64"/>
        <v>atm</v>
      </c>
      <c r="F537" s="1" t="s">
        <v>1791</v>
      </c>
      <c r="G537" s="2" t="str">
        <f t="shared" si="65"/>
        <v>qsn</v>
      </c>
      <c r="H537" s="1" t="s">
        <v>1959</v>
      </c>
      <c r="I537" s="2" t="str">
        <f t="shared" si="66"/>
        <v>215</v>
      </c>
      <c r="J537" s="2" t="str">
        <f t="shared" si="67"/>
        <v>215</v>
      </c>
      <c r="K537" s="6" t="str">
        <f t="shared" si="68"/>
        <v>c6        </v>
      </c>
      <c r="L537" s="6" t="str">
        <f t="shared" si="69"/>
        <v>C6        </v>
      </c>
      <c r="M537" s="6"/>
    </row>
    <row r="538" hidden="1" spans="1:13">
      <c r="A538" s="1" t="s">
        <v>2018</v>
      </c>
      <c r="B538" s="1" t="s">
        <v>2019</v>
      </c>
      <c r="C538" s="1" t="s">
        <v>1729</v>
      </c>
      <c r="D538" s="1" t="s">
        <v>65</v>
      </c>
      <c r="E538" s="2" t="str">
        <f t="shared" si="64"/>
        <v>atm</v>
      </c>
      <c r="F538" s="1" t="s">
        <v>1791</v>
      </c>
      <c r="G538" s="2" t="str">
        <f t="shared" si="65"/>
        <v>qsn</v>
      </c>
      <c r="H538" s="1" t="s">
        <v>1959</v>
      </c>
      <c r="I538" s="2" t="str">
        <f t="shared" si="66"/>
        <v>216</v>
      </c>
      <c r="J538" s="2" t="str">
        <f t="shared" si="67"/>
        <v>216</v>
      </c>
      <c r="K538" s="6" t="str">
        <f t="shared" si="68"/>
        <v>c3        </v>
      </c>
      <c r="L538" s="6" t="str">
        <f t="shared" si="69"/>
        <v>C3        </v>
      </c>
      <c r="M538" s="6"/>
    </row>
    <row r="539" hidden="1" spans="1:13">
      <c r="A539" s="1" t="s">
        <v>2020</v>
      </c>
      <c r="B539" s="1" t="s">
        <v>2021</v>
      </c>
      <c r="C539" s="1" t="s">
        <v>1729</v>
      </c>
      <c r="D539" s="1" t="s">
        <v>65</v>
      </c>
      <c r="E539" s="2" t="str">
        <f t="shared" si="64"/>
        <v>atm</v>
      </c>
      <c r="F539" s="1" t="s">
        <v>1791</v>
      </c>
      <c r="G539" s="2" t="str">
        <f t="shared" si="65"/>
        <v>qsn</v>
      </c>
      <c r="H539" s="1" t="s">
        <v>1959</v>
      </c>
      <c r="I539" s="2" t="str">
        <f t="shared" si="66"/>
        <v>217</v>
      </c>
      <c r="J539" s="2" t="str">
        <f t="shared" si="67"/>
        <v>217</v>
      </c>
      <c r="K539" s="6" t="str">
        <f t="shared" si="68"/>
        <v>c10       </v>
      </c>
      <c r="L539" s="6" t="str">
        <f t="shared" si="69"/>
        <v>C10       </v>
      </c>
      <c r="M539" s="6"/>
    </row>
    <row r="540" hidden="1" spans="1:13">
      <c r="A540" s="1" t="s">
        <v>2022</v>
      </c>
      <c r="B540" s="1" t="s">
        <v>2023</v>
      </c>
      <c r="C540" s="1" t="s">
        <v>1729</v>
      </c>
      <c r="D540" s="1" t="s">
        <v>65</v>
      </c>
      <c r="E540" s="2" t="str">
        <f t="shared" si="64"/>
        <v>atm</v>
      </c>
      <c r="F540" s="1" t="s">
        <v>1791</v>
      </c>
      <c r="G540" s="2" t="str">
        <f t="shared" si="65"/>
        <v>qsn</v>
      </c>
      <c r="H540" s="1" t="s">
        <v>1959</v>
      </c>
      <c r="I540" s="2" t="str">
        <f t="shared" si="66"/>
        <v>218</v>
      </c>
      <c r="J540" s="2" t="str">
        <f t="shared" si="67"/>
        <v>218</v>
      </c>
      <c r="K540" s="6" t="str">
        <f t="shared" si="68"/>
        <v>c14       </v>
      </c>
      <c r="L540" s="6" t="str">
        <f t="shared" si="69"/>
        <v>C14       </v>
      </c>
      <c r="M540" s="6"/>
    </row>
    <row r="541" hidden="1" spans="1:13">
      <c r="A541" s="1" t="s">
        <v>2024</v>
      </c>
      <c r="B541" s="1" t="s">
        <v>2025</v>
      </c>
      <c r="C541" s="1" t="s">
        <v>1729</v>
      </c>
      <c r="D541" s="1" t="s">
        <v>65</v>
      </c>
      <c r="E541" s="2" t="str">
        <f t="shared" si="64"/>
        <v>atm</v>
      </c>
      <c r="F541" s="1" t="s">
        <v>1791</v>
      </c>
      <c r="G541" s="2" t="str">
        <f t="shared" si="65"/>
        <v>qsn</v>
      </c>
      <c r="H541" s="1" t="s">
        <v>1959</v>
      </c>
      <c r="I541" s="2" t="str">
        <f t="shared" si="66"/>
        <v>218</v>
      </c>
      <c r="J541" s="2" t="str">
        <f t="shared" si="67"/>
        <v>218</v>
      </c>
      <c r="K541" s="6" t="str">
        <f t="shared" si="68"/>
        <v>c15       </v>
      </c>
      <c r="L541" s="6" t="str">
        <f t="shared" si="69"/>
        <v>C15       </v>
      </c>
      <c r="M541" s="6"/>
    </row>
    <row r="542" hidden="1" spans="1:13">
      <c r="A542" s="1" t="s">
        <v>2026</v>
      </c>
      <c r="B542" s="1" t="s">
        <v>2027</v>
      </c>
      <c r="C542" s="1" t="s">
        <v>1729</v>
      </c>
      <c r="D542" s="1" t="s">
        <v>65</v>
      </c>
      <c r="E542" s="2" t="str">
        <f t="shared" si="64"/>
        <v>atm</v>
      </c>
      <c r="F542" s="1" t="s">
        <v>1791</v>
      </c>
      <c r="G542" s="2" t="str">
        <f t="shared" si="65"/>
        <v>qsn</v>
      </c>
      <c r="H542" s="1" t="s">
        <v>1959</v>
      </c>
      <c r="I542" s="2" t="str">
        <f t="shared" si="66"/>
        <v>218</v>
      </c>
      <c r="J542" s="2" t="str">
        <f t="shared" si="67"/>
        <v>218</v>
      </c>
      <c r="K542" s="6" t="str">
        <f t="shared" si="68"/>
        <v>c16       </v>
      </c>
      <c r="L542" s="6" t="str">
        <f t="shared" si="69"/>
        <v>C16       </v>
      </c>
      <c r="M542" s="6"/>
    </row>
    <row r="543" hidden="1" spans="1:13">
      <c r="A543" s="1" t="s">
        <v>2028</v>
      </c>
      <c r="B543" s="1" t="s">
        <v>2029</v>
      </c>
      <c r="C543" s="1" t="s">
        <v>1729</v>
      </c>
      <c r="D543" s="1" t="s">
        <v>65</v>
      </c>
      <c r="E543" s="2" t="str">
        <f t="shared" si="64"/>
        <v>atm</v>
      </c>
      <c r="F543" s="1" t="s">
        <v>1791</v>
      </c>
      <c r="G543" s="2" t="str">
        <f t="shared" si="65"/>
        <v>qsn</v>
      </c>
      <c r="H543" s="1" t="s">
        <v>1959</v>
      </c>
      <c r="I543" s="2" t="str">
        <f t="shared" si="66"/>
        <v>219</v>
      </c>
      <c r="J543" s="2" t="str">
        <f t="shared" si="67"/>
        <v>219</v>
      </c>
      <c r="K543" s="6" t="str">
        <f t="shared" si="68"/>
        <v>c12       </v>
      </c>
      <c r="L543" s="6" t="str">
        <f t="shared" si="69"/>
        <v>C12       </v>
      </c>
      <c r="M543" s="6"/>
    </row>
    <row r="544" hidden="1" spans="1:13">
      <c r="A544" s="1" t="s">
        <v>2030</v>
      </c>
      <c r="B544" s="1" t="s">
        <v>2031</v>
      </c>
      <c r="C544" s="1" t="s">
        <v>1729</v>
      </c>
      <c r="D544" s="1" t="s">
        <v>65</v>
      </c>
      <c r="E544" s="2" t="str">
        <f>MID(A544,2,2)</f>
        <v>at</v>
      </c>
      <c r="F544" s="1" t="s">
        <v>2032</v>
      </c>
      <c r="G544" t="str">
        <f>MID(A544,4,2)</f>
        <v>zh</v>
      </c>
      <c r="H544" s="1" t="s">
        <v>2033</v>
      </c>
      <c r="I544" t="str">
        <f>MID(A544,6,4)</f>
        <v>5305</v>
      </c>
      <c r="J544" t="str">
        <f>MID(A544,6,4)</f>
        <v>5305</v>
      </c>
      <c r="K544" s="6" t="str">
        <f t="shared" si="63"/>
        <v>c1        </v>
      </c>
      <c r="L544" s="6" t="str">
        <f>MID(B544,9,10)</f>
        <v>C1        </v>
      </c>
      <c r="M544" s="6"/>
    </row>
    <row r="545" hidden="1" spans="1:13">
      <c r="A545" s="1" t="s">
        <v>2034</v>
      </c>
      <c r="B545" s="1" t="s">
        <v>2035</v>
      </c>
      <c r="C545" s="1" t="s">
        <v>1729</v>
      </c>
      <c r="D545" s="1" t="s">
        <v>65</v>
      </c>
      <c r="E545" s="2" t="str">
        <f t="shared" ref="E545:E608" si="70">MID(A545,2,2)</f>
        <v>at</v>
      </c>
      <c r="F545" s="1" t="s">
        <v>2032</v>
      </c>
      <c r="G545" t="str">
        <f t="shared" ref="G545:G608" si="71">MID(A545,4,2)</f>
        <v>zh</v>
      </c>
      <c r="H545" s="1" t="s">
        <v>2033</v>
      </c>
      <c r="I545" t="str">
        <f t="shared" ref="I545:I559" si="72">MID(A545,6,4)</f>
        <v>5305</v>
      </c>
      <c r="J545" t="str">
        <f t="shared" ref="J545:J559" si="73">MID(A545,6,4)</f>
        <v>5305</v>
      </c>
      <c r="K545" s="6" t="str">
        <f t="shared" si="63"/>
        <v>c13       </v>
      </c>
      <c r="L545" s="6" t="str">
        <f t="shared" ref="L545:L560" si="74">MID(B545,9,10)</f>
        <v>C13       </v>
      </c>
      <c r="M545" s="6"/>
    </row>
    <row r="546" hidden="1" spans="1:13">
      <c r="A546" s="1" t="s">
        <v>2036</v>
      </c>
      <c r="B546" s="1" t="s">
        <v>2037</v>
      </c>
      <c r="C546" s="1" t="s">
        <v>1729</v>
      </c>
      <c r="D546" s="1" t="s">
        <v>65</v>
      </c>
      <c r="E546" s="2" t="str">
        <f t="shared" si="70"/>
        <v>at</v>
      </c>
      <c r="F546" s="1" t="s">
        <v>2032</v>
      </c>
      <c r="G546" t="str">
        <f t="shared" si="71"/>
        <v>zh</v>
      </c>
      <c r="H546" s="1" t="s">
        <v>2033</v>
      </c>
      <c r="I546" t="str">
        <f t="shared" si="72"/>
        <v>5305</v>
      </c>
      <c r="J546" t="str">
        <f t="shared" si="73"/>
        <v>5305</v>
      </c>
      <c r="K546" s="6" t="str">
        <f t="shared" si="63"/>
        <v>c15       </v>
      </c>
      <c r="L546" s="6" t="str">
        <f t="shared" si="74"/>
        <v>C15       </v>
      </c>
      <c r="M546" s="6"/>
    </row>
    <row r="547" hidden="1" spans="1:13">
      <c r="A547" s="1" t="s">
        <v>2038</v>
      </c>
      <c r="B547" s="1" t="s">
        <v>2039</v>
      </c>
      <c r="C547" s="1" t="s">
        <v>1729</v>
      </c>
      <c r="D547" s="1" t="s">
        <v>65</v>
      </c>
      <c r="E547" s="2" t="str">
        <f t="shared" si="70"/>
        <v>at</v>
      </c>
      <c r="F547" s="1" t="s">
        <v>2032</v>
      </c>
      <c r="G547" t="str">
        <f t="shared" si="71"/>
        <v>zh</v>
      </c>
      <c r="H547" s="1" t="s">
        <v>2033</v>
      </c>
      <c r="I547" t="str">
        <f t="shared" si="72"/>
        <v>5305</v>
      </c>
      <c r="J547" t="str">
        <f t="shared" si="73"/>
        <v>5305</v>
      </c>
      <c r="K547" s="6" t="str">
        <f t="shared" si="63"/>
        <v>c7        </v>
      </c>
      <c r="L547" s="6" t="str">
        <f t="shared" si="74"/>
        <v>C7        </v>
      </c>
      <c r="M547" s="6"/>
    </row>
    <row r="548" hidden="1" spans="1:13">
      <c r="A548" s="1" t="s">
        <v>2040</v>
      </c>
      <c r="B548" s="1" t="s">
        <v>2041</v>
      </c>
      <c r="C548" s="1" t="s">
        <v>1729</v>
      </c>
      <c r="D548" s="1" t="s">
        <v>65</v>
      </c>
      <c r="E548" s="2" t="str">
        <f t="shared" si="70"/>
        <v>at</v>
      </c>
      <c r="F548" s="1" t="s">
        <v>2032</v>
      </c>
      <c r="G548" t="str">
        <f t="shared" si="71"/>
        <v>zh</v>
      </c>
      <c r="H548" s="1" t="s">
        <v>2033</v>
      </c>
      <c r="I548" t="str">
        <f t="shared" si="72"/>
        <v>6031</v>
      </c>
      <c r="J548" t="str">
        <f t="shared" si="73"/>
        <v>6031</v>
      </c>
      <c r="K548" s="6" t="str">
        <f t="shared" si="63"/>
        <v>c1        </v>
      </c>
      <c r="L548" s="6" t="str">
        <f t="shared" si="74"/>
        <v>C1        </v>
      </c>
      <c r="M548" s="6"/>
    </row>
    <row r="549" hidden="1" spans="1:13">
      <c r="A549" s="1" t="s">
        <v>2042</v>
      </c>
      <c r="B549" s="1" t="s">
        <v>2043</v>
      </c>
      <c r="C549" s="1" t="s">
        <v>1729</v>
      </c>
      <c r="D549" s="1" t="s">
        <v>65</v>
      </c>
      <c r="E549" s="2" t="str">
        <f t="shared" si="70"/>
        <v>at</v>
      </c>
      <c r="F549" s="1" t="s">
        <v>2032</v>
      </c>
      <c r="G549" t="str">
        <f t="shared" si="71"/>
        <v>zh</v>
      </c>
      <c r="H549" s="1" t="s">
        <v>2033</v>
      </c>
      <c r="I549" t="str">
        <f t="shared" si="72"/>
        <v>6201</v>
      </c>
      <c r="J549" t="str">
        <f t="shared" si="73"/>
        <v>6201</v>
      </c>
      <c r="K549" s="6" t="str">
        <f t="shared" si="63"/>
        <v>c1        </v>
      </c>
      <c r="L549" s="6" t="str">
        <f t="shared" si="74"/>
        <v>C1        </v>
      </c>
      <c r="M549" s="6"/>
    </row>
    <row r="550" hidden="1" spans="1:13">
      <c r="A550" s="1" t="s">
        <v>2044</v>
      </c>
      <c r="B550" s="1" t="s">
        <v>2045</v>
      </c>
      <c r="C550" s="1" t="s">
        <v>1729</v>
      </c>
      <c r="D550" s="1" t="s">
        <v>65</v>
      </c>
      <c r="E550" s="2" t="str">
        <f t="shared" si="70"/>
        <v>at</v>
      </c>
      <c r="F550" s="1" t="s">
        <v>2032</v>
      </c>
      <c r="G550" t="str">
        <f t="shared" si="71"/>
        <v>zh</v>
      </c>
      <c r="H550" s="1" t="s">
        <v>2033</v>
      </c>
      <c r="I550" t="str">
        <f t="shared" si="72"/>
        <v>6201</v>
      </c>
      <c r="J550" t="str">
        <f t="shared" si="73"/>
        <v>6201</v>
      </c>
      <c r="K550" s="6" t="str">
        <f t="shared" si="63"/>
        <v>c11       </v>
      </c>
      <c r="L550" s="6" t="str">
        <f t="shared" si="74"/>
        <v>C11       </v>
      </c>
      <c r="M550" s="6"/>
    </row>
    <row r="551" hidden="1" spans="1:13">
      <c r="A551" s="1" t="s">
        <v>2046</v>
      </c>
      <c r="B551" s="1" t="s">
        <v>2047</v>
      </c>
      <c r="C551" s="1" t="s">
        <v>1729</v>
      </c>
      <c r="D551" s="1" t="s">
        <v>65</v>
      </c>
      <c r="E551" s="2" t="str">
        <f t="shared" si="70"/>
        <v>at</v>
      </c>
      <c r="F551" s="1" t="s">
        <v>2032</v>
      </c>
      <c r="G551" t="str">
        <f t="shared" si="71"/>
        <v>zh</v>
      </c>
      <c r="H551" s="1" t="s">
        <v>2033</v>
      </c>
      <c r="I551" t="str">
        <f t="shared" si="72"/>
        <v>6201</v>
      </c>
      <c r="J551" t="str">
        <f t="shared" si="73"/>
        <v>6201</v>
      </c>
      <c r="K551" s="6" t="str">
        <f t="shared" si="63"/>
        <v>c12       </v>
      </c>
      <c r="L551" s="6" t="str">
        <f t="shared" si="74"/>
        <v>C12       </v>
      </c>
      <c r="M551" s="6"/>
    </row>
    <row r="552" hidden="1" spans="1:13">
      <c r="A552" s="1" t="s">
        <v>2048</v>
      </c>
      <c r="B552" s="1" t="s">
        <v>2049</v>
      </c>
      <c r="C552" s="1" t="s">
        <v>1729</v>
      </c>
      <c r="D552" s="1" t="s">
        <v>65</v>
      </c>
      <c r="E552" s="2" t="str">
        <f t="shared" si="70"/>
        <v>at</v>
      </c>
      <c r="F552" s="1" t="s">
        <v>2032</v>
      </c>
      <c r="G552" t="str">
        <f t="shared" si="71"/>
        <v>zh</v>
      </c>
      <c r="H552" s="1" t="s">
        <v>2033</v>
      </c>
      <c r="I552" t="str">
        <f t="shared" si="72"/>
        <v>6202</v>
      </c>
      <c r="J552" t="str">
        <f t="shared" si="73"/>
        <v>6202</v>
      </c>
      <c r="K552" s="6" t="str">
        <f t="shared" si="63"/>
        <v>c1        </v>
      </c>
      <c r="L552" s="6" t="str">
        <f t="shared" si="74"/>
        <v>C1        </v>
      </c>
      <c r="M552" s="6"/>
    </row>
    <row r="553" hidden="1" spans="1:13">
      <c r="A553" s="1" t="s">
        <v>2050</v>
      </c>
      <c r="B553" s="1" t="s">
        <v>2051</v>
      </c>
      <c r="C553" s="1" t="s">
        <v>1729</v>
      </c>
      <c r="D553" s="1" t="s">
        <v>65</v>
      </c>
      <c r="E553" s="2" t="str">
        <f t="shared" si="70"/>
        <v>at</v>
      </c>
      <c r="F553" s="1" t="s">
        <v>2032</v>
      </c>
      <c r="G553" t="str">
        <f t="shared" si="71"/>
        <v>zh</v>
      </c>
      <c r="H553" s="1" t="s">
        <v>2033</v>
      </c>
      <c r="I553" t="str">
        <f t="shared" si="72"/>
        <v>6202</v>
      </c>
      <c r="J553" t="str">
        <f t="shared" si="73"/>
        <v>6202</v>
      </c>
      <c r="K553" s="6" t="str">
        <f t="shared" si="63"/>
        <v>c11       </v>
      </c>
      <c r="L553" s="6" t="str">
        <f t="shared" si="74"/>
        <v>C11       </v>
      </c>
      <c r="M553" s="6"/>
    </row>
    <row r="554" hidden="1" spans="1:13">
      <c r="A554" s="1" t="s">
        <v>2052</v>
      </c>
      <c r="B554" s="1" t="s">
        <v>2053</v>
      </c>
      <c r="C554" s="1" t="s">
        <v>1729</v>
      </c>
      <c r="D554" s="1" t="s">
        <v>65</v>
      </c>
      <c r="E554" s="2" t="str">
        <f t="shared" si="70"/>
        <v>at</v>
      </c>
      <c r="F554" s="1" t="s">
        <v>2032</v>
      </c>
      <c r="G554" t="str">
        <f t="shared" si="71"/>
        <v>zh</v>
      </c>
      <c r="H554" s="1" t="s">
        <v>2033</v>
      </c>
      <c r="I554" t="str">
        <f t="shared" si="72"/>
        <v>6202</v>
      </c>
      <c r="J554" t="str">
        <f t="shared" si="73"/>
        <v>6202</v>
      </c>
      <c r="K554" s="6" t="str">
        <f t="shared" si="63"/>
        <v>c2        </v>
      </c>
      <c r="L554" s="6" t="str">
        <f t="shared" si="74"/>
        <v>C2        </v>
      </c>
      <c r="M554" s="6"/>
    </row>
    <row r="555" hidden="1" spans="1:13">
      <c r="A555" s="1" t="s">
        <v>2054</v>
      </c>
      <c r="B555" s="1" t="s">
        <v>2055</v>
      </c>
      <c r="C555" s="1" t="s">
        <v>1729</v>
      </c>
      <c r="D555" s="1" t="s">
        <v>65</v>
      </c>
      <c r="E555" s="2" t="str">
        <f t="shared" si="70"/>
        <v>at</v>
      </c>
      <c r="F555" s="1" t="s">
        <v>2032</v>
      </c>
      <c r="G555" t="str">
        <f t="shared" si="71"/>
        <v>zh</v>
      </c>
      <c r="H555" s="1" t="s">
        <v>2033</v>
      </c>
      <c r="I555" t="str">
        <f t="shared" si="72"/>
        <v>6203</v>
      </c>
      <c r="J555" t="str">
        <f t="shared" si="73"/>
        <v>6203</v>
      </c>
      <c r="K555" s="6" t="str">
        <f t="shared" si="63"/>
        <v>c1        </v>
      </c>
      <c r="L555" s="6" t="str">
        <f t="shared" si="74"/>
        <v>C1        </v>
      </c>
      <c r="M555" s="6"/>
    </row>
    <row r="556" hidden="1" spans="1:13">
      <c r="A556" s="1" t="s">
        <v>2056</v>
      </c>
      <c r="B556" s="1" t="s">
        <v>2057</v>
      </c>
      <c r="C556" s="1" t="s">
        <v>1729</v>
      </c>
      <c r="D556" s="1" t="s">
        <v>65</v>
      </c>
      <c r="E556" s="2" t="str">
        <f t="shared" si="70"/>
        <v>at</v>
      </c>
      <c r="F556" s="1" t="s">
        <v>2032</v>
      </c>
      <c r="G556" t="str">
        <f t="shared" si="71"/>
        <v>zh</v>
      </c>
      <c r="H556" s="1" t="s">
        <v>2033</v>
      </c>
      <c r="I556" t="str">
        <f t="shared" si="72"/>
        <v>6204</v>
      </c>
      <c r="J556" t="str">
        <f t="shared" si="73"/>
        <v>6204</v>
      </c>
      <c r="K556" s="6" t="str">
        <f t="shared" si="63"/>
        <v>c1        </v>
      </c>
      <c r="L556" s="6" t="str">
        <f t="shared" si="74"/>
        <v>C1        </v>
      </c>
      <c r="M556" s="6"/>
    </row>
    <row r="557" hidden="1" spans="1:13">
      <c r="A557" s="1" t="s">
        <v>2058</v>
      </c>
      <c r="B557" s="1" t="s">
        <v>2059</v>
      </c>
      <c r="C557" s="1" t="s">
        <v>1729</v>
      </c>
      <c r="D557" s="1" t="s">
        <v>65</v>
      </c>
      <c r="E557" s="2" t="str">
        <f t="shared" si="70"/>
        <v>at</v>
      </c>
      <c r="F557" s="1" t="s">
        <v>2032</v>
      </c>
      <c r="G557" t="str">
        <f t="shared" si="71"/>
        <v>zh</v>
      </c>
      <c r="H557" s="1" t="s">
        <v>2033</v>
      </c>
      <c r="I557" t="str">
        <f t="shared" si="72"/>
        <v>6204</v>
      </c>
      <c r="J557" t="str">
        <f t="shared" si="73"/>
        <v>6204</v>
      </c>
      <c r="K557" s="6" t="str">
        <f t="shared" ref="K557:K559" si="75">MID(A557,10,10)</f>
        <v>c2        </v>
      </c>
      <c r="L557" s="6" t="str">
        <f t="shared" si="74"/>
        <v>C2        </v>
      </c>
      <c r="M557" s="6"/>
    </row>
    <row r="558" hidden="1" spans="1:13">
      <c r="A558" s="1" t="s">
        <v>2060</v>
      </c>
      <c r="B558" s="1" t="s">
        <v>2061</v>
      </c>
      <c r="C558" s="1" t="s">
        <v>1729</v>
      </c>
      <c r="D558" s="1" t="s">
        <v>65</v>
      </c>
      <c r="E558" s="2" t="str">
        <f t="shared" si="70"/>
        <v>at</v>
      </c>
      <c r="F558" s="1" t="s">
        <v>2032</v>
      </c>
      <c r="G558" t="str">
        <f t="shared" si="71"/>
        <v>zh</v>
      </c>
      <c r="H558" s="1" t="s">
        <v>2033</v>
      </c>
      <c r="I558" t="str">
        <f t="shared" si="72"/>
        <v>6208</v>
      </c>
      <c r="J558" t="str">
        <f t="shared" si="73"/>
        <v>6208</v>
      </c>
      <c r="K558" s="6" t="str">
        <f t="shared" si="75"/>
        <v>c1        </v>
      </c>
      <c r="L558" s="6" t="str">
        <f t="shared" si="74"/>
        <v>C1        </v>
      </c>
      <c r="M558" s="6"/>
    </row>
    <row r="559" hidden="1" spans="1:13">
      <c r="A559" s="1" t="s">
        <v>2062</v>
      </c>
      <c r="B559" s="1" t="s">
        <v>2063</v>
      </c>
      <c r="C559" s="1" t="s">
        <v>1729</v>
      </c>
      <c r="D559" s="1" t="s">
        <v>65</v>
      </c>
      <c r="E559" s="2" t="str">
        <f t="shared" si="70"/>
        <v>at</v>
      </c>
      <c r="F559" s="1" t="s">
        <v>2032</v>
      </c>
      <c r="G559" t="str">
        <f t="shared" si="71"/>
        <v>zh</v>
      </c>
      <c r="H559" s="1" t="s">
        <v>2033</v>
      </c>
      <c r="I559" t="str">
        <f t="shared" si="72"/>
        <v>6208</v>
      </c>
      <c r="J559" t="str">
        <f t="shared" si="73"/>
        <v>6208</v>
      </c>
      <c r="K559" s="6" t="str">
        <f t="shared" si="75"/>
        <v>c17       </v>
      </c>
      <c r="L559" s="6" t="str">
        <f t="shared" si="74"/>
        <v>C17       </v>
      </c>
      <c r="M559" s="6"/>
    </row>
    <row r="560" hidden="1" spans="1:13">
      <c r="A560" s="1" t="s">
        <v>2064</v>
      </c>
      <c r="B560" s="1" t="s">
        <v>2065</v>
      </c>
      <c r="C560" s="1" t="s">
        <v>1729</v>
      </c>
      <c r="D560" s="1" t="s">
        <v>65</v>
      </c>
      <c r="E560" s="2" t="str">
        <f t="shared" si="70"/>
        <v>at</v>
      </c>
      <c r="F560" s="1" t="s">
        <v>2032</v>
      </c>
      <c r="G560" t="str">
        <f t="shared" si="71"/>
        <v>zh</v>
      </c>
      <c r="H560" s="1" t="s">
        <v>2033</v>
      </c>
      <c r="I560" t="str">
        <f>MID(A560,6,5)</f>
        <v>62100</v>
      </c>
      <c r="J560" t="str">
        <f>MID(A560,6,5)</f>
        <v>62100</v>
      </c>
      <c r="K560" s="6" t="str">
        <f>MID(A560,11,10)</f>
        <v>c1        </v>
      </c>
      <c r="L560" s="6" t="str">
        <f>MID(B560,10,10)</f>
        <v>C1        </v>
      </c>
      <c r="M560" s="6"/>
    </row>
    <row r="561" hidden="1" spans="1:13">
      <c r="A561" s="1" t="s">
        <v>2066</v>
      </c>
      <c r="B561" s="1" t="s">
        <v>2067</v>
      </c>
      <c r="C561" s="1" t="s">
        <v>1729</v>
      </c>
      <c r="D561" s="1" t="s">
        <v>65</v>
      </c>
      <c r="E561" s="2" t="str">
        <f t="shared" si="70"/>
        <v>at</v>
      </c>
      <c r="F561" s="1" t="s">
        <v>2032</v>
      </c>
      <c r="G561" t="str">
        <f t="shared" si="71"/>
        <v>zh</v>
      </c>
      <c r="H561" s="1" t="s">
        <v>2033</v>
      </c>
      <c r="I561" t="str">
        <f t="shared" ref="I561:I564" si="76">MID(A561,6,5)</f>
        <v>62101</v>
      </c>
      <c r="J561" t="str">
        <f t="shared" ref="J561:J564" si="77">MID(A561,6,5)</f>
        <v>62101</v>
      </c>
      <c r="K561" s="6" t="str">
        <f t="shared" ref="K561:K564" si="78">MID(A561,11,10)</f>
        <v>c1        </v>
      </c>
      <c r="L561" s="6" t="str">
        <f>MID(B561,10,10)</f>
        <v>C1        </v>
      </c>
      <c r="M561" s="6"/>
    </row>
    <row r="562" hidden="1" spans="1:13">
      <c r="A562" s="1" t="s">
        <v>2068</v>
      </c>
      <c r="B562" s="1" t="s">
        <v>2069</v>
      </c>
      <c r="C562" s="1" t="s">
        <v>1729</v>
      </c>
      <c r="D562" s="1" t="s">
        <v>65</v>
      </c>
      <c r="E562" s="2" t="str">
        <f t="shared" si="70"/>
        <v>at</v>
      </c>
      <c r="F562" s="1" t="s">
        <v>2032</v>
      </c>
      <c r="G562" t="str">
        <f t="shared" si="71"/>
        <v>zh</v>
      </c>
      <c r="H562" s="1" t="s">
        <v>2033</v>
      </c>
      <c r="I562" t="str">
        <f t="shared" si="76"/>
        <v>62101</v>
      </c>
      <c r="J562" t="str">
        <f t="shared" si="77"/>
        <v>62101</v>
      </c>
      <c r="K562" s="6" t="str">
        <f t="shared" si="78"/>
        <v>c12       </v>
      </c>
      <c r="L562" s="6" t="str">
        <f>MID(B562,10,10)</f>
        <v>C12       </v>
      </c>
      <c r="M562" s="6"/>
    </row>
    <row r="563" hidden="1" spans="1:13">
      <c r="A563" s="1" t="s">
        <v>2070</v>
      </c>
      <c r="B563" s="1" t="s">
        <v>2071</v>
      </c>
      <c r="C563" s="1" t="s">
        <v>1729</v>
      </c>
      <c r="D563" s="1" t="s">
        <v>65</v>
      </c>
      <c r="E563" s="2" t="str">
        <f t="shared" si="70"/>
        <v>at</v>
      </c>
      <c r="F563" s="1" t="s">
        <v>2032</v>
      </c>
      <c r="G563" t="str">
        <f t="shared" si="71"/>
        <v>zh</v>
      </c>
      <c r="H563" s="1" t="s">
        <v>2033</v>
      </c>
      <c r="I563" t="str">
        <f t="shared" si="76"/>
        <v>62104</v>
      </c>
      <c r="J563" t="str">
        <f t="shared" si="77"/>
        <v>62104</v>
      </c>
      <c r="K563" s="6" t="str">
        <f t="shared" si="78"/>
        <v>c11       </v>
      </c>
      <c r="L563" s="6" t="str">
        <f>MID(B563,10,10)</f>
        <v>C11       </v>
      </c>
      <c r="M563" s="6"/>
    </row>
    <row r="564" hidden="1" spans="1:13">
      <c r="A564" s="1" t="s">
        <v>2072</v>
      </c>
      <c r="B564" s="1" t="s">
        <v>2073</v>
      </c>
      <c r="C564" s="1" t="s">
        <v>1729</v>
      </c>
      <c r="D564" s="1" t="s">
        <v>65</v>
      </c>
      <c r="E564" s="2" t="str">
        <f t="shared" si="70"/>
        <v>at</v>
      </c>
      <c r="F564" s="1" t="s">
        <v>2032</v>
      </c>
      <c r="G564" t="str">
        <f t="shared" si="71"/>
        <v>zh</v>
      </c>
      <c r="H564" s="1" t="s">
        <v>2033</v>
      </c>
      <c r="I564" t="str">
        <f t="shared" si="76"/>
        <v>62104</v>
      </c>
      <c r="J564" t="str">
        <f t="shared" si="77"/>
        <v>62104</v>
      </c>
      <c r="K564" s="6" t="str">
        <f t="shared" si="78"/>
        <v>c12       </v>
      </c>
      <c r="L564" s="6" t="str">
        <f>MID(B564,10,10)</f>
        <v>C12       </v>
      </c>
      <c r="M564" s="6"/>
    </row>
    <row r="565" hidden="1" spans="1:13">
      <c r="A565" s="1" t="s">
        <v>2074</v>
      </c>
      <c r="B565" s="1" t="s">
        <v>2075</v>
      </c>
      <c r="C565" s="1" t="s">
        <v>1729</v>
      </c>
      <c r="D565" s="1" t="s">
        <v>65</v>
      </c>
      <c r="E565" s="2" t="str">
        <f t="shared" si="70"/>
        <v>at</v>
      </c>
      <c r="F565" s="1" t="s">
        <v>2032</v>
      </c>
      <c r="G565" t="str">
        <f t="shared" si="71"/>
        <v>zh</v>
      </c>
      <c r="H565" s="1" t="s">
        <v>2033</v>
      </c>
      <c r="I565" t="str">
        <f>MID(A565,6,4)</f>
        <v>6210</v>
      </c>
      <c r="J565" t="str">
        <f>MID(A565,6,4)</f>
        <v>6210</v>
      </c>
      <c r="K565" s="6" t="str">
        <f t="shared" ref="K565:K620" si="79">MID(A565,10,10)</f>
        <v>c1        </v>
      </c>
      <c r="L565" s="6" t="str">
        <f>MID(B565,9,10)</f>
        <v>C1        </v>
      </c>
      <c r="M565" s="6"/>
    </row>
    <row r="566" hidden="1" spans="1:13">
      <c r="A566" s="1" t="s">
        <v>2076</v>
      </c>
      <c r="B566" s="1" t="s">
        <v>2077</v>
      </c>
      <c r="C566" s="1" t="s">
        <v>1729</v>
      </c>
      <c r="D566" s="1" t="s">
        <v>65</v>
      </c>
      <c r="E566" s="2" t="str">
        <f t="shared" si="70"/>
        <v>at</v>
      </c>
      <c r="F566" s="1" t="s">
        <v>2032</v>
      </c>
      <c r="G566" t="str">
        <f t="shared" si="71"/>
        <v>zh</v>
      </c>
      <c r="H566" s="1" t="s">
        <v>2033</v>
      </c>
      <c r="I566" t="str">
        <f>MID(A566,6,4)</f>
        <v>6211</v>
      </c>
      <c r="J566" t="str">
        <f>MID(A566,6,4)</f>
        <v>6211</v>
      </c>
      <c r="K566" s="6" t="str">
        <f t="shared" si="79"/>
        <v>c12       </v>
      </c>
      <c r="L566" s="6" t="str">
        <f>MID(B566,9,10)</f>
        <v>C12       </v>
      </c>
      <c r="M566" s="6"/>
    </row>
    <row r="567" hidden="1" spans="1:13">
      <c r="A567" s="1" t="s">
        <v>2078</v>
      </c>
      <c r="B567" s="1" t="s">
        <v>2079</v>
      </c>
      <c r="C567" s="1" t="s">
        <v>1729</v>
      </c>
      <c r="D567" s="1" t="s">
        <v>65</v>
      </c>
      <c r="E567" s="2" t="str">
        <f t="shared" si="70"/>
        <v>at</v>
      </c>
      <c r="F567" s="1" t="s">
        <v>2032</v>
      </c>
      <c r="G567" t="str">
        <f t="shared" si="71"/>
        <v>zh</v>
      </c>
      <c r="H567" s="1" t="s">
        <v>2033</v>
      </c>
      <c r="I567" t="str">
        <f>MID(A567,6,5)</f>
        <v>62124</v>
      </c>
      <c r="J567" t="str">
        <f>MID(A567,6,5)</f>
        <v>62124</v>
      </c>
      <c r="K567" s="6" t="str">
        <f>MID(A567,11,10)</f>
        <v>c19       </v>
      </c>
      <c r="L567" s="6" t="str">
        <f>MID(B567,10,10)</f>
        <v>C19       </v>
      </c>
      <c r="M567" s="6"/>
    </row>
    <row r="568" hidden="1" spans="1:13">
      <c r="A568" s="1" t="s">
        <v>2080</v>
      </c>
      <c r="B568" s="1" t="s">
        <v>2081</v>
      </c>
      <c r="C568" s="1" t="s">
        <v>1729</v>
      </c>
      <c r="D568" s="1" t="s">
        <v>65</v>
      </c>
      <c r="E568" s="2" t="str">
        <f t="shared" si="70"/>
        <v>at</v>
      </c>
      <c r="F568" s="1" t="s">
        <v>2032</v>
      </c>
      <c r="G568" t="str">
        <f t="shared" si="71"/>
        <v>zh</v>
      </c>
      <c r="H568" s="1" t="s">
        <v>2033</v>
      </c>
      <c r="I568" t="str">
        <f t="shared" ref="I568:I570" si="80">MID(A568,6,5)</f>
        <v>62127</v>
      </c>
      <c r="J568" t="str">
        <f t="shared" ref="J568:J570" si="81">MID(A568,6,5)</f>
        <v>62127</v>
      </c>
      <c r="K568" s="6" t="str">
        <f t="shared" ref="K568:K570" si="82">MID(A568,11,10)</f>
        <v>c58       </v>
      </c>
      <c r="L568" s="6" t="str">
        <f>MID(B568,10,10)</f>
        <v>C58       </v>
      </c>
      <c r="M568" s="6"/>
    </row>
    <row r="569" hidden="1" spans="1:13">
      <c r="A569" s="1" t="s">
        <v>2082</v>
      </c>
      <c r="B569" s="1" t="s">
        <v>2083</v>
      </c>
      <c r="C569" s="1" t="s">
        <v>1729</v>
      </c>
      <c r="D569" s="1" t="s">
        <v>65</v>
      </c>
      <c r="E569" s="2" t="str">
        <f t="shared" si="70"/>
        <v>at</v>
      </c>
      <c r="F569" s="1" t="s">
        <v>2032</v>
      </c>
      <c r="G569" t="str">
        <f t="shared" si="71"/>
        <v>zh</v>
      </c>
      <c r="H569" s="1" t="s">
        <v>2033</v>
      </c>
      <c r="I569" t="str">
        <f t="shared" si="80"/>
        <v>62130</v>
      </c>
      <c r="J569" t="str">
        <f t="shared" si="81"/>
        <v>62130</v>
      </c>
      <c r="K569" s="6" t="str">
        <f t="shared" si="82"/>
        <v>c1        </v>
      </c>
      <c r="L569" s="6" t="str">
        <f>MID(B569,10,10)</f>
        <v>C1        </v>
      </c>
      <c r="M569" s="6"/>
    </row>
    <row r="570" hidden="1" spans="1:13">
      <c r="A570" s="1" t="s">
        <v>2084</v>
      </c>
      <c r="B570" s="1" t="s">
        <v>2085</v>
      </c>
      <c r="C570" s="1" t="s">
        <v>1729</v>
      </c>
      <c r="D570" s="1" t="s">
        <v>65</v>
      </c>
      <c r="E570" s="2" t="str">
        <f t="shared" si="70"/>
        <v>at</v>
      </c>
      <c r="F570" s="1" t="s">
        <v>2032</v>
      </c>
      <c r="G570" t="str">
        <f t="shared" si="71"/>
        <v>zh</v>
      </c>
      <c r="H570" s="1" t="s">
        <v>2033</v>
      </c>
      <c r="I570" t="str">
        <f t="shared" si="80"/>
        <v>62132</v>
      </c>
      <c r="J570" t="str">
        <f t="shared" si="81"/>
        <v>62132</v>
      </c>
      <c r="K570" s="6" t="str">
        <f t="shared" si="82"/>
        <v>c1        </v>
      </c>
      <c r="L570" s="6" t="str">
        <f>MID(B570,10,10)</f>
        <v>C1        </v>
      </c>
      <c r="M570" s="6"/>
    </row>
    <row r="571" hidden="1" spans="1:13">
      <c r="A571" s="1" t="s">
        <v>2086</v>
      </c>
      <c r="B571" s="1" t="s">
        <v>2087</v>
      </c>
      <c r="C571" s="1" t="s">
        <v>1729</v>
      </c>
      <c r="D571" s="1" t="s">
        <v>65</v>
      </c>
      <c r="E571" s="2" t="str">
        <f t="shared" si="70"/>
        <v>at</v>
      </c>
      <c r="F571" s="1" t="s">
        <v>2032</v>
      </c>
      <c r="G571" t="str">
        <f t="shared" si="71"/>
        <v>zh</v>
      </c>
      <c r="H571" s="1" t="s">
        <v>2033</v>
      </c>
      <c r="I571" t="str">
        <f>MID(A571,6,4)</f>
        <v>6213</v>
      </c>
      <c r="J571" t="str">
        <f>MID(A571,6,4)</f>
        <v>6213</v>
      </c>
      <c r="K571" s="6" t="str">
        <f t="shared" si="79"/>
        <v>c1        </v>
      </c>
      <c r="L571" s="6" t="str">
        <f>MID(B571,9,10)</f>
        <v>C1        </v>
      </c>
      <c r="M571" s="6"/>
    </row>
    <row r="572" hidden="1" spans="1:13">
      <c r="A572" s="1" t="s">
        <v>2088</v>
      </c>
      <c r="B572" s="1" t="s">
        <v>2089</v>
      </c>
      <c r="C572" s="1" t="s">
        <v>1729</v>
      </c>
      <c r="D572" s="1" t="s">
        <v>65</v>
      </c>
      <c r="E572" s="2" t="str">
        <f t="shared" si="70"/>
        <v>at</v>
      </c>
      <c r="F572" s="1" t="s">
        <v>2032</v>
      </c>
      <c r="G572" t="str">
        <f t="shared" si="71"/>
        <v>zh</v>
      </c>
      <c r="H572" s="1" t="s">
        <v>2033</v>
      </c>
      <c r="I572" t="str">
        <f t="shared" ref="I572:I635" si="83">MID(A572,6,4)</f>
        <v>6213</v>
      </c>
      <c r="J572" t="str">
        <f t="shared" ref="J572:J635" si="84">MID(A572,6,4)</f>
        <v>6213</v>
      </c>
      <c r="K572" s="6" t="str">
        <f t="shared" si="79"/>
        <v>c11       </v>
      </c>
      <c r="L572" s="6" t="str">
        <f>MID(B572,9,10)</f>
        <v>C11       </v>
      </c>
      <c r="M572" s="6"/>
    </row>
    <row r="573" hidden="1" spans="1:13">
      <c r="A573" s="1" t="s">
        <v>2090</v>
      </c>
      <c r="B573" s="1" t="s">
        <v>2091</v>
      </c>
      <c r="C573" s="1" t="s">
        <v>1729</v>
      </c>
      <c r="D573" s="1" t="s">
        <v>65</v>
      </c>
      <c r="E573" s="2" t="str">
        <f t="shared" si="70"/>
        <v>at</v>
      </c>
      <c r="F573" s="1" t="s">
        <v>2032</v>
      </c>
      <c r="G573" t="str">
        <f t="shared" si="71"/>
        <v>zh</v>
      </c>
      <c r="H573" s="1" t="s">
        <v>2033</v>
      </c>
      <c r="I573" t="str">
        <f t="shared" si="83"/>
        <v>6213</v>
      </c>
      <c r="J573" t="str">
        <f t="shared" si="84"/>
        <v>6213</v>
      </c>
      <c r="K573" s="6" t="str">
        <f t="shared" si="79"/>
        <v>c70       </v>
      </c>
      <c r="L573" s="6" t="str">
        <f>MID(B573,9,10)</f>
        <v>C70       </v>
      </c>
      <c r="M573" s="6"/>
    </row>
    <row r="574" hidden="1" spans="1:13">
      <c r="A574" s="1" t="s">
        <v>2092</v>
      </c>
      <c r="B574" s="1" t="s">
        <v>2093</v>
      </c>
      <c r="C574" s="1" t="s">
        <v>1729</v>
      </c>
      <c r="D574" s="1" t="s">
        <v>65</v>
      </c>
      <c r="E574" s="2" t="str">
        <f t="shared" si="70"/>
        <v>at</v>
      </c>
      <c r="F574" s="1" t="s">
        <v>2032</v>
      </c>
      <c r="G574" t="str">
        <f t="shared" si="71"/>
        <v>zh</v>
      </c>
      <c r="H574" s="1" t="s">
        <v>2033</v>
      </c>
      <c r="I574" t="str">
        <f t="shared" si="83"/>
        <v>6213</v>
      </c>
      <c r="J574" t="str">
        <f t="shared" si="84"/>
        <v>6213</v>
      </c>
      <c r="K574" s="6" t="str">
        <f t="shared" si="79"/>
        <v>c8        </v>
      </c>
      <c r="L574" s="6" t="str">
        <f t="shared" ref="L574:L605" si="85">MID(B574,9,10)</f>
        <v>C8        </v>
      </c>
      <c r="M574" s="6"/>
    </row>
    <row r="575" hidden="1" spans="1:13">
      <c r="A575" s="1" t="s">
        <v>2094</v>
      </c>
      <c r="B575" s="1" t="s">
        <v>2095</v>
      </c>
      <c r="C575" s="1" t="s">
        <v>1729</v>
      </c>
      <c r="D575" s="1" t="s">
        <v>65</v>
      </c>
      <c r="E575" s="2" t="str">
        <f t="shared" si="70"/>
        <v>at</v>
      </c>
      <c r="F575" s="1" t="s">
        <v>2032</v>
      </c>
      <c r="G575" t="str">
        <f t="shared" si="71"/>
        <v>zh</v>
      </c>
      <c r="H575" s="1" t="s">
        <v>2033</v>
      </c>
      <c r="I575" t="str">
        <f t="shared" si="83"/>
        <v>6213</v>
      </c>
      <c r="J575" t="str">
        <f t="shared" si="84"/>
        <v>6213</v>
      </c>
      <c r="K575" s="6" t="str">
        <f t="shared" si="79"/>
        <v>c9        </v>
      </c>
      <c r="L575" s="6" t="str">
        <f t="shared" si="85"/>
        <v>C9        </v>
      </c>
      <c r="M575" s="6"/>
    </row>
    <row r="576" hidden="1" spans="1:13">
      <c r="A576" s="1" t="s">
        <v>2096</v>
      </c>
      <c r="B576" s="1" t="s">
        <v>2097</v>
      </c>
      <c r="C576" s="1" t="s">
        <v>1729</v>
      </c>
      <c r="D576" s="1" t="s">
        <v>65</v>
      </c>
      <c r="E576" s="2" t="str">
        <f t="shared" si="70"/>
        <v>at</v>
      </c>
      <c r="F576" s="1" t="s">
        <v>2032</v>
      </c>
      <c r="G576" t="str">
        <f t="shared" si="71"/>
        <v>zh</v>
      </c>
      <c r="H576" s="1" t="s">
        <v>2033</v>
      </c>
      <c r="I576" t="str">
        <f t="shared" si="83"/>
        <v>6214</v>
      </c>
      <c r="J576" t="str">
        <f t="shared" si="84"/>
        <v>6214</v>
      </c>
      <c r="K576" s="6" t="str">
        <f t="shared" si="79"/>
        <v>c1        </v>
      </c>
      <c r="L576" s="6" t="str">
        <f t="shared" si="85"/>
        <v>C1        </v>
      </c>
      <c r="M576" s="6"/>
    </row>
    <row r="577" hidden="1" spans="1:13">
      <c r="A577" s="1" t="s">
        <v>2098</v>
      </c>
      <c r="B577" s="1" t="s">
        <v>2099</v>
      </c>
      <c r="C577" s="1" t="s">
        <v>1729</v>
      </c>
      <c r="D577" s="1" t="s">
        <v>65</v>
      </c>
      <c r="E577" s="2" t="str">
        <f t="shared" si="70"/>
        <v>at</v>
      </c>
      <c r="F577" s="1" t="s">
        <v>2032</v>
      </c>
      <c r="G577" t="str">
        <f t="shared" si="71"/>
        <v>zh</v>
      </c>
      <c r="H577" s="1" t="s">
        <v>2033</v>
      </c>
      <c r="I577" t="str">
        <f t="shared" si="83"/>
        <v>6216</v>
      </c>
      <c r="J577" t="str">
        <f t="shared" si="84"/>
        <v>6216</v>
      </c>
      <c r="K577" s="6" t="str">
        <f t="shared" si="79"/>
        <v>c1        </v>
      </c>
      <c r="L577" s="6" t="str">
        <f t="shared" si="85"/>
        <v>C1        </v>
      </c>
      <c r="M577" s="6"/>
    </row>
    <row r="578" hidden="1" spans="1:13">
      <c r="A578" s="1" t="s">
        <v>2100</v>
      </c>
      <c r="B578" s="1" t="s">
        <v>2101</v>
      </c>
      <c r="C578" s="1" t="s">
        <v>1729</v>
      </c>
      <c r="D578" s="1" t="s">
        <v>65</v>
      </c>
      <c r="E578" s="2" t="str">
        <f t="shared" si="70"/>
        <v>at</v>
      </c>
      <c r="F578" s="1" t="s">
        <v>2032</v>
      </c>
      <c r="G578" t="str">
        <f t="shared" si="71"/>
        <v>zh</v>
      </c>
      <c r="H578" s="1" t="s">
        <v>2033</v>
      </c>
      <c r="I578" t="str">
        <f t="shared" si="83"/>
        <v>6216</v>
      </c>
      <c r="J578" t="str">
        <f t="shared" si="84"/>
        <v>6216</v>
      </c>
      <c r="K578" s="6" t="str">
        <f t="shared" si="79"/>
        <v>c10       </v>
      </c>
      <c r="L578" s="6" t="str">
        <f t="shared" si="85"/>
        <v>C10       </v>
      </c>
      <c r="M578" s="6"/>
    </row>
    <row r="579" hidden="1" spans="1:13">
      <c r="A579" s="1" t="s">
        <v>2102</v>
      </c>
      <c r="B579" s="1" t="s">
        <v>2103</v>
      </c>
      <c r="C579" s="1" t="s">
        <v>1729</v>
      </c>
      <c r="D579" s="1" t="s">
        <v>65</v>
      </c>
      <c r="E579" s="2" t="str">
        <f t="shared" si="70"/>
        <v>at</v>
      </c>
      <c r="F579" s="1" t="s">
        <v>2032</v>
      </c>
      <c r="G579" t="str">
        <f t="shared" si="71"/>
        <v>zh</v>
      </c>
      <c r="H579" s="1" t="s">
        <v>2033</v>
      </c>
      <c r="I579" t="str">
        <f t="shared" si="83"/>
        <v>6216</v>
      </c>
      <c r="J579" t="str">
        <f t="shared" si="84"/>
        <v>6216</v>
      </c>
      <c r="K579" s="6" t="str">
        <f t="shared" si="79"/>
        <v>c12       </v>
      </c>
      <c r="L579" s="6" t="str">
        <f t="shared" si="85"/>
        <v>C12       </v>
      </c>
      <c r="M579" s="6"/>
    </row>
    <row r="580" hidden="1" spans="1:13">
      <c r="A580" s="1" t="s">
        <v>2104</v>
      </c>
      <c r="B580" s="1" t="s">
        <v>2105</v>
      </c>
      <c r="C580" s="1" t="s">
        <v>1729</v>
      </c>
      <c r="D580" s="1" t="s">
        <v>65</v>
      </c>
      <c r="E580" s="2" t="str">
        <f t="shared" si="70"/>
        <v>at</v>
      </c>
      <c r="F580" s="1" t="s">
        <v>2032</v>
      </c>
      <c r="G580" t="str">
        <f t="shared" si="71"/>
        <v>zh</v>
      </c>
      <c r="H580" s="1" t="s">
        <v>2033</v>
      </c>
      <c r="I580" t="str">
        <f t="shared" si="83"/>
        <v>6216</v>
      </c>
      <c r="J580" t="str">
        <f t="shared" si="84"/>
        <v>6216</v>
      </c>
      <c r="K580" s="6" t="str">
        <f t="shared" si="79"/>
        <v>c2        </v>
      </c>
      <c r="L580" s="6" t="str">
        <f t="shared" si="85"/>
        <v>C2        </v>
      </c>
      <c r="M580" s="6"/>
    </row>
    <row r="581" hidden="1" spans="1:13">
      <c r="A581" s="1" t="s">
        <v>2106</v>
      </c>
      <c r="B581" s="1" t="s">
        <v>2107</v>
      </c>
      <c r="C581" s="1" t="s">
        <v>1729</v>
      </c>
      <c r="D581" s="1" t="s">
        <v>65</v>
      </c>
      <c r="E581" s="2" t="str">
        <f t="shared" si="70"/>
        <v>at</v>
      </c>
      <c r="F581" s="1" t="s">
        <v>2032</v>
      </c>
      <c r="G581" t="str">
        <f t="shared" si="71"/>
        <v>zh</v>
      </c>
      <c r="H581" s="1" t="s">
        <v>2033</v>
      </c>
      <c r="I581" t="str">
        <f t="shared" si="83"/>
        <v>6216</v>
      </c>
      <c r="J581" t="str">
        <f t="shared" si="84"/>
        <v>6216</v>
      </c>
      <c r="K581" s="6" t="str">
        <f t="shared" si="79"/>
        <v>c9        </v>
      </c>
      <c r="L581" s="6" t="str">
        <f t="shared" si="85"/>
        <v>C9        </v>
      </c>
      <c r="M581" s="6"/>
    </row>
    <row r="582" hidden="1" spans="1:13">
      <c r="A582" s="1" t="s">
        <v>2108</v>
      </c>
      <c r="B582" s="1" t="s">
        <v>2109</v>
      </c>
      <c r="C582" s="1" t="s">
        <v>1729</v>
      </c>
      <c r="D582" s="1" t="s">
        <v>65</v>
      </c>
      <c r="E582" s="2" t="str">
        <f t="shared" si="70"/>
        <v>at</v>
      </c>
      <c r="F582" s="1" t="s">
        <v>2032</v>
      </c>
      <c r="G582" t="str">
        <f t="shared" si="71"/>
        <v>zh</v>
      </c>
      <c r="H582" s="1" t="s">
        <v>2033</v>
      </c>
      <c r="I582" t="str">
        <f t="shared" si="83"/>
        <v>6217</v>
      </c>
      <c r="J582" t="str">
        <f t="shared" si="84"/>
        <v>6217</v>
      </c>
      <c r="K582" s="6" t="str">
        <f t="shared" si="79"/>
        <v>c9        </v>
      </c>
      <c r="L582" s="6" t="str">
        <f t="shared" si="85"/>
        <v>C9        </v>
      </c>
      <c r="M582" s="6"/>
    </row>
    <row r="583" hidden="1" spans="1:13">
      <c r="A583" s="1" t="s">
        <v>2110</v>
      </c>
      <c r="B583" s="1" t="s">
        <v>2111</v>
      </c>
      <c r="C583" s="1" t="s">
        <v>1729</v>
      </c>
      <c r="D583" s="1" t="s">
        <v>65</v>
      </c>
      <c r="E583" s="2" t="str">
        <f t="shared" si="70"/>
        <v>at</v>
      </c>
      <c r="F583" s="1" t="s">
        <v>2032</v>
      </c>
      <c r="G583" t="str">
        <f t="shared" si="71"/>
        <v>zh</v>
      </c>
      <c r="H583" s="1" t="s">
        <v>2033</v>
      </c>
      <c r="I583" t="str">
        <f t="shared" si="83"/>
        <v>6218</v>
      </c>
      <c r="J583" t="str">
        <f t="shared" si="84"/>
        <v>6218</v>
      </c>
      <c r="K583" s="6" t="str">
        <f t="shared" si="79"/>
        <v>c1        </v>
      </c>
      <c r="L583" s="6" t="str">
        <f t="shared" si="85"/>
        <v>C1        </v>
      </c>
      <c r="M583" s="6"/>
    </row>
    <row r="584" hidden="1" spans="1:13">
      <c r="A584" s="1" t="s">
        <v>2112</v>
      </c>
      <c r="B584" s="1" t="s">
        <v>2113</v>
      </c>
      <c r="C584" s="1" t="s">
        <v>1729</v>
      </c>
      <c r="D584" s="1" t="s">
        <v>65</v>
      </c>
      <c r="E584" s="2" t="str">
        <f t="shared" si="70"/>
        <v>at</v>
      </c>
      <c r="F584" s="1" t="s">
        <v>2032</v>
      </c>
      <c r="G584" t="str">
        <f t="shared" si="71"/>
        <v>zh</v>
      </c>
      <c r="H584" s="1" t="s">
        <v>2033</v>
      </c>
      <c r="I584" t="str">
        <f t="shared" si="83"/>
        <v>6218</v>
      </c>
      <c r="J584" t="str">
        <f t="shared" si="84"/>
        <v>6218</v>
      </c>
      <c r="K584" s="6" t="str">
        <f t="shared" si="79"/>
        <v>c11       </v>
      </c>
      <c r="L584" s="6" t="str">
        <f t="shared" si="85"/>
        <v>C11       </v>
      </c>
      <c r="M584" s="6"/>
    </row>
    <row r="585" hidden="1" spans="1:13">
      <c r="A585" s="1" t="s">
        <v>2114</v>
      </c>
      <c r="B585" s="1" t="s">
        <v>2115</v>
      </c>
      <c r="C585" s="1" t="s">
        <v>1729</v>
      </c>
      <c r="D585" s="1" t="s">
        <v>65</v>
      </c>
      <c r="E585" s="2" t="str">
        <f t="shared" si="70"/>
        <v>at</v>
      </c>
      <c r="F585" s="1" t="s">
        <v>2032</v>
      </c>
      <c r="G585" t="str">
        <f t="shared" si="71"/>
        <v>zh</v>
      </c>
      <c r="H585" s="1" t="s">
        <v>2033</v>
      </c>
      <c r="I585" t="str">
        <f t="shared" si="83"/>
        <v>6220</v>
      </c>
      <c r="J585" t="str">
        <f t="shared" si="84"/>
        <v>6220</v>
      </c>
      <c r="K585" s="6" t="str">
        <f t="shared" si="79"/>
        <v>c10       </v>
      </c>
      <c r="L585" s="6" t="str">
        <f t="shared" si="85"/>
        <v>C10       </v>
      </c>
      <c r="M585" s="6"/>
    </row>
    <row r="586" hidden="1" spans="1:13">
      <c r="A586" s="1" t="s">
        <v>2116</v>
      </c>
      <c r="B586" s="1" t="s">
        <v>2117</v>
      </c>
      <c r="C586" s="1" t="s">
        <v>1729</v>
      </c>
      <c r="D586" s="1" t="s">
        <v>65</v>
      </c>
      <c r="E586" s="2" t="str">
        <f t="shared" si="70"/>
        <v>at</v>
      </c>
      <c r="F586" s="1" t="s">
        <v>2032</v>
      </c>
      <c r="G586" t="str">
        <f t="shared" si="71"/>
        <v>zh</v>
      </c>
      <c r="H586" s="1" t="s">
        <v>2033</v>
      </c>
      <c r="I586" t="str">
        <f t="shared" si="83"/>
        <v>6220</v>
      </c>
      <c r="J586" t="str">
        <f t="shared" si="84"/>
        <v>6220</v>
      </c>
      <c r="K586" s="6" t="str">
        <f t="shared" si="79"/>
        <v>c2        </v>
      </c>
      <c r="L586" s="6" t="str">
        <f t="shared" si="85"/>
        <v>C2        </v>
      </c>
      <c r="M586" s="6"/>
    </row>
    <row r="587" hidden="1" spans="1:13">
      <c r="A587" s="1" t="s">
        <v>2118</v>
      </c>
      <c r="B587" s="1" t="s">
        <v>2119</v>
      </c>
      <c r="C587" s="1" t="s">
        <v>1729</v>
      </c>
      <c r="D587" s="1" t="s">
        <v>65</v>
      </c>
      <c r="E587" s="2" t="str">
        <f t="shared" si="70"/>
        <v>at</v>
      </c>
      <c r="F587" s="1" t="s">
        <v>2032</v>
      </c>
      <c r="G587" t="str">
        <f t="shared" si="71"/>
        <v>zh</v>
      </c>
      <c r="H587" s="1" t="s">
        <v>2033</v>
      </c>
      <c r="I587" t="str">
        <f t="shared" si="83"/>
        <v>6220</v>
      </c>
      <c r="J587" t="str">
        <f t="shared" si="84"/>
        <v>6220</v>
      </c>
      <c r="K587" s="6" t="str">
        <f t="shared" si="79"/>
        <v>c50       </v>
      </c>
      <c r="L587" s="6" t="str">
        <f t="shared" si="85"/>
        <v>C50       </v>
      </c>
      <c r="M587" s="6"/>
    </row>
    <row r="588" hidden="1" spans="1:13">
      <c r="A588" s="1" t="s">
        <v>2120</v>
      </c>
      <c r="B588" s="1" t="s">
        <v>2121</v>
      </c>
      <c r="C588" s="1" t="s">
        <v>1729</v>
      </c>
      <c r="D588" s="1" t="s">
        <v>65</v>
      </c>
      <c r="E588" s="2" t="str">
        <f t="shared" si="70"/>
        <v>at</v>
      </c>
      <c r="F588" s="1" t="s">
        <v>2032</v>
      </c>
      <c r="G588" t="str">
        <f t="shared" si="71"/>
        <v>zh</v>
      </c>
      <c r="H588" s="1" t="s">
        <v>2033</v>
      </c>
      <c r="I588" t="str">
        <f t="shared" si="83"/>
        <v>6220</v>
      </c>
      <c r="J588" t="str">
        <f t="shared" si="84"/>
        <v>6220</v>
      </c>
      <c r="K588" s="6" t="str">
        <f t="shared" si="79"/>
        <v>c6        </v>
      </c>
      <c r="L588" s="6" t="str">
        <f t="shared" si="85"/>
        <v>C6        </v>
      </c>
      <c r="M588" s="6"/>
    </row>
    <row r="589" hidden="1" spans="1:13">
      <c r="A589" s="1" t="s">
        <v>2122</v>
      </c>
      <c r="B589" s="1" t="s">
        <v>2123</v>
      </c>
      <c r="C589" s="1" t="s">
        <v>1729</v>
      </c>
      <c r="D589" s="1" t="s">
        <v>65</v>
      </c>
      <c r="E589" s="2" t="str">
        <f t="shared" si="70"/>
        <v>at</v>
      </c>
      <c r="F589" s="1" t="s">
        <v>2032</v>
      </c>
      <c r="G589" t="str">
        <f t="shared" si="71"/>
        <v>zh</v>
      </c>
      <c r="H589" s="1" t="s">
        <v>2033</v>
      </c>
      <c r="I589" t="str">
        <f t="shared" si="83"/>
        <v>6222</v>
      </c>
      <c r="J589" t="str">
        <f t="shared" si="84"/>
        <v>6222</v>
      </c>
      <c r="K589" s="6" t="str">
        <f t="shared" si="79"/>
        <v>c11       </v>
      </c>
      <c r="L589" s="6" t="str">
        <f t="shared" si="85"/>
        <v>C11       </v>
      </c>
      <c r="M589" s="6"/>
    </row>
    <row r="590" hidden="1" spans="1:13">
      <c r="A590" s="1" t="s">
        <v>2124</v>
      </c>
      <c r="B590" s="1" t="s">
        <v>2125</v>
      </c>
      <c r="C590" s="1" t="s">
        <v>1729</v>
      </c>
      <c r="D590" s="1" t="s">
        <v>65</v>
      </c>
      <c r="E590" s="2" t="str">
        <f t="shared" si="70"/>
        <v>at</v>
      </c>
      <c r="F590" s="1" t="s">
        <v>2032</v>
      </c>
      <c r="G590" t="str">
        <f t="shared" si="71"/>
        <v>zh</v>
      </c>
      <c r="H590" s="1" t="s">
        <v>2033</v>
      </c>
      <c r="I590" t="str">
        <f t="shared" si="83"/>
        <v>6222</v>
      </c>
      <c r="J590" t="str">
        <f t="shared" si="84"/>
        <v>6222</v>
      </c>
      <c r="K590" s="6" t="str">
        <f t="shared" si="79"/>
        <v>c70       </v>
      </c>
      <c r="L590" s="6" t="str">
        <f t="shared" si="85"/>
        <v>C70       </v>
      </c>
      <c r="M590" s="6"/>
    </row>
    <row r="591" hidden="1" spans="1:13">
      <c r="A591" s="1" t="s">
        <v>2126</v>
      </c>
      <c r="B591" s="1" t="s">
        <v>2127</v>
      </c>
      <c r="C591" s="1" t="s">
        <v>1729</v>
      </c>
      <c r="D591" s="1" t="s">
        <v>65</v>
      </c>
      <c r="E591" s="2" t="str">
        <f t="shared" si="70"/>
        <v>at</v>
      </c>
      <c r="F591" s="1" t="s">
        <v>2032</v>
      </c>
      <c r="G591" t="str">
        <f t="shared" si="71"/>
        <v>zh</v>
      </c>
      <c r="H591" s="1" t="s">
        <v>2033</v>
      </c>
      <c r="I591" t="str">
        <f t="shared" si="83"/>
        <v>6224</v>
      </c>
      <c r="J591" t="str">
        <f t="shared" si="84"/>
        <v>6224</v>
      </c>
      <c r="K591" s="6" t="str">
        <f t="shared" si="79"/>
        <v>c1        </v>
      </c>
      <c r="L591" s="6" t="str">
        <f t="shared" si="85"/>
        <v>C1        </v>
      </c>
      <c r="M591" s="6"/>
    </row>
    <row r="592" hidden="1" spans="1:13">
      <c r="A592" s="1" t="s">
        <v>2128</v>
      </c>
      <c r="B592" s="1" t="s">
        <v>2129</v>
      </c>
      <c r="C592" s="1" t="s">
        <v>1729</v>
      </c>
      <c r="D592" s="1" t="s">
        <v>65</v>
      </c>
      <c r="E592" s="2" t="str">
        <f t="shared" si="70"/>
        <v>at</v>
      </c>
      <c r="F592" s="1" t="s">
        <v>2032</v>
      </c>
      <c r="G592" t="str">
        <f t="shared" si="71"/>
        <v>zh</v>
      </c>
      <c r="H592" s="1" t="s">
        <v>2033</v>
      </c>
      <c r="I592" t="str">
        <f t="shared" si="83"/>
        <v>6227</v>
      </c>
      <c r="J592" t="str">
        <f t="shared" si="84"/>
        <v>6227</v>
      </c>
      <c r="K592" s="6" t="str">
        <f t="shared" si="79"/>
        <v>c1        </v>
      </c>
      <c r="L592" s="6" t="str">
        <f t="shared" si="85"/>
        <v>C1        </v>
      </c>
      <c r="M592" s="6"/>
    </row>
    <row r="593" hidden="1" spans="1:13">
      <c r="A593" s="1" t="s">
        <v>2130</v>
      </c>
      <c r="B593" s="1" t="s">
        <v>2131</v>
      </c>
      <c r="C593" s="1" t="s">
        <v>1729</v>
      </c>
      <c r="D593" s="1" t="s">
        <v>65</v>
      </c>
      <c r="E593" s="2" t="str">
        <f t="shared" si="70"/>
        <v>at</v>
      </c>
      <c r="F593" s="1" t="s">
        <v>2032</v>
      </c>
      <c r="G593" t="str">
        <f t="shared" si="71"/>
        <v>zh</v>
      </c>
      <c r="H593" s="1" t="s">
        <v>2033</v>
      </c>
      <c r="I593" t="str">
        <f t="shared" si="83"/>
        <v>6227</v>
      </c>
      <c r="J593" t="str">
        <f t="shared" si="84"/>
        <v>6227</v>
      </c>
      <c r="K593" s="6" t="str">
        <f t="shared" si="79"/>
        <v>c9        </v>
      </c>
      <c r="L593" s="6" t="str">
        <f t="shared" si="85"/>
        <v>C9        </v>
      </c>
      <c r="M593" s="6"/>
    </row>
    <row r="594" hidden="1" spans="1:13">
      <c r="A594" s="1" t="s">
        <v>2132</v>
      </c>
      <c r="B594" s="1" t="s">
        <v>2133</v>
      </c>
      <c r="C594" s="1" t="s">
        <v>1729</v>
      </c>
      <c r="D594" s="1" t="s">
        <v>65</v>
      </c>
      <c r="E594" s="2" t="str">
        <f t="shared" si="70"/>
        <v>at</v>
      </c>
      <c r="F594" s="1" t="s">
        <v>2032</v>
      </c>
      <c r="G594" t="str">
        <f t="shared" si="71"/>
        <v>zh</v>
      </c>
      <c r="H594" s="1" t="s">
        <v>2033</v>
      </c>
      <c r="I594" t="str">
        <f t="shared" si="83"/>
        <v>6228</v>
      </c>
      <c r="J594" t="str">
        <f t="shared" si="84"/>
        <v>6228</v>
      </c>
      <c r="K594" s="6" t="str">
        <f t="shared" si="79"/>
        <v>c1        </v>
      </c>
      <c r="L594" s="6" t="str">
        <f t="shared" si="85"/>
        <v>C1        </v>
      </c>
      <c r="M594" s="6"/>
    </row>
    <row r="595" hidden="1" spans="1:13">
      <c r="A595" s="1" t="s">
        <v>2134</v>
      </c>
      <c r="B595" s="1" t="s">
        <v>2135</v>
      </c>
      <c r="C595" s="1" t="s">
        <v>1729</v>
      </c>
      <c r="D595" s="1" t="s">
        <v>65</v>
      </c>
      <c r="E595" s="2" t="str">
        <f t="shared" si="70"/>
        <v>at</v>
      </c>
      <c r="F595" s="1" t="s">
        <v>2032</v>
      </c>
      <c r="G595" t="str">
        <f t="shared" si="71"/>
        <v>zh</v>
      </c>
      <c r="H595" s="1" t="s">
        <v>2033</v>
      </c>
      <c r="I595" t="str">
        <f t="shared" si="83"/>
        <v>6231</v>
      </c>
      <c r="J595" t="str">
        <f t="shared" si="84"/>
        <v>6231</v>
      </c>
      <c r="K595" s="6" t="str">
        <f t="shared" si="79"/>
        <v>c1        </v>
      </c>
      <c r="L595" s="6" t="str">
        <f t="shared" si="85"/>
        <v>C1        </v>
      </c>
      <c r="M595" s="6"/>
    </row>
    <row r="596" hidden="1" spans="1:13">
      <c r="A596" s="1" t="s">
        <v>2136</v>
      </c>
      <c r="B596" s="1" t="s">
        <v>2137</v>
      </c>
      <c r="C596" s="1" t="s">
        <v>1729</v>
      </c>
      <c r="D596" s="1" t="s">
        <v>65</v>
      </c>
      <c r="E596" s="2" t="str">
        <f t="shared" si="70"/>
        <v>at</v>
      </c>
      <c r="F596" s="1" t="s">
        <v>2032</v>
      </c>
      <c r="G596" t="str">
        <f t="shared" si="71"/>
        <v>zh</v>
      </c>
      <c r="H596" s="1" t="s">
        <v>2033</v>
      </c>
      <c r="I596" t="str">
        <f t="shared" si="83"/>
        <v>6231</v>
      </c>
      <c r="J596" t="str">
        <f t="shared" si="84"/>
        <v>6231</v>
      </c>
      <c r="K596" s="6" t="str">
        <f t="shared" si="79"/>
        <v>c11       </v>
      </c>
      <c r="L596" s="6" t="str">
        <f t="shared" si="85"/>
        <v>C11       </v>
      </c>
      <c r="M596" s="6"/>
    </row>
    <row r="597" hidden="1" spans="1:13">
      <c r="A597" s="1" t="s">
        <v>2138</v>
      </c>
      <c r="B597" s="1" t="s">
        <v>2139</v>
      </c>
      <c r="C597" s="1" t="s">
        <v>1729</v>
      </c>
      <c r="D597" s="1" t="s">
        <v>65</v>
      </c>
      <c r="E597" s="2" t="str">
        <f t="shared" si="70"/>
        <v>at</v>
      </c>
      <c r="F597" s="1" t="s">
        <v>2032</v>
      </c>
      <c r="G597" t="str">
        <f t="shared" si="71"/>
        <v>zh</v>
      </c>
      <c r="H597" s="1" t="s">
        <v>2033</v>
      </c>
      <c r="I597" t="str">
        <f t="shared" si="83"/>
        <v>6231</v>
      </c>
      <c r="J597" t="str">
        <f t="shared" si="84"/>
        <v>6231</v>
      </c>
      <c r="K597" s="6" t="str">
        <f t="shared" si="79"/>
        <v>c13       </v>
      </c>
      <c r="L597" s="6" t="str">
        <f t="shared" si="85"/>
        <v>C13       </v>
      </c>
      <c r="M597" s="6"/>
    </row>
    <row r="598" hidden="1" spans="1:13">
      <c r="A598" s="1" t="s">
        <v>2140</v>
      </c>
      <c r="B598" s="1" t="s">
        <v>2141</v>
      </c>
      <c r="C598" s="1" t="s">
        <v>1729</v>
      </c>
      <c r="D598" s="1" t="s">
        <v>65</v>
      </c>
      <c r="E598" s="2" t="str">
        <f t="shared" si="70"/>
        <v>at</v>
      </c>
      <c r="F598" s="1" t="s">
        <v>2032</v>
      </c>
      <c r="G598" t="str">
        <f t="shared" si="71"/>
        <v>zh</v>
      </c>
      <c r="H598" s="1" t="s">
        <v>2033</v>
      </c>
      <c r="I598" t="str">
        <f t="shared" si="83"/>
        <v>6231</v>
      </c>
      <c r="J598" t="str">
        <f t="shared" si="84"/>
        <v>6231</v>
      </c>
      <c r="K598" s="6" t="str">
        <f t="shared" si="79"/>
        <v>c3        </v>
      </c>
      <c r="L598" s="6" t="str">
        <f t="shared" si="85"/>
        <v>C3        </v>
      </c>
      <c r="M598" s="6"/>
    </row>
    <row r="599" hidden="1" spans="1:13">
      <c r="A599" s="1" t="s">
        <v>2142</v>
      </c>
      <c r="B599" s="1" t="s">
        <v>2143</v>
      </c>
      <c r="C599" s="1" t="s">
        <v>1729</v>
      </c>
      <c r="D599" s="1" t="s">
        <v>65</v>
      </c>
      <c r="E599" s="2" t="str">
        <f t="shared" si="70"/>
        <v>at</v>
      </c>
      <c r="F599" s="1" t="s">
        <v>2032</v>
      </c>
      <c r="G599" t="str">
        <f t="shared" si="71"/>
        <v>zh</v>
      </c>
      <c r="H599" s="1" t="s">
        <v>2033</v>
      </c>
      <c r="I599" t="str">
        <f t="shared" si="83"/>
        <v>6231</v>
      </c>
      <c r="J599" t="str">
        <f t="shared" si="84"/>
        <v>6231</v>
      </c>
      <c r="K599" s="6" t="str">
        <f t="shared" si="79"/>
        <v>c4        </v>
      </c>
      <c r="L599" s="6" t="str">
        <f t="shared" si="85"/>
        <v>C4        </v>
      </c>
      <c r="M599" s="6"/>
    </row>
    <row r="600" hidden="1" spans="1:13">
      <c r="A600" s="1" t="s">
        <v>2144</v>
      </c>
      <c r="B600" s="1" t="s">
        <v>2145</v>
      </c>
      <c r="C600" s="1" t="s">
        <v>1729</v>
      </c>
      <c r="D600" s="1" t="s">
        <v>65</v>
      </c>
      <c r="E600" s="2" t="str">
        <f t="shared" si="70"/>
        <v>at</v>
      </c>
      <c r="F600" s="1" t="s">
        <v>2032</v>
      </c>
      <c r="G600" t="str">
        <f t="shared" si="71"/>
        <v>zh</v>
      </c>
      <c r="H600" s="1" t="s">
        <v>2033</v>
      </c>
      <c r="I600" t="str">
        <f t="shared" si="83"/>
        <v>6233</v>
      </c>
      <c r="J600" t="str">
        <f t="shared" si="84"/>
        <v>6233</v>
      </c>
      <c r="K600" s="6" t="str">
        <f t="shared" si="79"/>
        <v>c1        </v>
      </c>
      <c r="L600" s="6" t="str">
        <f t="shared" si="85"/>
        <v>C1        </v>
      </c>
      <c r="M600" s="6"/>
    </row>
    <row r="601" hidden="1" spans="1:13">
      <c r="A601" s="1" t="s">
        <v>2146</v>
      </c>
      <c r="B601" s="1" t="s">
        <v>2147</v>
      </c>
      <c r="C601" s="1" t="s">
        <v>1729</v>
      </c>
      <c r="D601" s="1" t="s">
        <v>65</v>
      </c>
      <c r="E601" s="2" t="str">
        <f t="shared" si="70"/>
        <v>at</v>
      </c>
      <c r="F601" s="1" t="s">
        <v>2032</v>
      </c>
      <c r="G601" t="str">
        <f t="shared" si="71"/>
        <v>zh</v>
      </c>
      <c r="H601" s="1" t="s">
        <v>2033</v>
      </c>
      <c r="I601" t="str">
        <f t="shared" si="83"/>
        <v>6235</v>
      </c>
      <c r="J601" t="str">
        <f t="shared" si="84"/>
        <v>6235</v>
      </c>
      <c r="K601" s="6" t="str">
        <f t="shared" si="79"/>
        <v>c1        </v>
      </c>
      <c r="L601" s="6" t="str">
        <f t="shared" si="85"/>
        <v>C1        </v>
      </c>
      <c r="M601" s="6"/>
    </row>
    <row r="602" hidden="1" spans="1:13">
      <c r="A602" s="1" t="s">
        <v>2148</v>
      </c>
      <c r="B602" s="1" t="s">
        <v>2149</v>
      </c>
      <c r="C602" s="1" t="s">
        <v>1729</v>
      </c>
      <c r="D602" s="1" t="s">
        <v>65</v>
      </c>
      <c r="E602" s="2" t="str">
        <f t="shared" si="70"/>
        <v>at</v>
      </c>
      <c r="F602" s="1" t="s">
        <v>2032</v>
      </c>
      <c r="G602" t="str">
        <f t="shared" si="71"/>
        <v>zh</v>
      </c>
      <c r="H602" s="1" t="s">
        <v>2033</v>
      </c>
      <c r="I602" t="str">
        <f t="shared" si="83"/>
        <v>6235</v>
      </c>
      <c r="J602" t="str">
        <f t="shared" si="84"/>
        <v>6235</v>
      </c>
      <c r="K602" s="6" t="str">
        <f t="shared" si="79"/>
        <v>c9        </v>
      </c>
      <c r="L602" s="6" t="str">
        <f t="shared" si="85"/>
        <v>C9        </v>
      </c>
      <c r="M602" s="6"/>
    </row>
    <row r="603" hidden="1" spans="1:13">
      <c r="A603" s="1" t="s">
        <v>2150</v>
      </c>
      <c r="B603" s="1" t="s">
        <v>2151</v>
      </c>
      <c r="C603" s="1" t="s">
        <v>1729</v>
      </c>
      <c r="D603" s="1" t="s">
        <v>65</v>
      </c>
      <c r="E603" s="2" t="str">
        <f t="shared" si="70"/>
        <v>at</v>
      </c>
      <c r="F603" s="1" t="s">
        <v>2032</v>
      </c>
      <c r="G603" t="str">
        <f t="shared" si="71"/>
        <v>zh</v>
      </c>
      <c r="H603" s="1" t="s">
        <v>2033</v>
      </c>
      <c r="I603" t="str">
        <f t="shared" si="83"/>
        <v>6236</v>
      </c>
      <c r="J603" t="str">
        <f t="shared" si="84"/>
        <v>6236</v>
      </c>
      <c r="K603" s="6" t="str">
        <f t="shared" si="79"/>
        <v>c1        </v>
      </c>
      <c r="L603" s="6" t="str">
        <f t="shared" si="85"/>
        <v>C1        </v>
      </c>
      <c r="M603" s="6"/>
    </row>
    <row r="604" hidden="1" spans="1:13">
      <c r="A604" s="1" t="s">
        <v>2152</v>
      </c>
      <c r="B604" s="1" t="s">
        <v>2153</v>
      </c>
      <c r="C604" s="1" t="s">
        <v>1729</v>
      </c>
      <c r="D604" s="1" t="s">
        <v>65</v>
      </c>
      <c r="E604" s="2" t="str">
        <f t="shared" si="70"/>
        <v>at</v>
      </c>
      <c r="F604" s="1" t="s">
        <v>2032</v>
      </c>
      <c r="G604" t="str">
        <f t="shared" si="71"/>
        <v>zh</v>
      </c>
      <c r="H604" s="1" t="s">
        <v>2033</v>
      </c>
      <c r="I604" t="str">
        <f t="shared" si="83"/>
        <v>6236</v>
      </c>
      <c r="J604" t="str">
        <f t="shared" si="84"/>
        <v>6236</v>
      </c>
      <c r="K604" s="6" t="str">
        <f t="shared" si="79"/>
        <v>c9        </v>
      </c>
      <c r="L604" s="6" t="str">
        <f t="shared" si="85"/>
        <v>C9        </v>
      </c>
      <c r="M604" s="6"/>
    </row>
    <row r="605" hidden="1" spans="1:13">
      <c r="A605" s="1" t="s">
        <v>2154</v>
      </c>
      <c r="B605" s="1" t="s">
        <v>2155</v>
      </c>
      <c r="C605" s="1" t="s">
        <v>1729</v>
      </c>
      <c r="D605" s="1" t="s">
        <v>65</v>
      </c>
      <c r="E605" s="2" t="str">
        <f t="shared" si="70"/>
        <v>at</v>
      </c>
      <c r="F605" s="1" t="s">
        <v>2032</v>
      </c>
      <c r="G605" t="str">
        <f t="shared" si="71"/>
        <v>zh</v>
      </c>
      <c r="H605" s="1" t="s">
        <v>2033</v>
      </c>
      <c r="I605" t="str">
        <f t="shared" si="83"/>
        <v>6238</v>
      </c>
      <c r="J605" t="str">
        <f t="shared" si="84"/>
        <v>6238</v>
      </c>
      <c r="K605" s="6" t="str">
        <f t="shared" si="79"/>
        <v>c12       </v>
      </c>
      <c r="L605" s="6" t="str">
        <f t="shared" si="85"/>
        <v>C12       </v>
      </c>
      <c r="M605" s="6"/>
    </row>
    <row r="606" hidden="1" spans="1:13">
      <c r="A606" s="1" t="s">
        <v>2156</v>
      </c>
      <c r="B606" s="1" t="s">
        <v>2157</v>
      </c>
      <c r="C606" s="1" t="s">
        <v>1729</v>
      </c>
      <c r="D606" s="1" t="s">
        <v>65</v>
      </c>
      <c r="E606" s="2" t="str">
        <f t="shared" si="70"/>
        <v>at</v>
      </c>
      <c r="F606" s="1" t="s">
        <v>2032</v>
      </c>
      <c r="G606" t="str">
        <f t="shared" si="71"/>
        <v>zh</v>
      </c>
      <c r="H606" s="1" t="s">
        <v>2033</v>
      </c>
      <c r="I606" t="str">
        <f t="shared" si="83"/>
        <v>6242</v>
      </c>
      <c r="J606" t="str">
        <f t="shared" si="84"/>
        <v>6242</v>
      </c>
      <c r="K606" s="6" t="str">
        <f t="shared" si="79"/>
        <v>c1        </v>
      </c>
      <c r="L606" s="6" t="str">
        <f t="shared" ref="L606:L637" si="86">MID(B606,9,10)</f>
        <v>C1        </v>
      </c>
      <c r="M606" s="6"/>
    </row>
    <row r="607" hidden="1" spans="1:13">
      <c r="A607" s="1" t="s">
        <v>2158</v>
      </c>
      <c r="B607" s="1" t="s">
        <v>2159</v>
      </c>
      <c r="C607" s="1" t="s">
        <v>1729</v>
      </c>
      <c r="D607" s="1" t="s">
        <v>65</v>
      </c>
      <c r="E607" s="2" t="str">
        <f t="shared" si="70"/>
        <v>at</v>
      </c>
      <c r="F607" s="1" t="s">
        <v>2032</v>
      </c>
      <c r="G607" t="str">
        <f t="shared" si="71"/>
        <v>zh</v>
      </c>
      <c r="H607" s="1" t="s">
        <v>2033</v>
      </c>
      <c r="I607" t="str">
        <f t="shared" si="83"/>
        <v>6242</v>
      </c>
      <c r="J607" t="str">
        <f t="shared" si="84"/>
        <v>6242</v>
      </c>
      <c r="K607" s="6" t="str">
        <f t="shared" si="79"/>
        <v>c3        </v>
      </c>
      <c r="L607" s="6" t="str">
        <f t="shared" si="86"/>
        <v>C3        </v>
      </c>
      <c r="M607" s="6"/>
    </row>
    <row r="608" hidden="1" spans="1:13">
      <c r="A608" s="1" t="s">
        <v>2160</v>
      </c>
      <c r="B608" s="1" t="s">
        <v>2161</v>
      </c>
      <c r="C608" s="1" t="s">
        <v>1729</v>
      </c>
      <c r="D608" s="1" t="s">
        <v>65</v>
      </c>
      <c r="E608" s="2" t="str">
        <f t="shared" si="70"/>
        <v>at</v>
      </c>
      <c r="F608" s="1" t="s">
        <v>2032</v>
      </c>
      <c r="G608" t="str">
        <f t="shared" si="71"/>
        <v>zh</v>
      </c>
      <c r="H608" s="1" t="s">
        <v>2033</v>
      </c>
      <c r="I608" t="str">
        <f t="shared" si="83"/>
        <v>6245</v>
      </c>
      <c r="J608" t="str">
        <f t="shared" si="84"/>
        <v>6245</v>
      </c>
      <c r="K608" s="6" t="str">
        <f t="shared" si="79"/>
        <v>c1        </v>
      </c>
      <c r="L608" s="6" t="str">
        <f t="shared" si="86"/>
        <v>C1        </v>
      </c>
      <c r="M608" s="6"/>
    </row>
    <row r="609" hidden="1" spans="1:13">
      <c r="A609" s="1" t="s">
        <v>2162</v>
      </c>
      <c r="B609" s="1" t="s">
        <v>2163</v>
      </c>
      <c r="C609" s="1" t="s">
        <v>1729</v>
      </c>
      <c r="D609" s="1" t="s">
        <v>65</v>
      </c>
      <c r="E609" s="2" t="str">
        <f t="shared" ref="E609:E658" si="87">MID(A609,2,2)</f>
        <v>at</v>
      </c>
      <c r="F609" s="1" t="s">
        <v>2032</v>
      </c>
      <c r="G609" t="str">
        <f t="shared" ref="G609:G657" si="88">MID(A609,4,2)</f>
        <v>zh</v>
      </c>
      <c r="H609" s="1" t="s">
        <v>2033</v>
      </c>
      <c r="I609" t="str">
        <f t="shared" si="83"/>
        <v>6248</v>
      </c>
      <c r="J609" t="str">
        <f t="shared" si="84"/>
        <v>6248</v>
      </c>
      <c r="K609" s="6" t="str">
        <f t="shared" si="79"/>
        <v>c1        </v>
      </c>
      <c r="L609" s="6" t="str">
        <f t="shared" si="86"/>
        <v>C1        </v>
      </c>
      <c r="M609" s="6"/>
    </row>
    <row r="610" hidden="1" spans="1:13">
      <c r="A610" s="1" t="s">
        <v>2164</v>
      </c>
      <c r="B610" s="1" t="s">
        <v>2165</v>
      </c>
      <c r="C610" s="1" t="s">
        <v>1729</v>
      </c>
      <c r="D610" s="1" t="s">
        <v>65</v>
      </c>
      <c r="E610" s="2" t="str">
        <f t="shared" si="87"/>
        <v>at</v>
      </c>
      <c r="F610" s="1" t="s">
        <v>2032</v>
      </c>
      <c r="G610" t="str">
        <f t="shared" si="88"/>
        <v>zh</v>
      </c>
      <c r="H610" s="1" t="s">
        <v>2033</v>
      </c>
      <c r="I610" t="str">
        <f t="shared" si="83"/>
        <v>6248</v>
      </c>
      <c r="J610" t="str">
        <f t="shared" si="84"/>
        <v>6248</v>
      </c>
      <c r="K610" s="6" t="str">
        <f t="shared" si="79"/>
        <v>c25       </v>
      </c>
      <c r="L610" s="6" t="str">
        <f t="shared" si="86"/>
        <v>C25       </v>
      </c>
      <c r="M610" s="6"/>
    </row>
    <row r="611" hidden="1" spans="1:13">
      <c r="A611" s="1" t="s">
        <v>2166</v>
      </c>
      <c r="B611" s="1" t="s">
        <v>2167</v>
      </c>
      <c r="C611" s="1" t="s">
        <v>1729</v>
      </c>
      <c r="D611" s="1" t="s">
        <v>65</v>
      </c>
      <c r="E611" s="2" t="str">
        <f t="shared" si="87"/>
        <v>at</v>
      </c>
      <c r="F611" s="1" t="s">
        <v>2032</v>
      </c>
      <c r="G611" t="str">
        <f t="shared" si="88"/>
        <v>zh</v>
      </c>
      <c r="H611" s="1" t="s">
        <v>2033</v>
      </c>
      <c r="I611" t="str">
        <f t="shared" si="83"/>
        <v>6248</v>
      </c>
      <c r="J611" t="str">
        <f t="shared" si="84"/>
        <v>6248</v>
      </c>
      <c r="K611" s="6" t="str">
        <f t="shared" si="79"/>
        <v>c9        </v>
      </c>
      <c r="L611" s="6" t="str">
        <f t="shared" si="86"/>
        <v>C9        </v>
      </c>
      <c r="M611" s="6"/>
    </row>
    <row r="612" hidden="1" spans="1:13">
      <c r="A612" s="1" t="s">
        <v>2168</v>
      </c>
      <c r="B612" s="1" t="s">
        <v>2169</v>
      </c>
      <c r="C612" s="1" t="s">
        <v>1729</v>
      </c>
      <c r="D612" s="1" t="s">
        <v>65</v>
      </c>
      <c r="E612" s="2" t="str">
        <f t="shared" si="87"/>
        <v>at</v>
      </c>
      <c r="F612" s="1" t="s">
        <v>2032</v>
      </c>
      <c r="G612" t="str">
        <f t="shared" si="88"/>
        <v>zh</v>
      </c>
      <c r="H612" s="1" t="s">
        <v>2033</v>
      </c>
      <c r="I612" t="str">
        <f t="shared" si="83"/>
        <v>6250</v>
      </c>
      <c r="J612" t="str">
        <f t="shared" si="84"/>
        <v>6250</v>
      </c>
      <c r="K612" s="6" t="str">
        <f t="shared" si="79"/>
        <v>c2        </v>
      </c>
      <c r="L612" s="6" t="str">
        <f t="shared" si="86"/>
        <v>C2        </v>
      </c>
      <c r="M612" s="6"/>
    </row>
    <row r="613" hidden="1" spans="1:13">
      <c r="A613" s="1" t="s">
        <v>2170</v>
      </c>
      <c r="B613" s="1" t="s">
        <v>2171</v>
      </c>
      <c r="C613" s="1" t="s">
        <v>1729</v>
      </c>
      <c r="D613" s="1" t="s">
        <v>65</v>
      </c>
      <c r="E613" s="2" t="str">
        <f t="shared" si="87"/>
        <v>at</v>
      </c>
      <c r="F613" s="1" t="s">
        <v>2032</v>
      </c>
      <c r="G613" t="str">
        <f t="shared" si="88"/>
        <v>zh</v>
      </c>
      <c r="H613" s="1" t="s">
        <v>2033</v>
      </c>
      <c r="I613" t="str">
        <f t="shared" si="83"/>
        <v>6250</v>
      </c>
      <c r="J613" t="str">
        <f t="shared" si="84"/>
        <v>6250</v>
      </c>
      <c r="K613" s="6" t="str">
        <f t="shared" si="79"/>
        <v>c25       </v>
      </c>
      <c r="L613" s="6" t="str">
        <f t="shared" si="86"/>
        <v>C25       </v>
      </c>
      <c r="M613" s="6"/>
    </row>
    <row r="614" hidden="1" spans="1:13">
      <c r="A614" s="1" t="s">
        <v>2172</v>
      </c>
      <c r="B614" s="1" t="s">
        <v>2173</v>
      </c>
      <c r="C614" s="1" t="s">
        <v>1729</v>
      </c>
      <c r="D614" s="1" t="s">
        <v>65</v>
      </c>
      <c r="E614" s="2" t="str">
        <f t="shared" si="87"/>
        <v>at</v>
      </c>
      <c r="F614" s="1" t="s">
        <v>2032</v>
      </c>
      <c r="G614" t="str">
        <f t="shared" si="88"/>
        <v>zh</v>
      </c>
      <c r="H614" s="1" t="s">
        <v>2033</v>
      </c>
      <c r="I614" t="str">
        <f t="shared" si="83"/>
        <v>6253</v>
      </c>
      <c r="J614" t="str">
        <f t="shared" si="84"/>
        <v>6253</v>
      </c>
      <c r="K614" s="6" t="str">
        <f t="shared" si="79"/>
        <v>c1        </v>
      </c>
      <c r="L614" s="6" t="str">
        <f t="shared" si="86"/>
        <v>C1        </v>
      </c>
      <c r="M614" s="6"/>
    </row>
    <row r="615" hidden="1" spans="1:13">
      <c r="A615" s="1" t="s">
        <v>2174</v>
      </c>
      <c r="B615" s="1" t="s">
        <v>2175</v>
      </c>
      <c r="C615" s="1" t="s">
        <v>1729</v>
      </c>
      <c r="D615" s="1" t="s">
        <v>65</v>
      </c>
      <c r="E615" s="2" t="str">
        <f t="shared" si="87"/>
        <v>at</v>
      </c>
      <c r="F615" s="1" t="s">
        <v>2032</v>
      </c>
      <c r="G615" t="str">
        <f t="shared" si="88"/>
        <v>zh</v>
      </c>
      <c r="H615" s="1" t="s">
        <v>2033</v>
      </c>
      <c r="I615" t="str">
        <f t="shared" si="83"/>
        <v>6253</v>
      </c>
      <c r="J615" t="str">
        <f t="shared" si="84"/>
        <v>6253</v>
      </c>
      <c r="K615" s="6" t="str">
        <f t="shared" si="79"/>
        <v>c18       </v>
      </c>
      <c r="L615" s="6" t="str">
        <f t="shared" si="86"/>
        <v>C18       </v>
      </c>
      <c r="M615" s="6"/>
    </row>
    <row r="616" hidden="1" spans="1:13">
      <c r="A616" s="1" t="s">
        <v>2176</v>
      </c>
      <c r="B616" s="1" t="s">
        <v>2177</v>
      </c>
      <c r="C616" s="1" t="s">
        <v>1729</v>
      </c>
      <c r="D616" s="1" t="s">
        <v>65</v>
      </c>
      <c r="E616" s="2" t="str">
        <f t="shared" si="87"/>
        <v>at</v>
      </c>
      <c r="F616" s="1" t="s">
        <v>2032</v>
      </c>
      <c r="G616" t="str">
        <f t="shared" si="88"/>
        <v>zh</v>
      </c>
      <c r="H616" s="1" t="s">
        <v>2033</v>
      </c>
      <c r="I616" t="str">
        <f t="shared" si="83"/>
        <v>6253</v>
      </c>
      <c r="J616" t="str">
        <f t="shared" si="84"/>
        <v>6253</v>
      </c>
      <c r="K616" s="6" t="str">
        <f t="shared" si="79"/>
        <v>c2        </v>
      </c>
      <c r="L616" s="6" t="str">
        <f t="shared" si="86"/>
        <v>C2        </v>
      </c>
      <c r="M616" s="6"/>
    </row>
    <row r="617" hidden="1" spans="1:13">
      <c r="A617" s="1" t="s">
        <v>2178</v>
      </c>
      <c r="B617" s="1" t="s">
        <v>2179</v>
      </c>
      <c r="C617" s="1" t="s">
        <v>1729</v>
      </c>
      <c r="D617" s="1" t="s">
        <v>65</v>
      </c>
      <c r="E617" s="2" t="str">
        <f t="shared" si="87"/>
        <v>at</v>
      </c>
      <c r="F617" s="1" t="s">
        <v>2032</v>
      </c>
      <c r="G617" t="str">
        <f t="shared" si="88"/>
        <v>zh</v>
      </c>
      <c r="H617" s="1" t="s">
        <v>2033</v>
      </c>
      <c r="I617" t="str">
        <f t="shared" si="83"/>
        <v>6253</v>
      </c>
      <c r="J617" t="str">
        <f t="shared" si="84"/>
        <v>6253</v>
      </c>
      <c r="K617" s="6" t="str">
        <f t="shared" si="79"/>
        <v>c25       </v>
      </c>
      <c r="L617" s="6" t="str">
        <f t="shared" si="86"/>
        <v>C25       </v>
      </c>
      <c r="M617" s="6"/>
    </row>
    <row r="618" hidden="1" spans="1:13">
      <c r="A618" s="1" t="s">
        <v>2180</v>
      </c>
      <c r="B618" s="1" t="s">
        <v>2181</v>
      </c>
      <c r="C618" s="1" t="s">
        <v>1729</v>
      </c>
      <c r="D618" s="1" t="s">
        <v>65</v>
      </c>
      <c r="E618" s="2" t="str">
        <f t="shared" si="87"/>
        <v>at</v>
      </c>
      <c r="F618" s="1" t="s">
        <v>2032</v>
      </c>
      <c r="G618" t="str">
        <f t="shared" si="88"/>
        <v>zh</v>
      </c>
      <c r="H618" s="1" t="s">
        <v>2033</v>
      </c>
      <c r="I618" t="str">
        <f t="shared" si="83"/>
        <v>6256</v>
      </c>
      <c r="J618" t="str">
        <f t="shared" si="84"/>
        <v>6256</v>
      </c>
      <c r="K618" s="6" t="str">
        <f t="shared" si="79"/>
        <v>c11       </v>
      </c>
      <c r="L618" s="6" t="str">
        <f t="shared" si="86"/>
        <v>C11       </v>
      </c>
      <c r="M618" s="6"/>
    </row>
    <row r="619" hidden="1" spans="1:13">
      <c r="A619" s="1" t="s">
        <v>2182</v>
      </c>
      <c r="B619" s="1" t="s">
        <v>2183</v>
      </c>
      <c r="C619" s="1" t="s">
        <v>1729</v>
      </c>
      <c r="D619" s="1" t="s">
        <v>65</v>
      </c>
      <c r="E619" s="2" t="str">
        <f t="shared" si="87"/>
        <v>at</v>
      </c>
      <c r="F619" s="1" t="s">
        <v>2032</v>
      </c>
      <c r="G619" t="str">
        <f t="shared" si="88"/>
        <v>zh</v>
      </c>
      <c r="H619" s="1" t="s">
        <v>2033</v>
      </c>
      <c r="I619" t="str">
        <f t="shared" si="83"/>
        <v>6256</v>
      </c>
      <c r="J619" t="str">
        <f t="shared" si="84"/>
        <v>6256</v>
      </c>
      <c r="K619" s="6" t="str">
        <f t="shared" si="79"/>
        <v>c2        </v>
      </c>
      <c r="L619" s="6" t="str">
        <f t="shared" si="86"/>
        <v>C2        </v>
      </c>
      <c r="M619" s="6"/>
    </row>
    <row r="620" hidden="1" spans="1:13">
      <c r="A620" s="1" t="s">
        <v>2184</v>
      </c>
      <c r="B620" s="1" t="s">
        <v>2185</v>
      </c>
      <c r="C620" s="1" t="s">
        <v>1729</v>
      </c>
      <c r="D620" s="1" t="s">
        <v>65</v>
      </c>
      <c r="E620" s="2" t="str">
        <f t="shared" si="87"/>
        <v>at</v>
      </c>
      <c r="F620" s="1" t="s">
        <v>2032</v>
      </c>
      <c r="G620" t="str">
        <f t="shared" si="88"/>
        <v>zh</v>
      </c>
      <c r="H620" s="1" t="s">
        <v>2033</v>
      </c>
      <c r="I620" t="str">
        <f t="shared" si="83"/>
        <v>6257</v>
      </c>
      <c r="J620" t="str">
        <f t="shared" si="84"/>
        <v>6257</v>
      </c>
      <c r="K620" s="6" t="str">
        <f t="shared" si="79"/>
        <v>c12       </v>
      </c>
      <c r="L620" s="6" t="str">
        <f t="shared" si="86"/>
        <v>C12       </v>
      </c>
      <c r="M620" s="6"/>
    </row>
    <row r="621" hidden="1" spans="1:13">
      <c r="A621" s="1" t="s">
        <v>2186</v>
      </c>
      <c r="B621" s="1" t="s">
        <v>2187</v>
      </c>
      <c r="C621" s="1" t="s">
        <v>1729</v>
      </c>
      <c r="D621" s="1" t="s">
        <v>65</v>
      </c>
      <c r="E621" s="2" t="str">
        <f t="shared" si="87"/>
        <v>at</v>
      </c>
      <c r="F621" s="1" t="s">
        <v>2032</v>
      </c>
      <c r="G621" t="str">
        <f t="shared" si="88"/>
        <v>zh</v>
      </c>
      <c r="H621" s="1" t="s">
        <v>2033</v>
      </c>
      <c r="I621" t="str">
        <f t="shared" si="83"/>
        <v>6257</v>
      </c>
      <c r="J621" t="str">
        <f t="shared" si="84"/>
        <v>6257</v>
      </c>
      <c r="K621" s="6" t="str">
        <f t="shared" ref="K621:K684" si="89">MID(A621,10,10)</f>
        <v>c19       </v>
      </c>
      <c r="L621" s="6" t="str">
        <f t="shared" si="86"/>
        <v>C19       </v>
      </c>
      <c r="M621" s="6"/>
    </row>
    <row r="622" hidden="1" spans="1:13">
      <c r="A622" s="1" t="s">
        <v>2188</v>
      </c>
      <c r="B622" s="1" t="s">
        <v>2189</v>
      </c>
      <c r="C622" s="1" t="s">
        <v>1729</v>
      </c>
      <c r="D622" s="1" t="s">
        <v>65</v>
      </c>
      <c r="E622" s="2" t="str">
        <f t="shared" si="87"/>
        <v>at</v>
      </c>
      <c r="F622" s="1" t="s">
        <v>2032</v>
      </c>
      <c r="G622" t="str">
        <f t="shared" si="88"/>
        <v>zh</v>
      </c>
      <c r="H622" s="1" t="s">
        <v>2033</v>
      </c>
      <c r="I622" t="str">
        <f t="shared" si="83"/>
        <v>6258</v>
      </c>
      <c r="J622" t="str">
        <f t="shared" si="84"/>
        <v>6258</v>
      </c>
      <c r="K622" s="6" t="str">
        <f t="shared" si="89"/>
        <v>c3        </v>
      </c>
      <c r="L622" s="6" t="str">
        <f t="shared" si="86"/>
        <v>C3        </v>
      </c>
      <c r="M622" s="6"/>
    </row>
    <row r="623" hidden="1" spans="1:13">
      <c r="A623" s="1" t="s">
        <v>2190</v>
      </c>
      <c r="B623" s="1" t="s">
        <v>2191</v>
      </c>
      <c r="C623" s="1" t="s">
        <v>1729</v>
      </c>
      <c r="D623" s="1" t="s">
        <v>65</v>
      </c>
      <c r="E623" s="2" t="str">
        <f t="shared" si="87"/>
        <v>at</v>
      </c>
      <c r="F623" s="1" t="s">
        <v>2032</v>
      </c>
      <c r="G623" t="str">
        <f t="shared" si="88"/>
        <v>zh</v>
      </c>
      <c r="H623" s="1" t="s">
        <v>2033</v>
      </c>
      <c r="I623" t="str">
        <f t="shared" si="83"/>
        <v>6258</v>
      </c>
      <c r="J623" t="str">
        <f t="shared" si="84"/>
        <v>6258</v>
      </c>
      <c r="K623" s="6" t="str">
        <f t="shared" si="89"/>
        <v>c70       </v>
      </c>
      <c r="L623" s="6" t="str">
        <f t="shared" si="86"/>
        <v>C70       </v>
      </c>
      <c r="M623" s="6"/>
    </row>
    <row r="624" hidden="1" spans="1:13">
      <c r="A624" s="1" t="s">
        <v>2192</v>
      </c>
      <c r="B624" s="1" t="s">
        <v>2193</v>
      </c>
      <c r="C624" s="1" t="s">
        <v>1729</v>
      </c>
      <c r="D624" s="1" t="s">
        <v>65</v>
      </c>
      <c r="E624" s="2" t="str">
        <f t="shared" si="87"/>
        <v>at</v>
      </c>
      <c r="F624" s="1" t="s">
        <v>2032</v>
      </c>
      <c r="G624" t="str">
        <f t="shared" si="88"/>
        <v>zh</v>
      </c>
      <c r="H624" s="1" t="s">
        <v>2033</v>
      </c>
      <c r="I624" t="str">
        <f t="shared" si="83"/>
        <v>6259</v>
      </c>
      <c r="J624" t="str">
        <f t="shared" si="84"/>
        <v>6259</v>
      </c>
      <c r="K624" s="6" t="str">
        <f t="shared" si="89"/>
        <v>c1        </v>
      </c>
      <c r="L624" s="6" t="str">
        <f t="shared" si="86"/>
        <v>C1        </v>
      </c>
      <c r="M624" s="6"/>
    </row>
    <row r="625" hidden="1" spans="1:13">
      <c r="A625" s="1" t="s">
        <v>2194</v>
      </c>
      <c r="B625" s="1" t="s">
        <v>2195</v>
      </c>
      <c r="C625" s="1" t="s">
        <v>1729</v>
      </c>
      <c r="D625" s="1" t="s">
        <v>65</v>
      </c>
      <c r="E625" s="2" t="str">
        <f t="shared" si="87"/>
        <v>at</v>
      </c>
      <c r="F625" s="1" t="s">
        <v>2032</v>
      </c>
      <c r="G625" t="str">
        <f t="shared" si="88"/>
        <v>zh</v>
      </c>
      <c r="H625" s="1" t="s">
        <v>2033</v>
      </c>
      <c r="I625" t="str">
        <f t="shared" si="83"/>
        <v>6259</v>
      </c>
      <c r="J625" t="str">
        <f t="shared" si="84"/>
        <v>6259</v>
      </c>
      <c r="K625" s="6" t="str">
        <f t="shared" si="89"/>
        <v>c11       </v>
      </c>
      <c r="L625" s="6" t="str">
        <f t="shared" si="86"/>
        <v>C11       </v>
      </c>
      <c r="M625" s="6"/>
    </row>
    <row r="626" hidden="1" spans="1:13">
      <c r="A626" s="1" t="s">
        <v>2196</v>
      </c>
      <c r="B626" s="1" t="s">
        <v>2197</v>
      </c>
      <c r="C626" s="1" t="s">
        <v>1729</v>
      </c>
      <c r="D626" s="1" t="s">
        <v>65</v>
      </c>
      <c r="E626" s="2" t="str">
        <f t="shared" si="87"/>
        <v>at</v>
      </c>
      <c r="F626" s="1" t="s">
        <v>2032</v>
      </c>
      <c r="G626" t="str">
        <f t="shared" si="88"/>
        <v>zh</v>
      </c>
      <c r="H626" s="1" t="s">
        <v>2033</v>
      </c>
      <c r="I626" t="str">
        <f t="shared" si="83"/>
        <v>6259</v>
      </c>
      <c r="J626" t="str">
        <f t="shared" si="84"/>
        <v>6259</v>
      </c>
      <c r="K626" s="6" t="str">
        <f t="shared" si="89"/>
        <v>c12       </v>
      </c>
      <c r="L626" s="6" t="str">
        <f t="shared" si="86"/>
        <v>C12       </v>
      </c>
      <c r="M626" s="6"/>
    </row>
    <row r="627" hidden="1" spans="1:13">
      <c r="A627" s="1" t="s">
        <v>2198</v>
      </c>
      <c r="B627" s="1" t="s">
        <v>2199</v>
      </c>
      <c r="C627" s="1" t="s">
        <v>1729</v>
      </c>
      <c r="D627" s="1" t="s">
        <v>65</v>
      </c>
      <c r="E627" s="2" t="str">
        <f t="shared" si="87"/>
        <v>at</v>
      </c>
      <c r="F627" s="1" t="s">
        <v>2032</v>
      </c>
      <c r="G627" t="str">
        <f t="shared" si="88"/>
        <v>zh</v>
      </c>
      <c r="H627" s="1" t="s">
        <v>2033</v>
      </c>
      <c r="I627" t="str">
        <f t="shared" si="83"/>
        <v>6260</v>
      </c>
      <c r="J627" t="str">
        <f t="shared" si="84"/>
        <v>6260</v>
      </c>
      <c r="K627" s="6" t="str">
        <f t="shared" si="89"/>
        <v>c1        </v>
      </c>
      <c r="L627" s="6" t="str">
        <f t="shared" si="86"/>
        <v>C1        </v>
      </c>
      <c r="M627" s="6"/>
    </row>
    <row r="628" hidden="1" spans="1:13">
      <c r="A628" s="1" t="s">
        <v>2200</v>
      </c>
      <c r="B628" s="1" t="s">
        <v>2201</v>
      </c>
      <c r="C628" s="1" t="s">
        <v>1729</v>
      </c>
      <c r="D628" s="1" t="s">
        <v>65</v>
      </c>
      <c r="E628" s="2" t="str">
        <f t="shared" si="87"/>
        <v>at</v>
      </c>
      <c r="F628" s="1" t="s">
        <v>2032</v>
      </c>
      <c r="G628" t="str">
        <f t="shared" si="88"/>
        <v>zh</v>
      </c>
      <c r="H628" s="1" t="s">
        <v>2033</v>
      </c>
      <c r="I628" t="str">
        <f t="shared" si="83"/>
        <v>6260</v>
      </c>
      <c r="J628" t="str">
        <f t="shared" si="84"/>
        <v>6260</v>
      </c>
      <c r="K628" s="6" t="str">
        <f t="shared" si="89"/>
        <v>c13       </v>
      </c>
      <c r="L628" s="6" t="str">
        <f t="shared" si="86"/>
        <v>C13       </v>
      </c>
      <c r="M628" s="6"/>
    </row>
    <row r="629" hidden="1" spans="1:13">
      <c r="A629" s="1" t="s">
        <v>2202</v>
      </c>
      <c r="B629" s="1" t="s">
        <v>2203</v>
      </c>
      <c r="C629" s="1" t="s">
        <v>1729</v>
      </c>
      <c r="D629" s="1" t="s">
        <v>65</v>
      </c>
      <c r="E629" s="2" t="str">
        <f t="shared" si="87"/>
        <v>at</v>
      </c>
      <c r="F629" s="1" t="s">
        <v>2032</v>
      </c>
      <c r="G629" t="str">
        <f t="shared" si="88"/>
        <v>zh</v>
      </c>
      <c r="H629" s="1" t="s">
        <v>2033</v>
      </c>
      <c r="I629" t="str">
        <f t="shared" si="83"/>
        <v>6260</v>
      </c>
      <c r="J629" t="str">
        <f t="shared" si="84"/>
        <v>6260</v>
      </c>
      <c r="K629" s="6" t="str">
        <f t="shared" si="89"/>
        <v>c70       </v>
      </c>
      <c r="L629" s="6" t="str">
        <f t="shared" si="86"/>
        <v>C70       </v>
      </c>
      <c r="M629" s="6"/>
    </row>
    <row r="630" hidden="1" spans="1:13">
      <c r="A630" s="1" t="s">
        <v>2204</v>
      </c>
      <c r="B630" s="1" t="s">
        <v>2205</v>
      </c>
      <c r="C630" s="1" t="s">
        <v>1729</v>
      </c>
      <c r="D630" s="1" t="s">
        <v>65</v>
      </c>
      <c r="E630" s="2" t="str">
        <f t="shared" si="87"/>
        <v>at</v>
      </c>
      <c r="F630" s="1" t="s">
        <v>2032</v>
      </c>
      <c r="G630" t="str">
        <f t="shared" si="88"/>
        <v>zh</v>
      </c>
      <c r="H630" s="1" t="s">
        <v>2033</v>
      </c>
      <c r="I630" t="str">
        <f t="shared" si="83"/>
        <v>6261</v>
      </c>
      <c r="J630" t="str">
        <f t="shared" si="84"/>
        <v>6261</v>
      </c>
      <c r="K630" s="6" t="str">
        <f t="shared" si="89"/>
        <v>c1        </v>
      </c>
      <c r="L630" s="6" t="str">
        <f t="shared" si="86"/>
        <v>C1        </v>
      </c>
      <c r="M630" s="6"/>
    </row>
    <row r="631" hidden="1" spans="1:13">
      <c r="A631" s="1" t="s">
        <v>2206</v>
      </c>
      <c r="B631" s="1" t="s">
        <v>2207</v>
      </c>
      <c r="C631" s="1" t="s">
        <v>1729</v>
      </c>
      <c r="D631" s="1" t="s">
        <v>65</v>
      </c>
      <c r="E631" s="2" t="str">
        <f t="shared" si="87"/>
        <v>at</v>
      </c>
      <c r="F631" s="1" t="s">
        <v>2032</v>
      </c>
      <c r="G631" t="str">
        <f t="shared" si="88"/>
        <v>zh</v>
      </c>
      <c r="H631" s="1" t="s">
        <v>2033</v>
      </c>
      <c r="I631" t="str">
        <f t="shared" si="83"/>
        <v>6261</v>
      </c>
      <c r="J631" t="str">
        <f t="shared" si="84"/>
        <v>6261</v>
      </c>
      <c r="K631" s="6" t="str">
        <f t="shared" si="89"/>
        <v>c9        </v>
      </c>
      <c r="L631" s="6" t="str">
        <f t="shared" si="86"/>
        <v>C9        </v>
      </c>
      <c r="M631" s="6"/>
    </row>
    <row r="632" hidden="1" spans="1:13">
      <c r="A632" s="1" t="s">
        <v>2208</v>
      </c>
      <c r="B632" s="1" t="s">
        <v>2209</v>
      </c>
      <c r="C632" s="1" t="s">
        <v>1729</v>
      </c>
      <c r="D632" s="1" t="s">
        <v>65</v>
      </c>
      <c r="E632" s="2" t="str">
        <f t="shared" si="87"/>
        <v>at</v>
      </c>
      <c r="F632" s="1" t="s">
        <v>2032</v>
      </c>
      <c r="G632" t="str">
        <f t="shared" si="88"/>
        <v>zh</v>
      </c>
      <c r="H632" s="1" t="s">
        <v>2033</v>
      </c>
      <c r="I632" t="str">
        <f t="shared" si="83"/>
        <v>6263</v>
      </c>
      <c r="J632" t="str">
        <f t="shared" si="84"/>
        <v>6263</v>
      </c>
      <c r="K632" s="6" t="str">
        <f t="shared" si="89"/>
        <v>c1        </v>
      </c>
      <c r="L632" s="6" t="str">
        <f t="shared" si="86"/>
        <v>C1        </v>
      </c>
      <c r="M632" s="6"/>
    </row>
    <row r="633" hidden="1" spans="1:13">
      <c r="A633" s="1" t="s">
        <v>2210</v>
      </c>
      <c r="B633" s="1" t="s">
        <v>2211</v>
      </c>
      <c r="C633" s="1" t="s">
        <v>1729</v>
      </c>
      <c r="D633" s="1" t="s">
        <v>65</v>
      </c>
      <c r="E633" s="2" t="str">
        <f t="shared" si="87"/>
        <v>at</v>
      </c>
      <c r="F633" s="1" t="s">
        <v>2032</v>
      </c>
      <c r="G633" t="str">
        <f t="shared" si="88"/>
        <v>zh</v>
      </c>
      <c r="H633" s="1" t="s">
        <v>2033</v>
      </c>
      <c r="I633" t="str">
        <f t="shared" si="83"/>
        <v>6263</v>
      </c>
      <c r="J633" t="str">
        <f t="shared" si="84"/>
        <v>6263</v>
      </c>
      <c r="K633" s="6" t="str">
        <f t="shared" si="89"/>
        <v>c11       </v>
      </c>
      <c r="L633" s="6" t="str">
        <f t="shared" si="86"/>
        <v>C11       </v>
      </c>
      <c r="M633" s="6"/>
    </row>
    <row r="634" hidden="1" spans="1:13">
      <c r="A634" s="1" t="s">
        <v>2212</v>
      </c>
      <c r="B634" s="1" t="s">
        <v>2213</v>
      </c>
      <c r="C634" s="1" t="s">
        <v>1729</v>
      </c>
      <c r="D634" s="1" t="s">
        <v>65</v>
      </c>
      <c r="E634" s="2" t="str">
        <f t="shared" si="87"/>
        <v>at</v>
      </c>
      <c r="F634" s="1" t="s">
        <v>2032</v>
      </c>
      <c r="G634" t="str">
        <f t="shared" si="88"/>
        <v>zh</v>
      </c>
      <c r="H634" s="1" t="s">
        <v>2033</v>
      </c>
      <c r="I634" t="str">
        <f t="shared" si="83"/>
        <v>6267</v>
      </c>
      <c r="J634" t="str">
        <f t="shared" si="84"/>
        <v>6267</v>
      </c>
      <c r="K634" s="6" t="str">
        <f t="shared" si="89"/>
        <v>c1        </v>
      </c>
      <c r="L634" s="6" t="str">
        <f t="shared" si="86"/>
        <v>C1        </v>
      </c>
      <c r="M634" s="6"/>
    </row>
    <row r="635" hidden="1" spans="1:13">
      <c r="A635" s="1" t="s">
        <v>2214</v>
      </c>
      <c r="B635" s="1" t="s">
        <v>2215</v>
      </c>
      <c r="C635" s="1" t="s">
        <v>1729</v>
      </c>
      <c r="D635" s="1" t="s">
        <v>65</v>
      </c>
      <c r="E635" s="2" t="str">
        <f t="shared" si="87"/>
        <v>at</v>
      </c>
      <c r="F635" s="1" t="s">
        <v>2032</v>
      </c>
      <c r="G635" t="str">
        <f t="shared" si="88"/>
        <v>zh</v>
      </c>
      <c r="H635" s="1" t="s">
        <v>2033</v>
      </c>
      <c r="I635" t="str">
        <f t="shared" si="83"/>
        <v>6267</v>
      </c>
      <c r="J635" t="str">
        <f t="shared" si="84"/>
        <v>6267</v>
      </c>
      <c r="K635" s="6" t="str">
        <f t="shared" si="89"/>
        <v>c4        </v>
      </c>
      <c r="L635" s="6" t="str">
        <f t="shared" si="86"/>
        <v>C4        </v>
      </c>
      <c r="M635" s="6"/>
    </row>
    <row r="636" hidden="1" spans="1:13">
      <c r="A636" s="1" t="s">
        <v>2216</v>
      </c>
      <c r="B636" s="1" t="s">
        <v>2217</v>
      </c>
      <c r="C636" s="1" t="s">
        <v>1729</v>
      </c>
      <c r="D636" s="1" t="s">
        <v>65</v>
      </c>
      <c r="E636" s="2" t="str">
        <f t="shared" si="87"/>
        <v>at</v>
      </c>
      <c r="F636" s="1" t="s">
        <v>2032</v>
      </c>
      <c r="G636" t="str">
        <f t="shared" si="88"/>
        <v>zh</v>
      </c>
      <c r="H636" s="1" t="s">
        <v>2033</v>
      </c>
      <c r="I636" t="str">
        <f t="shared" ref="I636:I699" si="90">MID(A636,6,4)</f>
        <v>6267</v>
      </c>
      <c r="J636" t="str">
        <f t="shared" ref="J636:J699" si="91">MID(A636,6,4)</f>
        <v>6267</v>
      </c>
      <c r="K636" s="6" t="str">
        <f t="shared" si="89"/>
        <v>c70       </v>
      </c>
      <c r="L636" s="6" t="str">
        <f t="shared" si="86"/>
        <v>C70       </v>
      </c>
      <c r="M636" s="6"/>
    </row>
    <row r="637" hidden="1" spans="1:13">
      <c r="A637" s="1" t="s">
        <v>2218</v>
      </c>
      <c r="B637" s="1" t="s">
        <v>2219</v>
      </c>
      <c r="C637" s="1" t="s">
        <v>1729</v>
      </c>
      <c r="D637" s="1" t="s">
        <v>65</v>
      </c>
      <c r="E637" s="2" t="str">
        <f t="shared" si="87"/>
        <v>at</v>
      </c>
      <c r="F637" s="1" t="s">
        <v>2032</v>
      </c>
      <c r="G637" t="str">
        <f t="shared" si="88"/>
        <v>zh</v>
      </c>
      <c r="H637" s="1" t="s">
        <v>2033</v>
      </c>
      <c r="I637" t="str">
        <f t="shared" si="90"/>
        <v>6267</v>
      </c>
      <c r="J637" t="str">
        <f t="shared" si="91"/>
        <v>6267</v>
      </c>
      <c r="K637" s="6" t="str">
        <f t="shared" si="89"/>
        <v>c9        </v>
      </c>
      <c r="L637" s="6" t="str">
        <f t="shared" si="86"/>
        <v>C9        </v>
      </c>
      <c r="M637" s="6"/>
    </row>
    <row r="638" hidden="1" spans="1:13">
      <c r="A638" s="1" t="s">
        <v>2220</v>
      </c>
      <c r="B638" s="1" t="s">
        <v>2221</v>
      </c>
      <c r="C638" s="1" t="s">
        <v>1729</v>
      </c>
      <c r="D638" s="1" t="s">
        <v>65</v>
      </c>
      <c r="E638" s="2" t="str">
        <f t="shared" si="87"/>
        <v>at</v>
      </c>
      <c r="F638" s="1" t="s">
        <v>2032</v>
      </c>
      <c r="G638" t="str">
        <f t="shared" si="88"/>
        <v>zh</v>
      </c>
      <c r="H638" s="1" t="s">
        <v>2033</v>
      </c>
      <c r="I638" t="str">
        <f t="shared" si="90"/>
        <v>6269</v>
      </c>
      <c r="J638" t="str">
        <f t="shared" si="91"/>
        <v>6269</v>
      </c>
      <c r="K638" s="6" t="str">
        <f t="shared" si="89"/>
        <v>c9        </v>
      </c>
      <c r="L638" s="6" t="str">
        <f t="shared" ref="L638:L658" si="92">MID(B638,9,10)</f>
        <v>C9        </v>
      </c>
      <c r="M638" s="6"/>
    </row>
    <row r="639" hidden="1" spans="1:13">
      <c r="A639" s="1" t="s">
        <v>2222</v>
      </c>
      <c r="B639" s="1" t="s">
        <v>2223</v>
      </c>
      <c r="C639" s="1" t="s">
        <v>1729</v>
      </c>
      <c r="D639" s="1" t="s">
        <v>65</v>
      </c>
      <c r="E639" s="2" t="str">
        <f t="shared" si="87"/>
        <v>at</v>
      </c>
      <c r="F639" s="1" t="s">
        <v>2032</v>
      </c>
      <c r="G639" t="str">
        <f t="shared" si="88"/>
        <v>zh</v>
      </c>
      <c r="H639" s="1" t="s">
        <v>2033</v>
      </c>
      <c r="I639" t="str">
        <f t="shared" si="90"/>
        <v>6270</v>
      </c>
      <c r="J639" t="str">
        <f t="shared" si="91"/>
        <v>6270</v>
      </c>
      <c r="K639" s="6" t="str">
        <f t="shared" si="89"/>
        <v>c1        </v>
      </c>
      <c r="L639" s="6" t="str">
        <f t="shared" si="92"/>
        <v>C1        </v>
      </c>
      <c r="M639" s="6"/>
    </row>
    <row r="640" hidden="1" spans="1:13">
      <c r="A640" s="1" t="s">
        <v>2224</v>
      </c>
      <c r="B640" s="1" t="s">
        <v>2225</v>
      </c>
      <c r="C640" s="1" t="s">
        <v>1729</v>
      </c>
      <c r="D640" s="1" t="s">
        <v>65</v>
      </c>
      <c r="E640" s="2" t="str">
        <f t="shared" si="87"/>
        <v>at</v>
      </c>
      <c r="F640" s="1" t="s">
        <v>2032</v>
      </c>
      <c r="G640" t="str">
        <f t="shared" si="88"/>
        <v>zh</v>
      </c>
      <c r="H640" s="1" t="s">
        <v>2033</v>
      </c>
      <c r="I640" t="str">
        <f t="shared" si="90"/>
        <v>6271</v>
      </c>
      <c r="J640" t="str">
        <f t="shared" si="91"/>
        <v>6271</v>
      </c>
      <c r="K640" s="6" t="str">
        <f t="shared" si="89"/>
        <v>c1        </v>
      </c>
      <c r="L640" s="6" t="str">
        <f t="shared" si="92"/>
        <v>C1        </v>
      </c>
      <c r="M640" s="6"/>
    </row>
    <row r="641" hidden="1" spans="1:13">
      <c r="A641" s="1" t="s">
        <v>2226</v>
      </c>
      <c r="B641" s="1" t="s">
        <v>2227</v>
      </c>
      <c r="C641" s="1" t="s">
        <v>1729</v>
      </c>
      <c r="D641" s="1" t="s">
        <v>65</v>
      </c>
      <c r="E641" s="2" t="str">
        <f t="shared" si="87"/>
        <v>at</v>
      </c>
      <c r="F641" s="1" t="s">
        <v>2032</v>
      </c>
      <c r="G641" t="str">
        <f t="shared" si="88"/>
        <v>zh</v>
      </c>
      <c r="H641" s="1" t="s">
        <v>2033</v>
      </c>
      <c r="I641" t="str">
        <f t="shared" si="90"/>
        <v>6271</v>
      </c>
      <c r="J641" t="str">
        <f t="shared" si="91"/>
        <v>6271</v>
      </c>
      <c r="K641" s="6" t="str">
        <f t="shared" si="89"/>
        <v>c40       </v>
      </c>
      <c r="L641" s="6" t="str">
        <f t="shared" si="92"/>
        <v>C40       </v>
      </c>
      <c r="M641" s="6"/>
    </row>
    <row r="642" hidden="1" spans="1:13">
      <c r="A642" s="1" t="s">
        <v>2228</v>
      </c>
      <c r="B642" s="1" t="s">
        <v>2229</v>
      </c>
      <c r="C642" s="1" t="s">
        <v>1729</v>
      </c>
      <c r="D642" s="1" t="s">
        <v>65</v>
      </c>
      <c r="E642" s="2" t="str">
        <f t="shared" si="87"/>
        <v>at</v>
      </c>
      <c r="F642" s="1" t="s">
        <v>2032</v>
      </c>
      <c r="G642" t="str">
        <f t="shared" si="88"/>
        <v>zh</v>
      </c>
      <c r="H642" s="1" t="s">
        <v>2033</v>
      </c>
      <c r="I642" t="str">
        <f t="shared" si="90"/>
        <v>6282</v>
      </c>
      <c r="J642" t="str">
        <f t="shared" si="91"/>
        <v>6282</v>
      </c>
      <c r="K642" s="6" t="str">
        <f t="shared" si="89"/>
        <v>c1        </v>
      </c>
      <c r="L642" s="6" t="str">
        <f t="shared" si="92"/>
        <v>C1        </v>
      </c>
      <c r="M642" s="6"/>
    </row>
    <row r="643" hidden="1" spans="1:13">
      <c r="A643" s="1" t="s">
        <v>2230</v>
      </c>
      <c r="B643" s="1" t="s">
        <v>2231</v>
      </c>
      <c r="C643" s="1" t="s">
        <v>1729</v>
      </c>
      <c r="D643" s="1" t="s">
        <v>65</v>
      </c>
      <c r="E643" s="2" t="str">
        <f t="shared" si="87"/>
        <v>at</v>
      </c>
      <c r="F643" s="1" t="s">
        <v>2032</v>
      </c>
      <c r="G643" t="str">
        <f t="shared" si="88"/>
        <v>zh</v>
      </c>
      <c r="H643" s="1" t="s">
        <v>2033</v>
      </c>
      <c r="I643" t="str">
        <f t="shared" si="90"/>
        <v>6286</v>
      </c>
      <c r="J643" t="str">
        <f t="shared" si="91"/>
        <v>6286</v>
      </c>
      <c r="K643" s="6" t="str">
        <f t="shared" si="89"/>
        <v>c1        </v>
      </c>
      <c r="L643" s="6" t="str">
        <f t="shared" si="92"/>
        <v>C1        </v>
      </c>
      <c r="M643" s="6"/>
    </row>
    <row r="644" hidden="1" spans="1:13">
      <c r="A644" s="1" t="s">
        <v>2232</v>
      </c>
      <c r="B644" s="1" t="s">
        <v>2233</v>
      </c>
      <c r="C644" s="1" t="s">
        <v>1729</v>
      </c>
      <c r="D644" s="1" t="s">
        <v>65</v>
      </c>
      <c r="E644" s="2" t="str">
        <f t="shared" si="87"/>
        <v>at</v>
      </c>
      <c r="F644" s="1" t="s">
        <v>2032</v>
      </c>
      <c r="G644" t="str">
        <f t="shared" si="88"/>
        <v>zh</v>
      </c>
      <c r="H644" s="1" t="s">
        <v>2033</v>
      </c>
      <c r="I644" t="str">
        <f t="shared" si="90"/>
        <v>6286</v>
      </c>
      <c r="J644" t="str">
        <f t="shared" si="91"/>
        <v>6286</v>
      </c>
      <c r="K644" s="6" t="str">
        <f t="shared" si="89"/>
        <v>c70       </v>
      </c>
      <c r="L644" s="6" t="str">
        <f t="shared" si="92"/>
        <v>C70       </v>
      </c>
      <c r="M644" s="6"/>
    </row>
    <row r="645" hidden="1" spans="1:13">
      <c r="A645" s="1" t="s">
        <v>2234</v>
      </c>
      <c r="B645" s="1" t="s">
        <v>2235</v>
      </c>
      <c r="C645" s="1" t="s">
        <v>1729</v>
      </c>
      <c r="D645" s="1" t="s">
        <v>65</v>
      </c>
      <c r="E645" s="2" t="str">
        <f t="shared" si="87"/>
        <v>at</v>
      </c>
      <c r="F645" s="1" t="s">
        <v>2032</v>
      </c>
      <c r="G645" t="str">
        <f t="shared" si="88"/>
        <v>zh</v>
      </c>
      <c r="H645" s="1" t="s">
        <v>2033</v>
      </c>
      <c r="I645" t="str">
        <f t="shared" si="90"/>
        <v>6286</v>
      </c>
      <c r="J645" t="str">
        <f t="shared" si="91"/>
        <v>6286</v>
      </c>
      <c r="K645" s="6" t="str">
        <f t="shared" si="89"/>
        <v>c9        </v>
      </c>
      <c r="L645" s="6" t="str">
        <f t="shared" si="92"/>
        <v>C9        </v>
      </c>
      <c r="M645" s="6"/>
    </row>
    <row r="646" hidden="1" spans="1:13">
      <c r="A646" s="1" t="s">
        <v>2236</v>
      </c>
      <c r="B646" s="1" t="s">
        <v>2237</v>
      </c>
      <c r="C646" s="1" t="s">
        <v>1729</v>
      </c>
      <c r="D646" s="1" t="s">
        <v>65</v>
      </c>
      <c r="E646" s="2" t="str">
        <f t="shared" si="87"/>
        <v>at</v>
      </c>
      <c r="F646" s="1" t="s">
        <v>2032</v>
      </c>
      <c r="G646" t="str">
        <f t="shared" si="88"/>
        <v>zh</v>
      </c>
      <c r="H646" s="1" t="s">
        <v>2033</v>
      </c>
      <c r="I646" t="str">
        <f t="shared" si="90"/>
        <v>6289</v>
      </c>
      <c r="J646" t="str">
        <f t="shared" si="91"/>
        <v>6289</v>
      </c>
      <c r="K646" s="6" t="str">
        <f t="shared" si="89"/>
        <v>c11       </v>
      </c>
      <c r="L646" s="6" t="str">
        <f t="shared" si="92"/>
        <v>C11       </v>
      </c>
      <c r="M646" s="6"/>
    </row>
    <row r="647" hidden="1" spans="1:13">
      <c r="A647" s="1" t="s">
        <v>2238</v>
      </c>
      <c r="B647" s="1" t="s">
        <v>2239</v>
      </c>
      <c r="C647" s="1" t="s">
        <v>1729</v>
      </c>
      <c r="D647" s="1" t="s">
        <v>65</v>
      </c>
      <c r="E647" s="2" t="str">
        <f t="shared" si="87"/>
        <v>at</v>
      </c>
      <c r="F647" s="1" t="s">
        <v>2032</v>
      </c>
      <c r="G647" t="str">
        <f t="shared" si="88"/>
        <v>zh</v>
      </c>
      <c r="H647" s="1" t="s">
        <v>2033</v>
      </c>
      <c r="I647" t="str">
        <f t="shared" si="90"/>
        <v>6289</v>
      </c>
      <c r="J647" t="str">
        <f t="shared" si="91"/>
        <v>6289</v>
      </c>
      <c r="K647" s="6" t="str">
        <f t="shared" si="89"/>
        <v>c5        </v>
      </c>
      <c r="L647" s="6" t="str">
        <f t="shared" si="92"/>
        <v>C5        </v>
      </c>
      <c r="M647" s="6"/>
    </row>
    <row r="648" hidden="1" spans="1:13">
      <c r="A648" s="1" t="s">
        <v>2240</v>
      </c>
      <c r="B648" s="1" t="s">
        <v>2241</v>
      </c>
      <c r="C648" s="1" t="s">
        <v>1729</v>
      </c>
      <c r="D648" s="1" t="s">
        <v>65</v>
      </c>
      <c r="E648" s="2" t="str">
        <f t="shared" si="87"/>
        <v>at</v>
      </c>
      <c r="F648" s="1" t="s">
        <v>2032</v>
      </c>
      <c r="G648" t="str">
        <f t="shared" si="88"/>
        <v>zh</v>
      </c>
      <c r="H648" s="1" t="s">
        <v>2033</v>
      </c>
      <c r="I648" t="str">
        <f t="shared" si="90"/>
        <v>6291</v>
      </c>
      <c r="J648" t="str">
        <f t="shared" si="91"/>
        <v>6291</v>
      </c>
      <c r="K648" s="6" t="str">
        <f t="shared" si="89"/>
        <v>c5        </v>
      </c>
      <c r="L648" s="6" t="str">
        <f t="shared" si="92"/>
        <v>C5        </v>
      </c>
      <c r="M648" s="6"/>
    </row>
    <row r="649" hidden="1" spans="1:13">
      <c r="A649" s="1" t="s">
        <v>2242</v>
      </c>
      <c r="B649" s="1" t="s">
        <v>2243</v>
      </c>
      <c r="C649" s="1" t="s">
        <v>1729</v>
      </c>
      <c r="D649" s="1" t="s">
        <v>65</v>
      </c>
      <c r="E649" s="2" t="str">
        <f t="shared" si="87"/>
        <v>at</v>
      </c>
      <c r="F649" s="1" t="s">
        <v>2032</v>
      </c>
      <c r="G649" t="str">
        <f t="shared" si="88"/>
        <v>zh</v>
      </c>
      <c r="H649" s="1" t="s">
        <v>2033</v>
      </c>
      <c r="I649" t="str">
        <f t="shared" si="90"/>
        <v>6291</v>
      </c>
      <c r="J649" t="str">
        <f t="shared" si="91"/>
        <v>6291</v>
      </c>
      <c r="K649" s="6" t="str">
        <f t="shared" si="89"/>
        <v>c56       </v>
      </c>
      <c r="L649" s="6" t="str">
        <f t="shared" si="92"/>
        <v>C56       </v>
      </c>
      <c r="M649" s="6"/>
    </row>
    <row r="650" hidden="1" spans="1:13">
      <c r="A650" s="1" t="s">
        <v>2244</v>
      </c>
      <c r="B650" s="1" t="s">
        <v>2245</v>
      </c>
      <c r="C650" s="1" t="s">
        <v>1729</v>
      </c>
      <c r="D650" s="1" t="s">
        <v>65</v>
      </c>
      <c r="E650" s="2" t="str">
        <f t="shared" si="87"/>
        <v>at</v>
      </c>
      <c r="F650" s="1" t="s">
        <v>2032</v>
      </c>
      <c r="G650" t="str">
        <f t="shared" si="88"/>
        <v>zh</v>
      </c>
      <c r="H650" s="1" t="s">
        <v>2033</v>
      </c>
      <c r="I650" t="str">
        <f t="shared" si="90"/>
        <v>6291</v>
      </c>
      <c r="J650" t="str">
        <f t="shared" si="91"/>
        <v>6291</v>
      </c>
      <c r="K650" s="6" t="str">
        <f t="shared" si="89"/>
        <v>hs        </v>
      </c>
      <c r="L650" s="6" t="str">
        <f t="shared" si="92"/>
        <v>黑色        </v>
      </c>
      <c r="M650" s="6"/>
    </row>
    <row r="651" hidden="1" spans="1:13">
      <c r="A651" s="1" t="s">
        <v>2246</v>
      </c>
      <c r="B651" s="1" t="s">
        <v>2247</v>
      </c>
      <c r="C651" s="1" t="s">
        <v>1729</v>
      </c>
      <c r="D651" s="1" t="s">
        <v>65</v>
      </c>
      <c r="E651" s="2" t="str">
        <f t="shared" si="87"/>
        <v>at</v>
      </c>
      <c r="F651" s="1" t="s">
        <v>2032</v>
      </c>
      <c r="G651" t="str">
        <f t="shared" si="88"/>
        <v>zh</v>
      </c>
      <c r="H651" s="1" t="s">
        <v>2033</v>
      </c>
      <c r="I651" t="str">
        <f t="shared" si="90"/>
        <v>6294</v>
      </c>
      <c r="J651" t="str">
        <f t="shared" si="91"/>
        <v>6294</v>
      </c>
      <c r="K651" s="6" t="str">
        <f t="shared" si="89"/>
        <v>c1        </v>
      </c>
      <c r="L651" s="6" t="str">
        <f t="shared" si="92"/>
        <v>C1        </v>
      </c>
      <c r="M651" s="6"/>
    </row>
    <row r="652" hidden="1" spans="1:13">
      <c r="A652" s="1" t="s">
        <v>2248</v>
      </c>
      <c r="B652" s="1" t="s">
        <v>2249</v>
      </c>
      <c r="C652" s="1" t="s">
        <v>1729</v>
      </c>
      <c r="D652" s="1" t="s">
        <v>65</v>
      </c>
      <c r="E652" s="2" t="str">
        <f t="shared" si="87"/>
        <v>at</v>
      </c>
      <c r="F652" s="1" t="s">
        <v>2032</v>
      </c>
      <c r="G652" t="str">
        <f t="shared" si="88"/>
        <v>zh</v>
      </c>
      <c r="H652" s="1" t="s">
        <v>2033</v>
      </c>
      <c r="I652" t="str">
        <f t="shared" si="90"/>
        <v>6298</v>
      </c>
      <c r="J652" t="str">
        <f t="shared" si="91"/>
        <v>6298</v>
      </c>
      <c r="K652" s="6" t="str">
        <f t="shared" si="89"/>
        <v>c10       </v>
      </c>
      <c r="L652" s="6" t="str">
        <f t="shared" si="92"/>
        <v>C10       </v>
      </c>
      <c r="M652" s="6"/>
    </row>
    <row r="653" hidden="1" spans="1:13">
      <c r="A653" s="1" t="s">
        <v>2250</v>
      </c>
      <c r="B653" s="1" t="s">
        <v>2251</v>
      </c>
      <c r="C653" s="1" t="s">
        <v>1729</v>
      </c>
      <c r="D653" s="1" t="s">
        <v>65</v>
      </c>
      <c r="E653" s="2" t="str">
        <f t="shared" si="87"/>
        <v>at</v>
      </c>
      <c r="F653" s="1" t="s">
        <v>2032</v>
      </c>
      <c r="G653" t="str">
        <f t="shared" si="88"/>
        <v>zh</v>
      </c>
      <c r="H653" s="1" t="s">
        <v>2033</v>
      </c>
      <c r="I653" t="str">
        <f t="shared" si="90"/>
        <v>6298</v>
      </c>
      <c r="J653" t="str">
        <f t="shared" si="91"/>
        <v>6298</v>
      </c>
      <c r="K653" s="6" t="str">
        <f t="shared" si="89"/>
        <v>c11       </v>
      </c>
      <c r="L653" s="6" t="str">
        <f t="shared" si="92"/>
        <v>C11       </v>
      </c>
      <c r="M653" s="6"/>
    </row>
    <row r="654" hidden="1" spans="1:13">
      <c r="A654" s="1" t="s">
        <v>2252</v>
      </c>
      <c r="B654" s="1" t="s">
        <v>2253</v>
      </c>
      <c r="C654" s="1" t="s">
        <v>1729</v>
      </c>
      <c r="D654" s="1" t="s">
        <v>65</v>
      </c>
      <c r="E654" s="2" t="str">
        <f t="shared" si="87"/>
        <v>at</v>
      </c>
      <c r="F654" s="1" t="s">
        <v>2032</v>
      </c>
      <c r="G654" t="str">
        <f t="shared" si="88"/>
        <v>zh</v>
      </c>
      <c r="H654" s="1" t="s">
        <v>2033</v>
      </c>
      <c r="I654" t="str">
        <f t="shared" si="90"/>
        <v>6298</v>
      </c>
      <c r="J654" t="str">
        <f t="shared" si="91"/>
        <v>6298</v>
      </c>
      <c r="K654" s="6" t="str">
        <f t="shared" si="89"/>
        <v>c70       </v>
      </c>
      <c r="L654" s="6" t="str">
        <f t="shared" si="92"/>
        <v>C70       </v>
      </c>
      <c r="M654" s="6"/>
    </row>
    <row r="655" hidden="1" spans="1:13">
      <c r="A655" s="1" t="s">
        <v>2254</v>
      </c>
      <c r="B655" s="1" t="s">
        <v>2255</v>
      </c>
      <c r="C655" s="1" t="s">
        <v>1729</v>
      </c>
      <c r="D655" s="1" t="s">
        <v>65</v>
      </c>
      <c r="E655" s="2" t="str">
        <f t="shared" si="87"/>
        <v>at</v>
      </c>
      <c r="F655" s="1" t="s">
        <v>2032</v>
      </c>
      <c r="G655" t="str">
        <f t="shared" si="88"/>
        <v>zh</v>
      </c>
      <c r="H655" s="1" t="s">
        <v>2033</v>
      </c>
      <c r="I655" t="str">
        <f t="shared" si="90"/>
        <v>6299</v>
      </c>
      <c r="J655" t="str">
        <f t="shared" si="91"/>
        <v>6299</v>
      </c>
      <c r="K655" s="6" t="str">
        <f t="shared" si="89"/>
        <v>c1        </v>
      </c>
      <c r="L655" s="6" t="str">
        <f t="shared" si="92"/>
        <v>C1        </v>
      </c>
      <c r="M655" s="6"/>
    </row>
    <row r="656" hidden="1" spans="1:13">
      <c r="A656" s="1" t="s">
        <v>2256</v>
      </c>
      <c r="B656" s="1" t="s">
        <v>2257</v>
      </c>
      <c r="C656" s="1" t="s">
        <v>1729</v>
      </c>
      <c r="D656" s="1" t="s">
        <v>65</v>
      </c>
      <c r="E656" s="2" t="str">
        <f t="shared" si="87"/>
        <v>at</v>
      </c>
      <c r="F656" s="1" t="s">
        <v>2032</v>
      </c>
      <c r="G656" t="str">
        <f t="shared" si="88"/>
        <v>zh</v>
      </c>
      <c r="H656" s="1" t="s">
        <v>2033</v>
      </c>
      <c r="I656" t="str">
        <f t="shared" si="90"/>
        <v>6299</v>
      </c>
      <c r="J656" t="str">
        <f t="shared" si="91"/>
        <v>6299</v>
      </c>
      <c r="K656" s="6" t="str">
        <f t="shared" si="89"/>
        <v>c2        </v>
      </c>
      <c r="L656" s="6" t="str">
        <f t="shared" si="92"/>
        <v>C2        </v>
      </c>
      <c r="M656" s="6"/>
    </row>
    <row r="657" hidden="1" spans="1:13">
      <c r="A657" s="1" t="s">
        <v>2258</v>
      </c>
      <c r="B657" s="1" t="s">
        <v>2259</v>
      </c>
      <c r="C657" s="1" t="s">
        <v>1729</v>
      </c>
      <c r="D657" s="1" t="s">
        <v>65</v>
      </c>
      <c r="E657" s="2" t="str">
        <f t="shared" si="87"/>
        <v>at</v>
      </c>
      <c r="F657" s="1" t="s">
        <v>2032</v>
      </c>
      <c r="G657" t="str">
        <f t="shared" si="88"/>
        <v>zh</v>
      </c>
      <c r="H657" s="1" t="s">
        <v>2033</v>
      </c>
      <c r="I657" t="str">
        <f t="shared" si="90"/>
        <v>6299</v>
      </c>
      <c r="J657" t="str">
        <f t="shared" si="91"/>
        <v>6299</v>
      </c>
      <c r="K657" s="6" t="str">
        <f t="shared" si="89"/>
        <v>c3        </v>
      </c>
      <c r="L657" s="6" t="str">
        <f t="shared" si="92"/>
        <v>C3        </v>
      </c>
      <c r="M657" s="6"/>
    </row>
    <row r="658" hidden="1" spans="1:12">
      <c r="A658" s="1" t="s">
        <v>2260</v>
      </c>
      <c r="B658" s="1" t="s">
        <v>2261</v>
      </c>
      <c r="C658" s="1" t="s">
        <v>1729</v>
      </c>
      <c r="D658" s="1" t="s">
        <v>65</v>
      </c>
      <c r="E658" s="2" t="str">
        <f t="shared" si="87"/>
        <v>bb</v>
      </c>
      <c r="F658" s="1" t="s">
        <v>2262</v>
      </c>
      <c r="G658" t="s">
        <v>2263</v>
      </c>
      <c r="H658" s="1" t="s">
        <v>1736</v>
      </c>
      <c r="I658" t="str">
        <f t="shared" si="90"/>
        <v>1058</v>
      </c>
      <c r="J658" t="str">
        <f t="shared" si="91"/>
        <v>1058</v>
      </c>
      <c r="K658" s="6" t="str">
        <f t="shared" si="89"/>
        <v>c         </v>
      </c>
      <c r="L658" s="6" t="str">
        <f t="shared" si="92"/>
        <v>C         </v>
      </c>
    </row>
    <row r="659" hidden="1" spans="1:12">
      <c r="A659" s="1" t="s">
        <v>2264</v>
      </c>
      <c r="B659" s="1" t="s">
        <v>2265</v>
      </c>
      <c r="C659" s="1" t="s">
        <v>1729</v>
      </c>
      <c r="D659" s="1" t="s">
        <v>65</v>
      </c>
      <c r="E659" s="2" t="str">
        <f t="shared" ref="E659:E702" si="93">MID(A659,2,2)</f>
        <v>bb</v>
      </c>
      <c r="F659" s="1" t="s">
        <v>2262</v>
      </c>
      <c r="G659" t="s">
        <v>2263</v>
      </c>
      <c r="H659" s="1" t="s">
        <v>1736</v>
      </c>
      <c r="I659" t="str">
        <f t="shared" si="90"/>
        <v>1059</v>
      </c>
      <c r="J659" t="str">
        <f t="shared" si="91"/>
        <v>1059</v>
      </c>
      <c r="K659" s="6" t="str">
        <f t="shared" si="89"/>
        <v>c         </v>
      </c>
      <c r="L659" s="6" t="str">
        <f t="shared" ref="L659:L702" si="94">MID(B659,9,10)</f>
        <v>C         </v>
      </c>
    </row>
    <row r="660" hidden="1" spans="1:12">
      <c r="A660" s="1" t="s">
        <v>2266</v>
      </c>
      <c r="B660" s="1" t="s">
        <v>2267</v>
      </c>
      <c r="C660" s="1" t="s">
        <v>1729</v>
      </c>
      <c r="D660" s="1" t="s">
        <v>65</v>
      </c>
      <c r="E660" s="2" t="str">
        <f t="shared" si="93"/>
        <v>bb</v>
      </c>
      <c r="F660" s="1" t="s">
        <v>2262</v>
      </c>
      <c r="G660" t="s">
        <v>2263</v>
      </c>
      <c r="H660" s="1" t="s">
        <v>1736</v>
      </c>
      <c r="I660" t="str">
        <f t="shared" si="90"/>
        <v>1066</v>
      </c>
      <c r="J660" t="str">
        <f t="shared" si="91"/>
        <v>1066</v>
      </c>
      <c r="K660" s="6" t="str">
        <f t="shared" si="89"/>
        <v>b         </v>
      </c>
      <c r="L660" s="6" t="str">
        <f t="shared" si="94"/>
        <v>B         </v>
      </c>
    </row>
    <row r="661" hidden="1" spans="1:12">
      <c r="A661" s="1" t="s">
        <v>2268</v>
      </c>
      <c r="B661" s="1" t="s">
        <v>2269</v>
      </c>
      <c r="C661" s="1" t="s">
        <v>1729</v>
      </c>
      <c r="D661" s="1" t="s">
        <v>65</v>
      </c>
      <c r="E661" s="2" t="str">
        <f t="shared" si="93"/>
        <v>bb</v>
      </c>
      <c r="F661" s="1" t="s">
        <v>2262</v>
      </c>
      <c r="G661" t="s">
        <v>2263</v>
      </c>
      <c r="H661" s="1" t="s">
        <v>1736</v>
      </c>
      <c r="I661" t="str">
        <f t="shared" si="90"/>
        <v>1067</v>
      </c>
      <c r="J661" t="str">
        <f t="shared" si="91"/>
        <v>1067</v>
      </c>
      <c r="K661" s="6" t="str">
        <f t="shared" si="89"/>
        <v>c         </v>
      </c>
      <c r="L661" s="6" t="str">
        <f t="shared" si="94"/>
        <v>C         </v>
      </c>
    </row>
    <row r="662" hidden="1" spans="1:12">
      <c r="A662" s="1" t="s">
        <v>2270</v>
      </c>
      <c r="B662" s="1" t="s">
        <v>2271</v>
      </c>
      <c r="C662" s="1" t="s">
        <v>1729</v>
      </c>
      <c r="D662" s="1" t="s">
        <v>65</v>
      </c>
      <c r="E662" s="2" t="str">
        <f t="shared" si="93"/>
        <v>bb</v>
      </c>
      <c r="F662" s="1" t="s">
        <v>2262</v>
      </c>
      <c r="G662" t="s">
        <v>2263</v>
      </c>
      <c r="H662" s="1" t="s">
        <v>1736</v>
      </c>
      <c r="I662" t="str">
        <f t="shared" si="90"/>
        <v>1068</v>
      </c>
      <c r="J662" t="str">
        <f t="shared" si="91"/>
        <v>1068</v>
      </c>
      <c r="K662" s="6" t="str">
        <f t="shared" si="89"/>
        <v>b         </v>
      </c>
      <c r="L662" s="6" t="str">
        <f t="shared" si="94"/>
        <v>B         </v>
      </c>
    </row>
    <row r="663" hidden="1" spans="1:12">
      <c r="A663" s="1" t="s">
        <v>2272</v>
      </c>
      <c r="B663" s="1" t="s">
        <v>2273</v>
      </c>
      <c r="C663" s="1" t="s">
        <v>1729</v>
      </c>
      <c r="D663" s="1" t="s">
        <v>65</v>
      </c>
      <c r="E663" s="2" t="str">
        <f t="shared" si="93"/>
        <v>bb</v>
      </c>
      <c r="F663" s="1" t="s">
        <v>2262</v>
      </c>
      <c r="G663" t="s">
        <v>2263</v>
      </c>
      <c r="H663" s="1" t="s">
        <v>1736</v>
      </c>
      <c r="I663" t="str">
        <f t="shared" si="90"/>
        <v>1069</v>
      </c>
      <c r="J663" t="str">
        <f t="shared" si="91"/>
        <v>1069</v>
      </c>
      <c r="K663" s="6" t="str">
        <f t="shared" si="89"/>
        <v>b         </v>
      </c>
      <c r="L663" s="6" t="str">
        <f t="shared" si="94"/>
        <v>B         </v>
      </c>
    </row>
    <row r="664" hidden="1" spans="1:12">
      <c r="A664" s="1" t="s">
        <v>2274</v>
      </c>
      <c r="B664" s="1" t="s">
        <v>2275</v>
      </c>
      <c r="C664" s="1" t="s">
        <v>1729</v>
      </c>
      <c r="D664" s="1" t="s">
        <v>65</v>
      </c>
      <c r="E664" s="2" t="str">
        <f t="shared" si="93"/>
        <v>bb</v>
      </c>
      <c r="F664" s="1" t="s">
        <v>2262</v>
      </c>
      <c r="G664" t="s">
        <v>2263</v>
      </c>
      <c r="H664" s="1" t="s">
        <v>1736</v>
      </c>
      <c r="I664" t="str">
        <f t="shared" si="90"/>
        <v>1070</v>
      </c>
      <c r="J664" t="str">
        <f t="shared" si="91"/>
        <v>1070</v>
      </c>
      <c r="K664" s="6" t="str">
        <f t="shared" si="89"/>
        <v>a         </v>
      </c>
      <c r="L664" s="6" t="str">
        <f t="shared" si="94"/>
        <v>A         </v>
      </c>
    </row>
    <row r="665" hidden="1" spans="1:12">
      <c r="A665" s="1" t="s">
        <v>2276</v>
      </c>
      <c r="B665" s="1" t="s">
        <v>2277</v>
      </c>
      <c r="C665" s="1" t="s">
        <v>1729</v>
      </c>
      <c r="D665" s="1" t="s">
        <v>65</v>
      </c>
      <c r="E665" s="2" t="str">
        <f t="shared" si="93"/>
        <v>bb</v>
      </c>
      <c r="F665" s="1" t="s">
        <v>2262</v>
      </c>
      <c r="G665" t="s">
        <v>2263</v>
      </c>
      <c r="H665" s="1" t="s">
        <v>1736</v>
      </c>
      <c r="I665" t="str">
        <f t="shared" si="90"/>
        <v>1070</v>
      </c>
      <c r="J665" t="str">
        <f t="shared" si="91"/>
        <v>1070</v>
      </c>
      <c r="K665" s="6" t="str">
        <f t="shared" si="89"/>
        <v>b         </v>
      </c>
      <c r="L665" s="6" t="str">
        <f t="shared" si="94"/>
        <v>B         </v>
      </c>
    </row>
    <row r="666" hidden="1" spans="1:12">
      <c r="A666" s="1" t="s">
        <v>2278</v>
      </c>
      <c r="B666" s="1" t="s">
        <v>2279</v>
      </c>
      <c r="C666" s="1" t="s">
        <v>1729</v>
      </c>
      <c r="D666" s="1" t="s">
        <v>65</v>
      </c>
      <c r="E666" s="2" t="str">
        <f t="shared" si="93"/>
        <v>bb</v>
      </c>
      <c r="F666" s="1" t="s">
        <v>2262</v>
      </c>
      <c r="G666" t="s">
        <v>2263</v>
      </c>
      <c r="H666" s="1" t="s">
        <v>1736</v>
      </c>
      <c r="I666" t="str">
        <f t="shared" si="90"/>
        <v>1075</v>
      </c>
      <c r="J666" t="str">
        <f t="shared" si="91"/>
        <v>1075</v>
      </c>
      <c r="K666" s="6" t="str">
        <f t="shared" si="89"/>
        <v>a         </v>
      </c>
      <c r="L666" s="6" t="str">
        <f t="shared" si="94"/>
        <v>A         </v>
      </c>
    </row>
    <row r="667" hidden="1" spans="1:12">
      <c r="A667" s="1" t="s">
        <v>2280</v>
      </c>
      <c r="B667" s="1" t="s">
        <v>2281</v>
      </c>
      <c r="C667" s="1" t="s">
        <v>1729</v>
      </c>
      <c r="D667" s="1" t="s">
        <v>65</v>
      </c>
      <c r="E667" s="2" t="str">
        <f t="shared" si="93"/>
        <v>bb</v>
      </c>
      <c r="F667" s="1" t="s">
        <v>2262</v>
      </c>
      <c r="G667" t="s">
        <v>2263</v>
      </c>
      <c r="H667" s="1" t="s">
        <v>1736</v>
      </c>
      <c r="I667" t="str">
        <f t="shared" si="90"/>
        <v>1075</v>
      </c>
      <c r="J667" t="str">
        <f t="shared" si="91"/>
        <v>1075</v>
      </c>
      <c r="K667" s="6" t="str">
        <f t="shared" si="89"/>
        <v>b         </v>
      </c>
      <c r="L667" s="6" t="str">
        <f t="shared" si="94"/>
        <v>B         </v>
      </c>
    </row>
    <row r="668" hidden="1" spans="1:12">
      <c r="A668" s="1" t="s">
        <v>2282</v>
      </c>
      <c r="B668" s="1" t="s">
        <v>2283</v>
      </c>
      <c r="C668" s="1" t="s">
        <v>1729</v>
      </c>
      <c r="D668" s="1" t="s">
        <v>65</v>
      </c>
      <c r="E668" s="2" t="str">
        <f t="shared" si="93"/>
        <v>bb</v>
      </c>
      <c r="F668" s="1" t="s">
        <v>2262</v>
      </c>
      <c r="G668" t="s">
        <v>2263</v>
      </c>
      <c r="H668" s="1" t="s">
        <v>1736</v>
      </c>
      <c r="I668" t="str">
        <f t="shared" si="90"/>
        <v>1075</v>
      </c>
      <c r="J668" t="str">
        <f t="shared" si="91"/>
        <v>1075</v>
      </c>
      <c r="K668" s="6" t="str">
        <f t="shared" si="89"/>
        <v>c         </v>
      </c>
      <c r="L668" s="6" t="str">
        <f t="shared" si="94"/>
        <v>C         </v>
      </c>
    </row>
    <row r="669" hidden="1" spans="1:12">
      <c r="A669" s="1" t="s">
        <v>2284</v>
      </c>
      <c r="B669" s="1" t="s">
        <v>2285</v>
      </c>
      <c r="C669" s="1" t="s">
        <v>1729</v>
      </c>
      <c r="D669" s="1" t="s">
        <v>65</v>
      </c>
      <c r="E669" s="2" t="str">
        <f t="shared" si="93"/>
        <v>bb</v>
      </c>
      <c r="F669" s="1" t="s">
        <v>2262</v>
      </c>
      <c r="G669" t="s">
        <v>2263</v>
      </c>
      <c r="H669" s="1" t="s">
        <v>1736</v>
      </c>
      <c r="I669" t="str">
        <f t="shared" si="90"/>
        <v>1075</v>
      </c>
      <c r="J669" t="str">
        <f t="shared" si="91"/>
        <v>1075</v>
      </c>
      <c r="K669" s="6" t="str">
        <f t="shared" si="89"/>
        <v>d         </v>
      </c>
      <c r="L669" s="6" t="str">
        <f t="shared" si="94"/>
        <v>D         </v>
      </c>
    </row>
    <row r="670" hidden="1" spans="1:12">
      <c r="A670" s="1" t="s">
        <v>2286</v>
      </c>
      <c r="B670" s="1" t="s">
        <v>2287</v>
      </c>
      <c r="C670" s="1" t="s">
        <v>1729</v>
      </c>
      <c r="D670" s="1" t="s">
        <v>65</v>
      </c>
      <c r="E670" s="2" t="str">
        <f t="shared" si="93"/>
        <v>bb</v>
      </c>
      <c r="F670" s="1" t="s">
        <v>2262</v>
      </c>
      <c r="G670" t="s">
        <v>2263</v>
      </c>
      <c r="H670" s="1" t="s">
        <v>1736</v>
      </c>
      <c r="I670" t="str">
        <f t="shared" si="90"/>
        <v>1076</v>
      </c>
      <c r="J670" t="str">
        <f t="shared" si="91"/>
        <v>1076</v>
      </c>
      <c r="K670" s="6" t="str">
        <f t="shared" si="89"/>
        <v>a         </v>
      </c>
      <c r="L670" s="6" t="str">
        <f t="shared" si="94"/>
        <v>A         </v>
      </c>
    </row>
    <row r="671" hidden="1" spans="1:12">
      <c r="A671" s="1" t="s">
        <v>2288</v>
      </c>
      <c r="B671" s="1" t="s">
        <v>2289</v>
      </c>
      <c r="C671" s="1" t="s">
        <v>1729</v>
      </c>
      <c r="D671" s="1" t="s">
        <v>65</v>
      </c>
      <c r="E671" s="2" t="str">
        <f t="shared" si="93"/>
        <v>bb</v>
      </c>
      <c r="F671" s="1" t="s">
        <v>2262</v>
      </c>
      <c r="G671" t="s">
        <v>2263</v>
      </c>
      <c r="H671" s="1" t="s">
        <v>1736</v>
      </c>
      <c r="I671" t="str">
        <f t="shared" si="90"/>
        <v>1076</v>
      </c>
      <c r="J671" t="str">
        <f t="shared" si="91"/>
        <v>1076</v>
      </c>
      <c r="K671" s="6" t="str">
        <f t="shared" si="89"/>
        <v>c         </v>
      </c>
      <c r="L671" s="6" t="str">
        <f t="shared" si="94"/>
        <v>C         </v>
      </c>
    </row>
    <row r="672" hidden="1" spans="1:12">
      <c r="A672" s="1" t="s">
        <v>2290</v>
      </c>
      <c r="B672" s="1" t="s">
        <v>2291</v>
      </c>
      <c r="C672" s="1" t="s">
        <v>1729</v>
      </c>
      <c r="D672" s="1" t="s">
        <v>65</v>
      </c>
      <c r="E672" s="2" t="str">
        <f t="shared" si="93"/>
        <v>bb</v>
      </c>
      <c r="F672" s="1" t="s">
        <v>2262</v>
      </c>
      <c r="G672" t="s">
        <v>2263</v>
      </c>
      <c r="H672" s="1" t="s">
        <v>1736</v>
      </c>
      <c r="I672" t="str">
        <f t="shared" si="90"/>
        <v>1076</v>
      </c>
      <c r="J672" t="str">
        <f t="shared" si="91"/>
        <v>1076</v>
      </c>
      <c r="K672" s="6" t="str">
        <f t="shared" si="89"/>
        <v>d         </v>
      </c>
      <c r="L672" s="6" t="str">
        <f t="shared" si="94"/>
        <v>D         </v>
      </c>
    </row>
    <row r="673" hidden="1" spans="1:12">
      <c r="A673" s="1" t="s">
        <v>2292</v>
      </c>
      <c r="B673" s="1" t="s">
        <v>2293</v>
      </c>
      <c r="C673" s="1" t="s">
        <v>1729</v>
      </c>
      <c r="D673" s="1" t="s">
        <v>65</v>
      </c>
      <c r="E673" s="2" t="str">
        <f t="shared" si="93"/>
        <v>bb</v>
      </c>
      <c r="F673" s="1" t="s">
        <v>2262</v>
      </c>
      <c r="G673" t="s">
        <v>2263</v>
      </c>
      <c r="H673" s="1" t="s">
        <v>1736</v>
      </c>
      <c r="I673" t="str">
        <f t="shared" si="90"/>
        <v>1076</v>
      </c>
      <c r="J673" t="str">
        <f t="shared" si="91"/>
        <v>1076</v>
      </c>
      <c r="K673" s="6" t="str">
        <f t="shared" si="89"/>
        <v>e         </v>
      </c>
      <c r="L673" s="6" t="str">
        <f t="shared" si="94"/>
        <v>E         </v>
      </c>
    </row>
    <row r="674" hidden="1" spans="1:12">
      <c r="A674" s="1" t="s">
        <v>2294</v>
      </c>
      <c r="B674" s="1" t="s">
        <v>2295</v>
      </c>
      <c r="C674" s="1" t="s">
        <v>1729</v>
      </c>
      <c r="D674" s="1" t="s">
        <v>65</v>
      </c>
      <c r="E674" s="2" t="str">
        <f t="shared" si="93"/>
        <v>bb</v>
      </c>
      <c r="F674" s="1" t="s">
        <v>2262</v>
      </c>
      <c r="G674" t="s">
        <v>2263</v>
      </c>
      <c r="H674" s="1" t="s">
        <v>1736</v>
      </c>
      <c r="I674" t="str">
        <f t="shared" si="90"/>
        <v>1077</v>
      </c>
      <c r="J674" t="str">
        <f t="shared" si="91"/>
        <v>1077</v>
      </c>
      <c r="K674" s="6" t="str">
        <f t="shared" si="89"/>
        <v>a         </v>
      </c>
      <c r="L674" s="6" t="str">
        <f t="shared" si="94"/>
        <v>A         </v>
      </c>
    </row>
    <row r="675" hidden="1" spans="1:12">
      <c r="A675" s="1" t="s">
        <v>2296</v>
      </c>
      <c r="B675" s="1" t="s">
        <v>2297</v>
      </c>
      <c r="C675" s="1" t="s">
        <v>1729</v>
      </c>
      <c r="D675" s="1" t="s">
        <v>65</v>
      </c>
      <c r="E675" s="2" t="str">
        <f t="shared" si="93"/>
        <v>bb</v>
      </c>
      <c r="F675" s="1" t="s">
        <v>2262</v>
      </c>
      <c r="G675" t="s">
        <v>2263</v>
      </c>
      <c r="H675" s="1" t="s">
        <v>1736</v>
      </c>
      <c r="I675" t="str">
        <f t="shared" si="90"/>
        <v>1077</v>
      </c>
      <c r="J675" t="str">
        <f t="shared" si="91"/>
        <v>1077</v>
      </c>
      <c r="K675" s="6" t="str">
        <f t="shared" si="89"/>
        <v>b         </v>
      </c>
      <c r="L675" s="6" t="str">
        <f t="shared" si="94"/>
        <v>B         </v>
      </c>
    </row>
    <row r="676" hidden="1" spans="1:12">
      <c r="A676" s="1" t="s">
        <v>2298</v>
      </c>
      <c r="B676" s="1" t="s">
        <v>2299</v>
      </c>
      <c r="C676" s="1" t="s">
        <v>1729</v>
      </c>
      <c r="D676" s="1" t="s">
        <v>65</v>
      </c>
      <c r="E676" s="2" t="str">
        <f t="shared" si="93"/>
        <v>bb</v>
      </c>
      <c r="F676" s="1" t="s">
        <v>2262</v>
      </c>
      <c r="G676" t="s">
        <v>2263</v>
      </c>
      <c r="H676" s="1" t="s">
        <v>1736</v>
      </c>
      <c r="I676" t="str">
        <f t="shared" si="90"/>
        <v>1077</v>
      </c>
      <c r="J676" t="str">
        <f t="shared" si="91"/>
        <v>1077</v>
      </c>
      <c r="K676" s="6" t="str">
        <f t="shared" si="89"/>
        <v>c         </v>
      </c>
      <c r="L676" s="6" t="str">
        <f t="shared" si="94"/>
        <v>C         </v>
      </c>
    </row>
    <row r="677" hidden="1" spans="1:12">
      <c r="A677" s="1" t="s">
        <v>2300</v>
      </c>
      <c r="B677" s="1" t="s">
        <v>2301</v>
      </c>
      <c r="C677" s="1" t="s">
        <v>1729</v>
      </c>
      <c r="D677" s="1" t="s">
        <v>65</v>
      </c>
      <c r="E677" s="2" t="str">
        <f t="shared" si="93"/>
        <v>bb</v>
      </c>
      <c r="F677" s="1" t="s">
        <v>2262</v>
      </c>
      <c r="G677" t="s">
        <v>2263</v>
      </c>
      <c r="H677" s="1" t="s">
        <v>1736</v>
      </c>
      <c r="I677" t="str">
        <f t="shared" si="90"/>
        <v>1077</v>
      </c>
      <c r="J677" t="str">
        <f t="shared" si="91"/>
        <v>1077</v>
      </c>
      <c r="K677" s="6" t="str">
        <f t="shared" si="89"/>
        <v>e         </v>
      </c>
      <c r="L677" s="6" t="str">
        <f t="shared" si="94"/>
        <v>E         </v>
      </c>
    </row>
    <row r="678" hidden="1" spans="1:12">
      <c r="A678" s="1" t="s">
        <v>2302</v>
      </c>
      <c r="B678" s="1" t="s">
        <v>2303</v>
      </c>
      <c r="C678" s="1" t="s">
        <v>1729</v>
      </c>
      <c r="D678" s="1" t="s">
        <v>65</v>
      </c>
      <c r="E678" s="2" t="str">
        <f t="shared" si="93"/>
        <v>bb</v>
      </c>
      <c r="F678" s="1" t="s">
        <v>2262</v>
      </c>
      <c r="G678" t="s">
        <v>2263</v>
      </c>
      <c r="H678" s="1" t="s">
        <v>1736</v>
      </c>
      <c r="I678" t="str">
        <f t="shared" si="90"/>
        <v>1078</v>
      </c>
      <c r="J678" t="str">
        <f t="shared" si="91"/>
        <v>1078</v>
      </c>
      <c r="K678" s="6" t="str">
        <f t="shared" si="89"/>
        <v>a         </v>
      </c>
      <c r="L678" s="6" t="str">
        <f t="shared" si="94"/>
        <v>A         </v>
      </c>
    </row>
    <row r="679" hidden="1" spans="1:12">
      <c r="A679" s="1" t="s">
        <v>2304</v>
      </c>
      <c r="B679" s="1" t="s">
        <v>2305</v>
      </c>
      <c r="C679" s="1" t="s">
        <v>1729</v>
      </c>
      <c r="D679" s="1" t="s">
        <v>65</v>
      </c>
      <c r="E679" s="2" t="str">
        <f t="shared" si="93"/>
        <v>bb</v>
      </c>
      <c r="F679" s="1" t="s">
        <v>2262</v>
      </c>
      <c r="G679" t="s">
        <v>2263</v>
      </c>
      <c r="H679" s="1" t="s">
        <v>1736</v>
      </c>
      <c r="I679" t="str">
        <f t="shared" si="90"/>
        <v>1078</v>
      </c>
      <c r="J679" t="str">
        <f t="shared" si="91"/>
        <v>1078</v>
      </c>
      <c r="K679" s="6" t="str">
        <f t="shared" si="89"/>
        <v>b         </v>
      </c>
      <c r="L679" s="6" t="str">
        <f t="shared" si="94"/>
        <v>B         </v>
      </c>
    </row>
    <row r="680" hidden="1" spans="1:12">
      <c r="A680" s="1" t="s">
        <v>2306</v>
      </c>
      <c r="B680" s="1" t="s">
        <v>2307</v>
      </c>
      <c r="C680" s="1" t="s">
        <v>1729</v>
      </c>
      <c r="D680" s="1" t="s">
        <v>65</v>
      </c>
      <c r="E680" s="2" t="str">
        <f t="shared" si="93"/>
        <v>bb</v>
      </c>
      <c r="F680" s="1" t="s">
        <v>2262</v>
      </c>
      <c r="G680" t="s">
        <v>2263</v>
      </c>
      <c r="H680" s="1" t="s">
        <v>1736</v>
      </c>
      <c r="I680" t="str">
        <f t="shared" si="90"/>
        <v>1078</v>
      </c>
      <c r="J680" t="str">
        <f t="shared" si="91"/>
        <v>1078</v>
      </c>
      <c r="K680" s="6" t="str">
        <f t="shared" si="89"/>
        <v>c         </v>
      </c>
      <c r="L680" s="6" t="str">
        <f t="shared" si="94"/>
        <v>C         </v>
      </c>
    </row>
    <row r="681" hidden="1" spans="1:12">
      <c r="A681" s="1" t="s">
        <v>2308</v>
      </c>
      <c r="B681" s="1" t="s">
        <v>2309</v>
      </c>
      <c r="C681" s="1" t="s">
        <v>1729</v>
      </c>
      <c r="D681" s="1" t="s">
        <v>65</v>
      </c>
      <c r="E681" s="2" t="str">
        <f t="shared" si="93"/>
        <v>bb</v>
      </c>
      <c r="F681" s="1" t="s">
        <v>2262</v>
      </c>
      <c r="G681" t="s">
        <v>2263</v>
      </c>
      <c r="H681" s="1" t="s">
        <v>1736</v>
      </c>
      <c r="I681" t="str">
        <f t="shared" si="90"/>
        <v>1079</v>
      </c>
      <c r="J681" t="str">
        <f t="shared" si="91"/>
        <v>1079</v>
      </c>
      <c r="K681" s="6" t="str">
        <f t="shared" si="89"/>
        <v>a         </v>
      </c>
      <c r="L681" s="6" t="str">
        <f t="shared" si="94"/>
        <v>A         </v>
      </c>
    </row>
    <row r="682" hidden="1" spans="1:12">
      <c r="A682" s="1" t="s">
        <v>2310</v>
      </c>
      <c r="B682" s="1" t="s">
        <v>2311</v>
      </c>
      <c r="C682" s="1" t="s">
        <v>1729</v>
      </c>
      <c r="D682" s="1" t="s">
        <v>65</v>
      </c>
      <c r="E682" s="2" t="str">
        <f t="shared" si="93"/>
        <v>bb</v>
      </c>
      <c r="F682" s="1" t="s">
        <v>2262</v>
      </c>
      <c r="G682" t="s">
        <v>2263</v>
      </c>
      <c r="H682" s="1" t="s">
        <v>1736</v>
      </c>
      <c r="I682" t="str">
        <f t="shared" si="90"/>
        <v>1079</v>
      </c>
      <c r="J682" t="str">
        <f t="shared" si="91"/>
        <v>1079</v>
      </c>
      <c r="K682" s="6" t="str">
        <f t="shared" si="89"/>
        <v>b         </v>
      </c>
      <c r="L682" s="6" t="str">
        <f t="shared" si="94"/>
        <v>B         </v>
      </c>
    </row>
    <row r="683" hidden="1" spans="1:12">
      <c r="A683" s="1" t="s">
        <v>2312</v>
      </c>
      <c r="B683" s="1" t="s">
        <v>2313</v>
      </c>
      <c r="C683" s="1" t="s">
        <v>1729</v>
      </c>
      <c r="D683" s="1" t="s">
        <v>65</v>
      </c>
      <c r="E683" s="2" t="str">
        <f t="shared" si="93"/>
        <v>bb</v>
      </c>
      <c r="F683" s="1" t="s">
        <v>2262</v>
      </c>
      <c r="G683" t="s">
        <v>2263</v>
      </c>
      <c r="H683" s="1" t="s">
        <v>1736</v>
      </c>
      <c r="I683" t="str">
        <f t="shared" si="90"/>
        <v>1079</v>
      </c>
      <c r="J683" t="str">
        <f t="shared" si="91"/>
        <v>1079</v>
      </c>
      <c r="K683" s="6" t="str">
        <f t="shared" si="89"/>
        <v>c         </v>
      </c>
      <c r="L683" s="6" t="str">
        <f t="shared" si="94"/>
        <v>C         </v>
      </c>
    </row>
    <row r="684" hidden="1" spans="1:12">
      <c r="A684" s="1" t="s">
        <v>2314</v>
      </c>
      <c r="B684" s="1" t="s">
        <v>2315</v>
      </c>
      <c r="C684" s="1" t="s">
        <v>1729</v>
      </c>
      <c r="D684" s="1" t="s">
        <v>65</v>
      </c>
      <c r="E684" s="2" t="str">
        <f t="shared" si="93"/>
        <v>bb</v>
      </c>
      <c r="F684" s="1" t="s">
        <v>2262</v>
      </c>
      <c r="G684" t="s">
        <v>2263</v>
      </c>
      <c r="H684" s="1" t="s">
        <v>1736</v>
      </c>
      <c r="I684" t="str">
        <f t="shared" si="90"/>
        <v>1080</v>
      </c>
      <c r="J684" t="str">
        <f t="shared" si="91"/>
        <v>1080</v>
      </c>
      <c r="K684" s="6" t="str">
        <f t="shared" si="89"/>
        <v>a         </v>
      </c>
      <c r="L684" s="6" t="str">
        <f t="shared" si="94"/>
        <v>A         </v>
      </c>
    </row>
    <row r="685" hidden="1" spans="1:12">
      <c r="A685" s="1" t="s">
        <v>2316</v>
      </c>
      <c r="B685" s="1" t="s">
        <v>2317</v>
      </c>
      <c r="C685" s="1" t="s">
        <v>1729</v>
      </c>
      <c r="D685" s="1" t="s">
        <v>65</v>
      </c>
      <c r="E685" s="2" t="str">
        <f t="shared" si="93"/>
        <v>bb</v>
      </c>
      <c r="F685" s="1" t="s">
        <v>2262</v>
      </c>
      <c r="G685" t="s">
        <v>2263</v>
      </c>
      <c r="H685" s="1" t="s">
        <v>1736</v>
      </c>
      <c r="I685" t="str">
        <f t="shared" si="90"/>
        <v>1080</v>
      </c>
      <c r="J685" t="str">
        <f t="shared" si="91"/>
        <v>1080</v>
      </c>
      <c r="K685" s="6" t="str">
        <f t="shared" ref="K685:K703" si="95">MID(A685,10,10)</f>
        <v>b         </v>
      </c>
      <c r="L685" s="6" t="str">
        <f t="shared" si="94"/>
        <v>B         </v>
      </c>
    </row>
    <row r="686" hidden="1" spans="1:12">
      <c r="A686" s="1" t="s">
        <v>2318</v>
      </c>
      <c r="B686" s="1" t="s">
        <v>2319</v>
      </c>
      <c r="C686" s="1" t="s">
        <v>1729</v>
      </c>
      <c r="D686" s="1" t="s">
        <v>65</v>
      </c>
      <c r="E686" s="2" t="str">
        <f t="shared" si="93"/>
        <v>bb</v>
      </c>
      <c r="F686" s="1" t="s">
        <v>2262</v>
      </c>
      <c r="G686" t="s">
        <v>2263</v>
      </c>
      <c r="H686" s="1" t="s">
        <v>1736</v>
      </c>
      <c r="I686" t="str">
        <f t="shared" si="90"/>
        <v>1080</v>
      </c>
      <c r="J686" t="str">
        <f t="shared" si="91"/>
        <v>1080</v>
      </c>
      <c r="K686" s="6" t="str">
        <f t="shared" si="95"/>
        <v>c         </v>
      </c>
      <c r="L686" s="6" t="str">
        <f t="shared" si="94"/>
        <v>C         </v>
      </c>
    </row>
    <row r="687" hidden="1" spans="1:12">
      <c r="A687" s="1" t="s">
        <v>2320</v>
      </c>
      <c r="B687" s="1" t="s">
        <v>2321</v>
      </c>
      <c r="C687" s="1" t="s">
        <v>1729</v>
      </c>
      <c r="D687" s="1" t="s">
        <v>65</v>
      </c>
      <c r="E687" s="2" t="str">
        <f t="shared" si="93"/>
        <v>bb</v>
      </c>
      <c r="F687" s="1" t="s">
        <v>2262</v>
      </c>
      <c r="G687" t="s">
        <v>2263</v>
      </c>
      <c r="H687" s="1" t="s">
        <v>1736</v>
      </c>
      <c r="I687" t="str">
        <f t="shared" si="90"/>
        <v>1081</v>
      </c>
      <c r="J687" t="str">
        <f t="shared" si="91"/>
        <v>1081</v>
      </c>
      <c r="K687" s="6" t="str">
        <f t="shared" si="95"/>
        <v>a         </v>
      </c>
      <c r="L687" s="6" t="str">
        <f t="shared" si="94"/>
        <v>A         </v>
      </c>
    </row>
    <row r="688" hidden="1" spans="1:12">
      <c r="A688" s="1" t="s">
        <v>2322</v>
      </c>
      <c r="B688" s="1" t="s">
        <v>2323</v>
      </c>
      <c r="C688" s="1" t="s">
        <v>1729</v>
      </c>
      <c r="D688" s="1" t="s">
        <v>65</v>
      </c>
      <c r="E688" s="2" t="str">
        <f t="shared" si="93"/>
        <v>bb</v>
      </c>
      <c r="F688" s="1" t="s">
        <v>2262</v>
      </c>
      <c r="G688" t="s">
        <v>2263</v>
      </c>
      <c r="H688" s="1" t="s">
        <v>1736</v>
      </c>
      <c r="I688" t="str">
        <f t="shared" si="90"/>
        <v>1081</v>
      </c>
      <c r="J688" t="str">
        <f t="shared" si="91"/>
        <v>1081</v>
      </c>
      <c r="K688" s="6" t="str">
        <f t="shared" si="95"/>
        <v>b         </v>
      </c>
      <c r="L688" s="6" t="str">
        <f t="shared" si="94"/>
        <v>B         </v>
      </c>
    </row>
    <row r="689" hidden="1" spans="1:12">
      <c r="A689" s="1" t="s">
        <v>2324</v>
      </c>
      <c r="B689" s="1" t="s">
        <v>2325</v>
      </c>
      <c r="C689" s="1" t="s">
        <v>1729</v>
      </c>
      <c r="D689" s="1" t="s">
        <v>65</v>
      </c>
      <c r="E689" s="2" t="str">
        <f t="shared" si="93"/>
        <v>bb</v>
      </c>
      <c r="F689" s="1" t="s">
        <v>2262</v>
      </c>
      <c r="G689" t="s">
        <v>2263</v>
      </c>
      <c r="H689" s="1" t="s">
        <v>1736</v>
      </c>
      <c r="I689" t="str">
        <f t="shared" si="90"/>
        <v>2031</v>
      </c>
      <c r="J689" t="str">
        <f t="shared" si="91"/>
        <v>2031</v>
      </c>
      <c r="K689" s="6" t="str">
        <f t="shared" si="95"/>
        <v>b         </v>
      </c>
      <c r="L689" s="6" t="str">
        <f t="shared" si="94"/>
        <v>B         </v>
      </c>
    </row>
    <row r="690" hidden="1" spans="1:12">
      <c r="A690" s="1" t="s">
        <v>2326</v>
      </c>
      <c r="B690" s="1" t="s">
        <v>2327</v>
      </c>
      <c r="C690" s="1" t="s">
        <v>1729</v>
      </c>
      <c r="D690" s="1" t="s">
        <v>65</v>
      </c>
      <c r="E690" s="2" t="str">
        <f t="shared" si="93"/>
        <v>bb</v>
      </c>
      <c r="F690" s="1" t="s">
        <v>2262</v>
      </c>
      <c r="G690" t="s">
        <v>2263</v>
      </c>
      <c r="H690" s="1" t="s">
        <v>1736</v>
      </c>
      <c r="I690" t="str">
        <f t="shared" si="90"/>
        <v>2031</v>
      </c>
      <c r="J690" t="str">
        <f t="shared" si="91"/>
        <v>2031</v>
      </c>
      <c r="K690" s="6" t="str">
        <f t="shared" si="95"/>
        <v>c         </v>
      </c>
      <c r="L690" s="6" t="str">
        <f t="shared" si="94"/>
        <v>C         </v>
      </c>
    </row>
    <row r="691" hidden="1" spans="1:12">
      <c r="A691" s="1" t="s">
        <v>2328</v>
      </c>
      <c r="B691" s="1" t="s">
        <v>2329</v>
      </c>
      <c r="C691" s="1" t="s">
        <v>1729</v>
      </c>
      <c r="D691" s="1" t="s">
        <v>65</v>
      </c>
      <c r="E691" s="2" t="str">
        <f t="shared" si="93"/>
        <v>bb</v>
      </c>
      <c r="F691" s="1" t="s">
        <v>2262</v>
      </c>
      <c r="G691" t="s">
        <v>2263</v>
      </c>
      <c r="H691" s="1" t="s">
        <v>1736</v>
      </c>
      <c r="I691" t="str">
        <f t="shared" si="90"/>
        <v>2032</v>
      </c>
      <c r="J691" t="str">
        <f t="shared" si="91"/>
        <v>2032</v>
      </c>
      <c r="K691" s="6" t="str">
        <f t="shared" si="95"/>
        <v>a         </v>
      </c>
      <c r="L691" s="6" t="str">
        <f t="shared" si="94"/>
        <v>A         </v>
      </c>
    </row>
    <row r="692" hidden="1" spans="1:12">
      <c r="A692" s="1" t="s">
        <v>2330</v>
      </c>
      <c r="B692" s="1" t="s">
        <v>2331</v>
      </c>
      <c r="C692" s="1" t="s">
        <v>1729</v>
      </c>
      <c r="D692" s="1" t="s">
        <v>65</v>
      </c>
      <c r="E692" s="2" t="str">
        <f t="shared" si="93"/>
        <v>bb</v>
      </c>
      <c r="F692" s="1" t="s">
        <v>2262</v>
      </c>
      <c r="G692" t="s">
        <v>2263</v>
      </c>
      <c r="H692" s="1" t="s">
        <v>1736</v>
      </c>
      <c r="I692" t="str">
        <f t="shared" si="90"/>
        <v>2032</v>
      </c>
      <c r="J692" t="str">
        <f t="shared" si="91"/>
        <v>2032</v>
      </c>
      <c r="K692" s="6" t="str">
        <f t="shared" si="95"/>
        <v>b         </v>
      </c>
      <c r="L692" s="6" t="str">
        <f t="shared" si="94"/>
        <v>B         </v>
      </c>
    </row>
    <row r="693" hidden="1" spans="1:12">
      <c r="A693" s="1" t="s">
        <v>2332</v>
      </c>
      <c r="B693" s="1" t="s">
        <v>2333</v>
      </c>
      <c r="C693" s="1" t="s">
        <v>1729</v>
      </c>
      <c r="D693" s="1" t="s">
        <v>65</v>
      </c>
      <c r="E693" s="2" t="str">
        <f t="shared" si="93"/>
        <v>bb</v>
      </c>
      <c r="F693" s="1" t="s">
        <v>2262</v>
      </c>
      <c r="G693" t="s">
        <v>2263</v>
      </c>
      <c r="H693" s="1" t="s">
        <v>1736</v>
      </c>
      <c r="I693" t="str">
        <f t="shared" si="90"/>
        <v>2032</v>
      </c>
      <c r="J693" t="str">
        <f t="shared" si="91"/>
        <v>2032</v>
      </c>
      <c r="K693" s="6" t="str">
        <f t="shared" si="95"/>
        <v>c         </v>
      </c>
      <c r="L693" s="6" t="str">
        <f t="shared" si="94"/>
        <v>C         </v>
      </c>
    </row>
    <row r="694" hidden="1" spans="1:12">
      <c r="A694" s="1" t="s">
        <v>2334</v>
      </c>
      <c r="B694" s="1" t="s">
        <v>2335</v>
      </c>
      <c r="C694" s="1" t="s">
        <v>1729</v>
      </c>
      <c r="D694" s="1" t="s">
        <v>65</v>
      </c>
      <c r="E694" s="2" t="str">
        <f t="shared" si="93"/>
        <v>bb</v>
      </c>
      <c r="F694" s="1" t="s">
        <v>2262</v>
      </c>
      <c r="G694" t="s">
        <v>2263</v>
      </c>
      <c r="H694" s="1" t="s">
        <v>1736</v>
      </c>
      <c r="I694" t="str">
        <f t="shared" si="90"/>
        <v>2034</v>
      </c>
      <c r="J694" t="str">
        <f t="shared" si="91"/>
        <v>2034</v>
      </c>
      <c r="K694" s="6" t="str">
        <f t="shared" si="95"/>
        <v>a         </v>
      </c>
      <c r="L694" s="6" t="str">
        <f t="shared" si="94"/>
        <v>A         </v>
      </c>
    </row>
    <row r="695" hidden="1" spans="1:12">
      <c r="A695" s="1" t="s">
        <v>2336</v>
      </c>
      <c r="B695" s="1" t="s">
        <v>2337</v>
      </c>
      <c r="C695" s="1" t="s">
        <v>1729</v>
      </c>
      <c r="D695" s="1" t="s">
        <v>65</v>
      </c>
      <c r="E695" s="2" t="str">
        <f t="shared" si="93"/>
        <v>bb</v>
      </c>
      <c r="F695" s="1" t="s">
        <v>2262</v>
      </c>
      <c r="G695" t="s">
        <v>2263</v>
      </c>
      <c r="H695" s="1" t="s">
        <v>1736</v>
      </c>
      <c r="I695" t="str">
        <f t="shared" si="90"/>
        <v>2034</v>
      </c>
      <c r="J695" t="str">
        <f t="shared" si="91"/>
        <v>2034</v>
      </c>
      <c r="K695" s="6" t="str">
        <f t="shared" si="95"/>
        <v>b         </v>
      </c>
      <c r="L695" s="6" t="str">
        <f t="shared" si="94"/>
        <v>B         </v>
      </c>
    </row>
    <row r="696" hidden="1" spans="1:12">
      <c r="A696" s="1" t="s">
        <v>2338</v>
      </c>
      <c r="B696" s="1" t="s">
        <v>2339</v>
      </c>
      <c r="C696" s="1" t="s">
        <v>1729</v>
      </c>
      <c r="D696" s="1" t="s">
        <v>65</v>
      </c>
      <c r="E696" s="2" t="str">
        <f t="shared" si="93"/>
        <v>bb</v>
      </c>
      <c r="F696" s="1" t="s">
        <v>2262</v>
      </c>
      <c r="G696" t="s">
        <v>2263</v>
      </c>
      <c r="H696" s="1" t="s">
        <v>1736</v>
      </c>
      <c r="I696" t="str">
        <f t="shared" si="90"/>
        <v>2034</v>
      </c>
      <c r="J696" t="str">
        <f t="shared" si="91"/>
        <v>2034</v>
      </c>
      <c r="K696" s="6" t="str">
        <f t="shared" si="95"/>
        <v>c         </v>
      </c>
      <c r="L696" s="6" t="str">
        <f t="shared" si="94"/>
        <v>C         </v>
      </c>
    </row>
    <row r="697" hidden="1" spans="1:12">
      <c r="A697" s="1" t="s">
        <v>2340</v>
      </c>
      <c r="B697" s="1" t="s">
        <v>2341</v>
      </c>
      <c r="C697" s="1" t="s">
        <v>1729</v>
      </c>
      <c r="D697" s="1" t="s">
        <v>65</v>
      </c>
      <c r="E697" s="2" t="str">
        <f t="shared" si="93"/>
        <v>bb</v>
      </c>
      <c r="F697" s="1" t="s">
        <v>2262</v>
      </c>
      <c r="G697" t="s">
        <v>2263</v>
      </c>
      <c r="H697" s="1" t="s">
        <v>1736</v>
      </c>
      <c r="I697" t="str">
        <f t="shared" si="90"/>
        <v>2035</v>
      </c>
      <c r="J697" t="str">
        <f t="shared" si="91"/>
        <v>2035</v>
      </c>
      <c r="K697" s="6" t="str">
        <f t="shared" si="95"/>
        <v>a         </v>
      </c>
      <c r="L697" s="6" t="str">
        <f t="shared" si="94"/>
        <v>A         </v>
      </c>
    </row>
    <row r="698" hidden="1" spans="1:12">
      <c r="A698" s="1" t="s">
        <v>2342</v>
      </c>
      <c r="B698" s="1" t="s">
        <v>2343</v>
      </c>
      <c r="C698" s="1" t="s">
        <v>1729</v>
      </c>
      <c r="D698" s="1" t="s">
        <v>65</v>
      </c>
      <c r="E698" s="2" t="str">
        <f t="shared" si="93"/>
        <v>bb</v>
      </c>
      <c r="F698" s="1" t="s">
        <v>2262</v>
      </c>
      <c r="G698" t="s">
        <v>2263</v>
      </c>
      <c r="H698" s="1" t="s">
        <v>1736</v>
      </c>
      <c r="I698" t="str">
        <f t="shared" si="90"/>
        <v>2035</v>
      </c>
      <c r="J698" t="str">
        <f t="shared" si="91"/>
        <v>2035</v>
      </c>
      <c r="K698" s="6" t="str">
        <f t="shared" si="95"/>
        <v>b         </v>
      </c>
      <c r="L698" s="6" t="str">
        <f t="shared" si="94"/>
        <v>B         </v>
      </c>
    </row>
    <row r="699" hidden="1" spans="1:12">
      <c r="A699" s="1" t="s">
        <v>2344</v>
      </c>
      <c r="B699" s="1" t="s">
        <v>2345</v>
      </c>
      <c r="C699" s="1" t="s">
        <v>1729</v>
      </c>
      <c r="D699" s="1" t="s">
        <v>65</v>
      </c>
      <c r="E699" s="2" t="str">
        <f t="shared" si="93"/>
        <v>bb</v>
      </c>
      <c r="F699" s="1" t="s">
        <v>2262</v>
      </c>
      <c r="G699" t="s">
        <v>2263</v>
      </c>
      <c r="H699" s="1" t="s">
        <v>1736</v>
      </c>
      <c r="I699" t="str">
        <f t="shared" si="90"/>
        <v>2035</v>
      </c>
      <c r="J699" t="str">
        <f t="shared" si="91"/>
        <v>2035</v>
      </c>
      <c r="K699" s="6" t="str">
        <f t="shared" si="95"/>
        <v>c         </v>
      </c>
      <c r="L699" s="6" t="str">
        <f t="shared" si="94"/>
        <v>C         </v>
      </c>
    </row>
    <row r="700" hidden="1" spans="1:12">
      <c r="A700" s="1" t="s">
        <v>2346</v>
      </c>
      <c r="B700" s="1" t="s">
        <v>2347</v>
      </c>
      <c r="C700" s="1" t="s">
        <v>1729</v>
      </c>
      <c r="D700" s="1" t="s">
        <v>65</v>
      </c>
      <c r="E700" s="2" t="str">
        <f t="shared" si="93"/>
        <v>bb</v>
      </c>
      <c r="F700" s="1" t="s">
        <v>2262</v>
      </c>
      <c r="G700" t="s">
        <v>2263</v>
      </c>
      <c r="H700" s="1" t="s">
        <v>1736</v>
      </c>
      <c r="I700" t="str">
        <f t="shared" ref="I700:I702" si="96">MID(A700,6,4)</f>
        <v>2036</v>
      </c>
      <c r="J700" t="str">
        <f t="shared" ref="J700:J703" si="97">MID(A700,6,4)</f>
        <v>2036</v>
      </c>
      <c r="K700" s="6" t="str">
        <f t="shared" si="95"/>
        <v>a         </v>
      </c>
      <c r="L700" s="6" t="str">
        <f t="shared" si="94"/>
        <v>A         </v>
      </c>
    </row>
    <row r="701" hidden="1" spans="1:12">
      <c r="A701" s="1" t="s">
        <v>2348</v>
      </c>
      <c r="B701" s="1" t="s">
        <v>2349</v>
      </c>
      <c r="C701" s="1" t="s">
        <v>1729</v>
      </c>
      <c r="D701" s="1" t="s">
        <v>65</v>
      </c>
      <c r="E701" s="2" t="str">
        <f t="shared" si="93"/>
        <v>bb</v>
      </c>
      <c r="F701" s="1" t="s">
        <v>2262</v>
      </c>
      <c r="G701" t="s">
        <v>2263</v>
      </c>
      <c r="H701" s="1" t="s">
        <v>1736</v>
      </c>
      <c r="I701" t="str">
        <f t="shared" si="96"/>
        <v>2036</v>
      </c>
      <c r="J701" t="str">
        <f t="shared" si="97"/>
        <v>2036</v>
      </c>
      <c r="K701" s="6" t="str">
        <f t="shared" si="95"/>
        <v>b         </v>
      </c>
      <c r="L701" s="6" t="str">
        <f t="shared" si="94"/>
        <v>B         </v>
      </c>
    </row>
    <row r="702" hidden="1" spans="1:12">
      <c r="A702" s="1" t="s">
        <v>2350</v>
      </c>
      <c r="B702" s="1" t="s">
        <v>2351</v>
      </c>
      <c r="C702" s="1" t="s">
        <v>1729</v>
      </c>
      <c r="D702" s="1" t="s">
        <v>65</v>
      </c>
      <c r="E702" s="2" t="str">
        <f t="shared" si="93"/>
        <v>bb</v>
      </c>
      <c r="F702" s="1" t="s">
        <v>2262</v>
      </c>
      <c r="G702" t="s">
        <v>2263</v>
      </c>
      <c r="H702" s="1" t="s">
        <v>1736</v>
      </c>
      <c r="I702" t="str">
        <f t="shared" si="96"/>
        <v>2036</v>
      </c>
      <c r="J702" t="str">
        <f t="shared" si="97"/>
        <v>2036</v>
      </c>
      <c r="K702" s="6" t="str">
        <f t="shared" si="95"/>
        <v>c         </v>
      </c>
      <c r="L702" s="6" t="str">
        <f t="shared" si="94"/>
        <v>C         </v>
      </c>
    </row>
    <row r="703" hidden="1" spans="1:13">
      <c r="A703" s="1" t="s">
        <v>2352</v>
      </c>
      <c r="B703" s="1" t="s">
        <v>2353</v>
      </c>
      <c r="C703" s="1" t="s">
        <v>1729</v>
      </c>
      <c r="D703" s="1" t="s">
        <v>65</v>
      </c>
      <c r="E703" s="2" t="str">
        <f>MID(A703,2,5)</f>
        <v>bbqne</v>
      </c>
      <c r="F703" s="1" t="s">
        <v>2354</v>
      </c>
      <c r="G703" t="s">
        <v>2263</v>
      </c>
      <c r="H703" s="1" t="s">
        <v>1736</v>
      </c>
      <c r="I703" s="2" t="str">
        <f>MID(A703,9,4)</f>
        <v>2021</v>
      </c>
      <c r="J703" t="str">
        <f>MID(A703,9,4)</f>
        <v>2021</v>
      </c>
      <c r="K703" s="6" t="str">
        <f>MID(A703,13,10)</f>
        <v>c26       </v>
      </c>
      <c r="L703" s="6" t="str">
        <f>MID(B703,12,10)</f>
        <v>C26       </v>
      </c>
      <c r="M703" s="6"/>
    </row>
    <row r="704" hidden="1" spans="1:13">
      <c r="A704" s="1" t="s">
        <v>2355</v>
      </c>
      <c r="B704" s="1" t="s">
        <v>2356</v>
      </c>
      <c r="C704" s="1" t="s">
        <v>1729</v>
      </c>
      <c r="D704" s="1" t="s">
        <v>65</v>
      </c>
      <c r="E704" s="2" t="str">
        <f t="shared" ref="E704:E767" si="98">MID(A704,2,5)</f>
        <v>bbqne</v>
      </c>
      <c r="F704" s="1" t="s">
        <v>2354</v>
      </c>
      <c r="G704" t="s">
        <v>2263</v>
      </c>
      <c r="H704" s="1" t="s">
        <v>1736</v>
      </c>
      <c r="I704" s="2" t="str">
        <f>MID(A704,9,3)</f>
        <v>530</v>
      </c>
      <c r="J704" t="str">
        <f>MID(A704,9,3)</f>
        <v>530</v>
      </c>
      <c r="K704" s="6" t="str">
        <f>MID(A704,12,10)</f>
        <v>c1        </v>
      </c>
      <c r="L704" s="6" t="str">
        <f>MID(B704,11,10)</f>
        <v>C1        </v>
      </c>
      <c r="M704" s="6"/>
    </row>
    <row r="705" hidden="1" spans="1:13">
      <c r="A705" s="1" t="s">
        <v>2357</v>
      </c>
      <c r="B705" s="1" t="s">
        <v>2358</v>
      </c>
      <c r="C705" s="1" t="s">
        <v>1729</v>
      </c>
      <c r="D705" s="1" t="s">
        <v>65</v>
      </c>
      <c r="E705" s="2" t="str">
        <f t="shared" si="98"/>
        <v>bbqne</v>
      </c>
      <c r="F705" s="1" t="s">
        <v>2354</v>
      </c>
      <c r="G705" t="s">
        <v>2263</v>
      </c>
      <c r="H705" s="1" t="s">
        <v>1736</v>
      </c>
      <c r="I705" s="2" t="str">
        <f t="shared" ref="I705:I768" si="99">MID(A705,9,3)</f>
        <v>530</v>
      </c>
      <c r="J705" t="str">
        <f t="shared" ref="J705:J768" si="100">MID(A705,9,3)</f>
        <v>530</v>
      </c>
      <c r="K705" s="6" t="str">
        <f t="shared" ref="K705:K768" si="101">MID(A705,12,10)</f>
        <v>c10       </v>
      </c>
      <c r="L705" s="6" t="str">
        <f t="shared" ref="L705:L736" si="102">MID(B705,11,10)</f>
        <v>C10       </v>
      </c>
      <c r="M705" s="6"/>
    </row>
    <row r="706" hidden="1" spans="1:13">
      <c r="A706" s="1" t="s">
        <v>2359</v>
      </c>
      <c r="B706" s="1" t="s">
        <v>2360</v>
      </c>
      <c r="C706" s="1" t="s">
        <v>1729</v>
      </c>
      <c r="D706" s="1" t="s">
        <v>65</v>
      </c>
      <c r="E706" s="2" t="str">
        <f t="shared" si="98"/>
        <v>bbqne</v>
      </c>
      <c r="F706" s="1" t="s">
        <v>2354</v>
      </c>
      <c r="G706" t="s">
        <v>2263</v>
      </c>
      <c r="H706" s="1" t="s">
        <v>1736</v>
      </c>
      <c r="I706" s="2" t="str">
        <f t="shared" si="99"/>
        <v>530</v>
      </c>
      <c r="J706" t="str">
        <f t="shared" si="100"/>
        <v>530</v>
      </c>
      <c r="K706" s="6" t="str">
        <f t="shared" si="101"/>
        <v>c11       </v>
      </c>
      <c r="L706" s="6" t="str">
        <f t="shared" si="102"/>
        <v>C11       </v>
      </c>
      <c r="M706" s="6"/>
    </row>
    <row r="707" hidden="1" spans="1:13">
      <c r="A707" s="1" t="s">
        <v>2361</v>
      </c>
      <c r="B707" s="1" t="s">
        <v>2362</v>
      </c>
      <c r="C707" s="1" t="s">
        <v>1729</v>
      </c>
      <c r="D707" s="1" t="s">
        <v>65</v>
      </c>
      <c r="E707" s="2" t="str">
        <f t="shared" si="98"/>
        <v>bbqne</v>
      </c>
      <c r="F707" s="1" t="s">
        <v>2354</v>
      </c>
      <c r="G707" t="s">
        <v>2263</v>
      </c>
      <c r="H707" s="1" t="s">
        <v>1736</v>
      </c>
      <c r="I707" s="2" t="str">
        <f t="shared" si="99"/>
        <v>530</v>
      </c>
      <c r="J707" t="str">
        <f t="shared" si="100"/>
        <v>530</v>
      </c>
      <c r="K707" s="6" t="str">
        <f t="shared" si="101"/>
        <v>c16       </v>
      </c>
      <c r="L707" s="6" t="str">
        <f t="shared" si="102"/>
        <v>C16       </v>
      </c>
      <c r="M707" s="6"/>
    </row>
    <row r="708" hidden="1" spans="1:13">
      <c r="A708" s="1" t="s">
        <v>2363</v>
      </c>
      <c r="B708" s="1" t="s">
        <v>2364</v>
      </c>
      <c r="C708" s="1" t="s">
        <v>1729</v>
      </c>
      <c r="D708" s="1" t="s">
        <v>65</v>
      </c>
      <c r="E708" s="2" t="str">
        <f t="shared" si="98"/>
        <v>bbqne</v>
      </c>
      <c r="F708" s="1" t="s">
        <v>2354</v>
      </c>
      <c r="G708" t="s">
        <v>2263</v>
      </c>
      <c r="H708" s="1" t="s">
        <v>1736</v>
      </c>
      <c r="I708" s="2" t="str">
        <f t="shared" si="99"/>
        <v>530</v>
      </c>
      <c r="J708" t="str">
        <f t="shared" si="100"/>
        <v>530</v>
      </c>
      <c r="K708" s="6" t="str">
        <f t="shared" si="101"/>
        <v>c3        </v>
      </c>
      <c r="L708" s="6" t="str">
        <f t="shared" si="102"/>
        <v>C3        </v>
      </c>
      <c r="M708" s="6"/>
    </row>
    <row r="709" hidden="1" spans="1:13">
      <c r="A709" s="1" t="s">
        <v>2365</v>
      </c>
      <c r="B709" s="1" t="s">
        <v>2366</v>
      </c>
      <c r="C709" s="1" t="s">
        <v>1729</v>
      </c>
      <c r="D709" s="1" t="s">
        <v>65</v>
      </c>
      <c r="E709" s="2" t="str">
        <f t="shared" si="98"/>
        <v>bbqne</v>
      </c>
      <c r="F709" s="1" t="s">
        <v>2354</v>
      </c>
      <c r="G709" t="s">
        <v>2263</v>
      </c>
      <c r="H709" s="1" t="s">
        <v>1736</v>
      </c>
      <c r="I709" s="2" t="str">
        <f t="shared" si="99"/>
        <v>530</v>
      </c>
      <c r="J709" t="str">
        <f t="shared" si="100"/>
        <v>530</v>
      </c>
      <c r="K709" s="6" t="str">
        <f t="shared" si="101"/>
        <v>c5        </v>
      </c>
      <c r="L709" s="6" t="str">
        <f t="shared" si="102"/>
        <v>C5        </v>
      </c>
      <c r="M709" s="6"/>
    </row>
    <row r="710" hidden="1" spans="1:13">
      <c r="A710" s="1" t="s">
        <v>2367</v>
      </c>
      <c r="B710" s="1" t="s">
        <v>2368</v>
      </c>
      <c r="C710" s="1" t="s">
        <v>1729</v>
      </c>
      <c r="D710" s="1" t="s">
        <v>65</v>
      </c>
      <c r="E710" s="2" t="str">
        <f t="shared" si="98"/>
        <v>bbqne</v>
      </c>
      <c r="F710" s="1" t="s">
        <v>2354</v>
      </c>
      <c r="G710" t="s">
        <v>2263</v>
      </c>
      <c r="H710" s="1" t="s">
        <v>1736</v>
      </c>
      <c r="I710" s="2" t="str">
        <f t="shared" si="99"/>
        <v>530</v>
      </c>
      <c r="J710" t="str">
        <f t="shared" si="100"/>
        <v>530</v>
      </c>
      <c r="K710" s="6" t="str">
        <f t="shared" si="101"/>
        <v>c8        </v>
      </c>
      <c r="L710" s="6" t="str">
        <f t="shared" si="102"/>
        <v>C8        </v>
      </c>
      <c r="M710" s="6"/>
    </row>
    <row r="711" hidden="1" spans="1:13">
      <c r="A711" s="1" t="s">
        <v>2369</v>
      </c>
      <c r="B711" s="1" t="s">
        <v>2370</v>
      </c>
      <c r="C711" s="1" t="s">
        <v>1729</v>
      </c>
      <c r="D711" s="1" t="s">
        <v>65</v>
      </c>
      <c r="E711" s="2" t="str">
        <f t="shared" si="98"/>
        <v>bbqne</v>
      </c>
      <c r="F711" s="1" t="s">
        <v>2354</v>
      </c>
      <c r="G711" t="s">
        <v>2263</v>
      </c>
      <c r="H711" s="1" t="s">
        <v>1736</v>
      </c>
      <c r="I711" s="2" t="str">
        <f t="shared" si="99"/>
        <v>530</v>
      </c>
      <c r="J711" t="str">
        <f t="shared" si="100"/>
        <v>530</v>
      </c>
      <c r="K711" s="6" t="str">
        <f t="shared" si="101"/>
        <v>c80       </v>
      </c>
      <c r="L711" s="6" t="str">
        <f t="shared" si="102"/>
        <v>C80       </v>
      </c>
      <c r="M711" s="6"/>
    </row>
    <row r="712" hidden="1" spans="1:13">
      <c r="A712" s="1" t="s">
        <v>2371</v>
      </c>
      <c r="B712" s="1" t="s">
        <v>2372</v>
      </c>
      <c r="C712" s="1" t="s">
        <v>1729</v>
      </c>
      <c r="D712" s="1" t="s">
        <v>65</v>
      </c>
      <c r="E712" s="2" t="str">
        <f t="shared" si="98"/>
        <v>bbqne</v>
      </c>
      <c r="F712" s="1" t="s">
        <v>2354</v>
      </c>
      <c r="G712" t="s">
        <v>2263</v>
      </c>
      <c r="H712" s="1" t="s">
        <v>1736</v>
      </c>
      <c r="I712" s="2" t="str">
        <f t="shared" si="99"/>
        <v>531</v>
      </c>
      <c r="J712" t="str">
        <f t="shared" si="100"/>
        <v>531</v>
      </c>
      <c r="K712" s="6" t="str">
        <f t="shared" si="101"/>
        <v>c1        </v>
      </c>
      <c r="L712" s="6" t="str">
        <f t="shared" si="102"/>
        <v>C1        </v>
      </c>
      <c r="M712" s="6"/>
    </row>
    <row r="713" hidden="1" spans="1:13">
      <c r="A713" s="1" t="s">
        <v>2373</v>
      </c>
      <c r="B713" s="1" t="s">
        <v>2374</v>
      </c>
      <c r="C713" s="1" t="s">
        <v>1729</v>
      </c>
      <c r="D713" s="1" t="s">
        <v>65</v>
      </c>
      <c r="E713" s="2" t="str">
        <f t="shared" si="98"/>
        <v>bbqne</v>
      </c>
      <c r="F713" s="1" t="s">
        <v>2354</v>
      </c>
      <c r="G713" t="s">
        <v>2263</v>
      </c>
      <c r="H713" s="1" t="s">
        <v>1736</v>
      </c>
      <c r="I713" s="2" t="str">
        <f t="shared" si="99"/>
        <v>531</v>
      </c>
      <c r="J713" t="str">
        <f t="shared" si="100"/>
        <v>531</v>
      </c>
      <c r="K713" s="6" t="str">
        <f t="shared" si="101"/>
        <v>c10       </v>
      </c>
      <c r="L713" s="6" t="str">
        <f t="shared" si="102"/>
        <v>C10       </v>
      </c>
      <c r="M713" s="6"/>
    </row>
    <row r="714" hidden="1" spans="1:13">
      <c r="A714" s="1" t="s">
        <v>2375</v>
      </c>
      <c r="B714" s="1" t="s">
        <v>2376</v>
      </c>
      <c r="C714" s="1" t="s">
        <v>1729</v>
      </c>
      <c r="D714" s="1" t="s">
        <v>65</v>
      </c>
      <c r="E714" s="2" t="str">
        <f t="shared" si="98"/>
        <v>bbqne</v>
      </c>
      <c r="F714" s="1" t="s">
        <v>2354</v>
      </c>
      <c r="G714" t="s">
        <v>2263</v>
      </c>
      <c r="H714" s="1" t="s">
        <v>1736</v>
      </c>
      <c r="I714" s="2" t="str">
        <f t="shared" si="99"/>
        <v>531</v>
      </c>
      <c r="J714" t="str">
        <f t="shared" si="100"/>
        <v>531</v>
      </c>
      <c r="K714" s="6" t="str">
        <f t="shared" si="101"/>
        <v>c16       </v>
      </c>
      <c r="L714" s="6" t="str">
        <f t="shared" si="102"/>
        <v>C16       </v>
      </c>
      <c r="M714" s="6"/>
    </row>
    <row r="715" hidden="1" spans="1:13">
      <c r="A715" s="1" t="s">
        <v>2377</v>
      </c>
      <c r="B715" s="1" t="s">
        <v>2378</v>
      </c>
      <c r="C715" s="1" t="s">
        <v>1729</v>
      </c>
      <c r="D715" s="1" t="s">
        <v>65</v>
      </c>
      <c r="E715" s="2" t="str">
        <f t="shared" si="98"/>
        <v>bbqne</v>
      </c>
      <c r="F715" s="1" t="s">
        <v>2354</v>
      </c>
      <c r="G715" t="s">
        <v>2263</v>
      </c>
      <c r="H715" s="1" t="s">
        <v>1736</v>
      </c>
      <c r="I715" s="2" t="str">
        <f t="shared" si="99"/>
        <v>531</v>
      </c>
      <c r="J715" t="str">
        <f t="shared" si="100"/>
        <v>531</v>
      </c>
      <c r="K715" s="6" t="str">
        <f t="shared" si="101"/>
        <v>c17       </v>
      </c>
      <c r="L715" s="6" t="str">
        <f t="shared" si="102"/>
        <v>C17       </v>
      </c>
      <c r="M715" s="6"/>
    </row>
    <row r="716" hidden="1" spans="1:13">
      <c r="A716" s="1" t="s">
        <v>2379</v>
      </c>
      <c r="B716" s="1" t="s">
        <v>2380</v>
      </c>
      <c r="C716" s="1" t="s">
        <v>1729</v>
      </c>
      <c r="D716" s="1" t="s">
        <v>65</v>
      </c>
      <c r="E716" s="2" t="str">
        <f t="shared" si="98"/>
        <v>bbqne</v>
      </c>
      <c r="F716" s="1" t="s">
        <v>2354</v>
      </c>
      <c r="G716" t="s">
        <v>2263</v>
      </c>
      <c r="H716" s="1" t="s">
        <v>1736</v>
      </c>
      <c r="I716" s="2" t="str">
        <f t="shared" si="99"/>
        <v>531</v>
      </c>
      <c r="J716" t="str">
        <f t="shared" si="100"/>
        <v>531</v>
      </c>
      <c r="K716" s="6" t="str">
        <f t="shared" si="101"/>
        <v>c3        </v>
      </c>
      <c r="L716" s="6" t="str">
        <f t="shared" si="102"/>
        <v>C3        </v>
      </c>
      <c r="M716" s="6"/>
    </row>
    <row r="717" hidden="1" spans="1:13">
      <c r="A717" s="1" t="s">
        <v>2381</v>
      </c>
      <c r="B717" s="1" t="s">
        <v>2382</v>
      </c>
      <c r="C717" s="1" t="s">
        <v>1729</v>
      </c>
      <c r="D717" s="1" t="s">
        <v>65</v>
      </c>
      <c r="E717" s="2" t="str">
        <f t="shared" si="98"/>
        <v>bbqne</v>
      </c>
      <c r="F717" s="1" t="s">
        <v>2354</v>
      </c>
      <c r="G717" t="s">
        <v>2263</v>
      </c>
      <c r="H717" s="1" t="s">
        <v>1736</v>
      </c>
      <c r="I717" s="2" t="str">
        <f t="shared" si="99"/>
        <v>531</v>
      </c>
      <c r="J717" t="str">
        <f t="shared" si="100"/>
        <v>531</v>
      </c>
      <c r="K717" s="6" t="str">
        <f t="shared" si="101"/>
        <v>c5        </v>
      </c>
      <c r="L717" s="6" t="str">
        <f t="shared" si="102"/>
        <v>C5        </v>
      </c>
      <c r="M717" s="6"/>
    </row>
    <row r="718" hidden="1" spans="1:13">
      <c r="A718" s="1" t="s">
        <v>2383</v>
      </c>
      <c r="B718" s="1" t="s">
        <v>2384</v>
      </c>
      <c r="C718" s="1" t="s">
        <v>1729</v>
      </c>
      <c r="D718" s="1" t="s">
        <v>65</v>
      </c>
      <c r="E718" s="2" t="str">
        <f t="shared" si="98"/>
        <v>bbqne</v>
      </c>
      <c r="F718" s="1" t="s">
        <v>2354</v>
      </c>
      <c r="G718" t="s">
        <v>2263</v>
      </c>
      <c r="H718" s="1" t="s">
        <v>1736</v>
      </c>
      <c r="I718" s="2" t="str">
        <f t="shared" si="99"/>
        <v>531</v>
      </c>
      <c r="J718" t="str">
        <f t="shared" si="100"/>
        <v>531</v>
      </c>
      <c r="K718" s="6" t="str">
        <f t="shared" si="101"/>
        <v>c8        </v>
      </c>
      <c r="L718" s="6" t="str">
        <f t="shared" si="102"/>
        <v>C8        </v>
      </c>
      <c r="M718" s="6"/>
    </row>
    <row r="719" hidden="1" spans="1:13">
      <c r="A719" s="1" t="s">
        <v>2385</v>
      </c>
      <c r="B719" s="1" t="s">
        <v>2386</v>
      </c>
      <c r="C719" s="1" t="s">
        <v>1729</v>
      </c>
      <c r="D719" s="1" t="s">
        <v>65</v>
      </c>
      <c r="E719" s="2" t="str">
        <f t="shared" si="98"/>
        <v>bbqne</v>
      </c>
      <c r="F719" s="1" t="s">
        <v>2354</v>
      </c>
      <c r="G719" t="s">
        <v>2263</v>
      </c>
      <c r="H719" s="1" t="s">
        <v>1736</v>
      </c>
      <c r="I719" s="2" t="str">
        <f t="shared" si="99"/>
        <v>531</v>
      </c>
      <c r="J719" t="str">
        <f t="shared" si="100"/>
        <v>531</v>
      </c>
      <c r="K719" s="6" t="str">
        <f t="shared" si="101"/>
        <v>c80       </v>
      </c>
      <c r="L719" s="6" t="str">
        <f t="shared" si="102"/>
        <v>C80       </v>
      </c>
      <c r="M719" s="6"/>
    </row>
    <row r="720" hidden="1" spans="1:13">
      <c r="A720" s="1" t="s">
        <v>2387</v>
      </c>
      <c r="B720" s="1" t="s">
        <v>2388</v>
      </c>
      <c r="C720" s="1" t="s">
        <v>1729</v>
      </c>
      <c r="D720" s="1" t="s">
        <v>65</v>
      </c>
      <c r="E720" s="2" t="str">
        <f t="shared" si="98"/>
        <v>bbqne</v>
      </c>
      <c r="F720" s="1" t="s">
        <v>2354</v>
      </c>
      <c r="G720" t="s">
        <v>2263</v>
      </c>
      <c r="H720" s="1" t="s">
        <v>1736</v>
      </c>
      <c r="I720" s="2" t="str">
        <f t="shared" si="99"/>
        <v>532</v>
      </c>
      <c r="J720" t="str">
        <f t="shared" si="100"/>
        <v>532</v>
      </c>
      <c r="K720" s="6" t="str">
        <f t="shared" si="101"/>
        <v>c1        </v>
      </c>
      <c r="L720" s="6" t="str">
        <f t="shared" si="102"/>
        <v>C1        </v>
      </c>
      <c r="M720" s="6"/>
    </row>
    <row r="721" hidden="1" spans="1:13">
      <c r="A721" s="1" t="s">
        <v>2389</v>
      </c>
      <c r="B721" s="1" t="s">
        <v>2390</v>
      </c>
      <c r="C721" s="1" t="s">
        <v>1729</v>
      </c>
      <c r="D721" s="1" t="s">
        <v>65</v>
      </c>
      <c r="E721" s="2" t="str">
        <f t="shared" si="98"/>
        <v>bbqne</v>
      </c>
      <c r="F721" s="1" t="s">
        <v>2354</v>
      </c>
      <c r="G721" t="s">
        <v>2263</v>
      </c>
      <c r="H721" s="1" t="s">
        <v>1736</v>
      </c>
      <c r="I721" s="2" t="str">
        <f t="shared" si="99"/>
        <v>532</v>
      </c>
      <c r="J721" t="str">
        <f t="shared" si="100"/>
        <v>532</v>
      </c>
      <c r="K721" s="6" t="str">
        <f t="shared" si="101"/>
        <v>c10       </v>
      </c>
      <c r="L721" s="6" t="str">
        <f t="shared" si="102"/>
        <v>C10       </v>
      </c>
      <c r="M721" s="6"/>
    </row>
    <row r="722" hidden="1" spans="1:13">
      <c r="A722" s="1" t="s">
        <v>2391</v>
      </c>
      <c r="B722" s="1" t="s">
        <v>2392</v>
      </c>
      <c r="C722" s="1" t="s">
        <v>1729</v>
      </c>
      <c r="D722" s="1" t="s">
        <v>65</v>
      </c>
      <c r="E722" s="2" t="str">
        <f t="shared" si="98"/>
        <v>bbqne</v>
      </c>
      <c r="F722" s="1" t="s">
        <v>2354</v>
      </c>
      <c r="G722" t="s">
        <v>2263</v>
      </c>
      <c r="H722" s="1" t="s">
        <v>1736</v>
      </c>
      <c r="I722" s="2" t="str">
        <f t="shared" si="99"/>
        <v>532</v>
      </c>
      <c r="J722" t="str">
        <f t="shared" si="100"/>
        <v>532</v>
      </c>
      <c r="K722" s="6" t="str">
        <f t="shared" si="101"/>
        <v>c11       </v>
      </c>
      <c r="L722" s="6" t="str">
        <f t="shared" si="102"/>
        <v>C11       </v>
      </c>
      <c r="M722" s="6"/>
    </row>
    <row r="723" hidden="1" spans="1:13">
      <c r="A723" s="1" t="s">
        <v>2393</v>
      </c>
      <c r="B723" s="1" t="s">
        <v>2394</v>
      </c>
      <c r="C723" s="1" t="s">
        <v>1729</v>
      </c>
      <c r="D723" s="1" t="s">
        <v>65</v>
      </c>
      <c r="E723" s="2" t="str">
        <f t="shared" si="98"/>
        <v>bbqne</v>
      </c>
      <c r="F723" s="1" t="s">
        <v>2354</v>
      </c>
      <c r="G723" t="s">
        <v>2263</v>
      </c>
      <c r="H723" s="1" t="s">
        <v>1736</v>
      </c>
      <c r="I723" s="2" t="str">
        <f t="shared" si="99"/>
        <v>532</v>
      </c>
      <c r="J723" t="str">
        <f t="shared" si="100"/>
        <v>532</v>
      </c>
      <c r="K723" s="6" t="str">
        <f t="shared" si="101"/>
        <v>c16       </v>
      </c>
      <c r="L723" s="6" t="str">
        <f t="shared" si="102"/>
        <v>C16       </v>
      </c>
      <c r="M723" s="6"/>
    </row>
    <row r="724" hidden="1" spans="1:13">
      <c r="A724" s="1" t="s">
        <v>2395</v>
      </c>
      <c r="B724" s="1" t="s">
        <v>2396</v>
      </c>
      <c r="C724" s="1" t="s">
        <v>1729</v>
      </c>
      <c r="D724" s="1" t="s">
        <v>65</v>
      </c>
      <c r="E724" s="2" t="str">
        <f t="shared" si="98"/>
        <v>bbqne</v>
      </c>
      <c r="F724" s="1" t="s">
        <v>2354</v>
      </c>
      <c r="G724" t="s">
        <v>2263</v>
      </c>
      <c r="H724" s="1" t="s">
        <v>1736</v>
      </c>
      <c r="I724" s="2" t="str">
        <f t="shared" si="99"/>
        <v>532</v>
      </c>
      <c r="J724" t="str">
        <f t="shared" si="100"/>
        <v>532</v>
      </c>
      <c r="K724" s="6" t="str">
        <f t="shared" si="101"/>
        <v>c18       </v>
      </c>
      <c r="L724" s="6" t="str">
        <f t="shared" si="102"/>
        <v>C18       </v>
      </c>
      <c r="M724" s="6"/>
    </row>
    <row r="725" hidden="1" spans="1:13">
      <c r="A725" s="1" t="s">
        <v>2397</v>
      </c>
      <c r="B725" s="1" t="s">
        <v>2398</v>
      </c>
      <c r="C725" s="1" t="s">
        <v>1729</v>
      </c>
      <c r="D725" s="1" t="s">
        <v>65</v>
      </c>
      <c r="E725" s="2" t="str">
        <f t="shared" si="98"/>
        <v>bbqne</v>
      </c>
      <c r="F725" s="1" t="s">
        <v>2354</v>
      </c>
      <c r="G725" t="s">
        <v>2263</v>
      </c>
      <c r="H725" s="1" t="s">
        <v>1736</v>
      </c>
      <c r="I725" s="2" t="str">
        <f t="shared" si="99"/>
        <v>532</v>
      </c>
      <c r="J725" t="str">
        <f t="shared" si="100"/>
        <v>532</v>
      </c>
      <c r="K725" s="6" t="str">
        <f t="shared" si="101"/>
        <v>c19       </v>
      </c>
      <c r="L725" s="6" t="str">
        <f t="shared" si="102"/>
        <v>C19       </v>
      </c>
      <c r="M725" s="6"/>
    </row>
    <row r="726" hidden="1" spans="1:13">
      <c r="A726" s="1" t="s">
        <v>2399</v>
      </c>
      <c r="B726" s="1" t="s">
        <v>2400</v>
      </c>
      <c r="C726" s="1" t="s">
        <v>1729</v>
      </c>
      <c r="D726" s="1" t="s">
        <v>65</v>
      </c>
      <c r="E726" s="2" t="str">
        <f t="shared" si="98"/>
        <v>bbqne</v>
      </c>
      <c r="F726" s="1" t="s">
        <v>2354</v>
      </c>
      <c r="G726" t="s">
        <v>2263</v>
      </c>
      <c r="H726" s="1" t="s">
        <v>1736</v>
      </c>
      <c r="I726" s="2" t="str">
        <f t="shared" si="99"/>
        <v>532</v>
      </c>
      <c r="J726" t="str">
        <f t="shared" si="100"/>
        <v>532</v>
      </c>
      <c r="K726" s="6" t="str">
        <f t="shared" si="101"/>
        <v>c26       </v>
      </c>
      <c r="L726" s="6" t="str">
        <f t="shared" si="102"/>
        <v>C26       </v>
      </c>
      <c r="M726" s="6"/>
    </row>
    <row r="727" hidden="1" spans="1:13">
      <c r="A727" s="1" t="s">
        <v>2401</v>
      </c>
      <c r="B727" s="1" t="s">
        <v>2402</v>
      </c>
      <c r="C727" s="1" t="s">
        <v>1729</v>
      </c>
      <c r="D727" s="1" t="s">
        <v>65</v>
      </c>
      <c r="E727" s="2" t="str">
        <f t="shared" si="98"/>
        <v>bbqne</v>
      </c>
      <c r="F727" s="1" t="s">
        <v>2354</v>
      </c>
      <c r="G727" t="s">
        <v>2263</v>
      </c>
      <c r="H727" s="1" t="s">
        <v>1736</v>
      </c>
      <c r="I727" s="2" t="str">
        <f t="shared" si="99"/>
        <v>532</v>
      </c>
      <c r="J727" t="str">
        <f t="shared" si="100"/>
        <v>532</v>
      </c>
      <c r="K727" s="6" t="str">
        <f t="shared" si="101"/>
        <v>c3        </v>
      </c>
      <c r="L727" s="6" t="str">
        <f t="shared" si="102"/>
        <v>C3        </v>
      </c>
      <c r="M727" s="6"/>
    </row>
    <row r="728" hidden="1" spans="1:13">
      <c r="A728" s="1" t="s">
        <v>2403</v>
      </c>
      <c r="B728" s="1" t="s">
        <v>2404</v>
      </c>
      <c r="C728" s="1" t="s">
        <v>1729</v>
      </c>
      <c r="D728" s="1" t="s">
        <v>65</v>
      </c>
      <c r="E728" s="2" t="str">
        <f t="shared" si="98"/>
        <v>bbqne</v>
      </c>
      <c r="F728" s="1" t="s">
        <v>2354</v>
      </c>
      <c r="G728" t="s">
        <v>2263</v>
      </c>
      <c r="H728" s="1" t="s">
        <v>1736</v>
      </c>
      <c r="I728" s="2" t="str">
        <f t="shared" si="99"/>
        <v>532</v>
      </c>
      <c r="J728" t="str">
        <f t="shared" si="100"/>
        <v>532</v>
      </c>
      <c r="K728" s="6" t="str">
        <f t="shared" si="101"/>
        <v>c5        </v>
      </c>
      <c r="L728" s="6" t="str">
        <f t="shared" si="102"/>
        <v>C5        </v>
      </c>
      <c r="M728" s="6"/>
    </row>
    <row r="729" hidden="1" spans="1:13">
      <c r="A729" s="1" t="s">
        <v>2405</v>
      </c>
      <c r="B729" s="1" t="s">
        <v>2406</v>
      </c>
      <c r="C729" s="1" t="s">
        <v>1729</v>
      </c>
      <c r="D729" s="1" t="s">
        <v>65</v>
      </c>
      <c r="E729" s="2" t="str">
        <f t="shared" si="98"/>
        <v>bbqne</v>
      </c>
      <c r="F729" s="1" t="s">
        <v>2354</v>
      </c>
      <c r="G729" t="s">
        <v>2263</v>
      </c>
      <c r="H729" s="1" t="s">
        <v>1736</v>
      </c>
      <c r="I729" s="2" t="str">
        <f t="shared" si="99"/>
        <v>532</v>
      </c>
      <c r="J729" t="str">
        <f t="shared" si="100"/>
        <v>532</v>
      </c>
      <c r="K729" s="6" t="str">
        <f t="shared" si="101"/>
        <v>c8        </v>
      </c>
      <c r="L729" s="6" t="str">
        <f t="shared" si="102"/>
        <v>C8        </v>
      </c>
      <c r="M729" s="6"/>
    </row>
    <row r="730" hidden="1" spans="1:13">
      <c r="A730" s="1" t="s">
        <v>2407</v>
      </c>
      <c r="B730" s="1" t="s">
        <v>2408</v>
      </c>
      <c r="C730" s="1" t="s">
        <v>1729</v>
      </c>
      <c r="D730" s="1" t="s">
        <v>65</v>
      </c>
      <c r="E730" s="2" t="str">
        <f t="shared" si="98"/>
        <v>bbqne</v>
      </c>
      <c r="F730" s="1" t="s">
        <v>2354</v>
      </c>
      <c r="G730" t="s">
        <v>2263</v>
      </c>
      <c r="H730" s="1" t="s">
        <v>1736</v>
      </c>
      <c r="I730" s="2" t="str">
        <f t="shared" si="99"/>
        <v>532</v>
      </c>
      <c r="J730" t="str">
        <f t="shared" si="100"/>
        <v>532</v>
      </c>
      <c r="K730" s="6" t="str">
        <f t="shared" si="101"/>
        <v>c80       </v>
      </c>
      <c r="L730" s="6" t="str">
        <f t="shared" si="102"/>
        <v>C80       </v>
      </c>
      <c r="M730" s="6"/>
    </row>
    <row r="731" hidden="1" spans="1:13">
      <c r="A731" s="1" t="s">
        <v>2409</v>
      </c>
      <c r="B731" s="1" t="s">
        <v>2410</v>
      </c>
      <c r="C731" s="1" t="s">
        <v>1729</v>
      </c>
      <c r="D731" s="1" t="s">
        <v>65</v>
      </c>
      <c r="E731" s="2" t="str">
        <f t="shared" si="98"/>
        <v>bbqne</v>
      </c>
      <c r="F731" s="1" t="s">
        <v>2354</v>
      </c>
      <c r="G731" t="s">
        <v>2263</v>
      </c>
      <c r="H731" s="1" t="s">
        <v>1736</v>
      </c>
      <c r="I731" s="2" t="str">
        <f t="shared" si="99"/>
        <v>533</v>
      </c>
      <c r="J731" t="str">
        <f t="shared" si="100"/>
        <v>533</v>
      </c>
      <c r="K731" s="6" t="str">
        <f t="shared" si="101"/>
        <v>c1        </v>
      </c>
      <c r="L731" s="6" t="str">
        <f t="shared" si="102"/>
        <v>C1        </v>
      </c>
      <c r="M731" s="6"/>
    </row>
    <row r="732" hidden="1" spans="1:13">
      <c r="A732" s="1" t="s">
        <v>2411</v>
      </c>
      <c r="B732" s="1" t="s">
        <v>2412</v>
      </c>
      <c r="C732" s="1" t="s">
        <v>1729</v>
      </c>
      <c r="D732" s="1" t="s">
        <v>65</v>
      </c>
      <c r="E732" s="2" t="str">
        <f t="shared" si="98"/>
        <v>bbqne</v>
      </c>
      <c r="F732" s="1" t="s">
        <v>2354</v>
      </c>
      <c r="G732" t="s">
        <v>2263</v>
      </c>
      <c r="H732" s="1" t="s">
        <v>1736</v>
      </c>
      <c r="I732" s="2" t="str">
        <f t="shared" si="99"/>
        <v>533</v>
      </c>
      <c r="J732" t="str">
        <f t="shared" si="100"/>
        <v>533</v>
      </c>
      <c r="K732" s="6" t="str">
        <f t="shared" si="101"/>
        <v>c10       </v>
      </c>
      <c r="L732" s="6" t="str">
        <f t="shared" si="102"/>
        <v>C10       </v>
      </c>
      <c r="M732" s="6"/>
    </row>
    <row r="733" hidden="1" spans="1:13">
      <c r="A733" s="1" t="s">
        <v>2413</v>
      </c>
      <c r="B733" s="1" t="s">
        <v>2414</v>
      </c>
      <c r="C733" s="1" t="s">
        <v>1729</v>
      </c>
      <c r="D733" s="1" t="s">
        <v>65</v>
      </c>
      <c r="E733" s="2" t="str">
        <f t="shared" si="98"/>
        <v>bbqne</v>
      </c>
      <c r="F733" s="1" t="s">
        <v>2354</v>
      </c>
      <c r="G733" t="s">
        <v>2263</v>
      </c>
      <c r="H733" s="1" t="s">
        <v>1736</v>
      </c>
      <c r="I733" s="2" t="str">
        <f t="shared" si="99"/>
        <v>533</v>
      </c>
      <c r="J733" t="str">
        <f t="shared" si="100"/>
        <v>533</v>
      </c>
      <c r="K733" s="6" t="str">
        <f t="shared" si="101"/>
        <v>c16       </v>
      </c>
      <c r="L733" s="6" t="str">
        <f t="shared" si="102"/>
        <v>C16       </v>
      </c>
      <c r="M733" s="6"/>
    </row>
    <row r="734" hidden="1" spans="1:13">
      <c r="A734" s="1" t="s">
        <v>2415</v>
      </c>
      <c r="B734" s="1" t="s">
        <v>2416</v>
      </c>
      <c r="C734" s="1" t="s">
        <v>1729</v>
      </c>
      <c r="D734" s="1" t="s">
        <v>65</v>
      </c>
      <c r="E734" s="2" t="str">
        <f t="shared" si="98"/>
        <v>bbqne</v>
      </c>
      <c r="F734" s="1" t="s">
        <v>2354</v>
      </c>
      <c r="G734" t="s">
        <v>2263</v>
      </c>
      <c r="H734" s="1" t="s">
        <v>1736</v>
      </c>
      <c r="I734" s="2" t="str">
        <f t="shared" si="99"/>
        <v>533</v>
      </c>
      <c r="J734" t="str">
        <f t="shared" si="100"/>
        <v>533</v>
      </c>
      <c r="K734" s="6" t="str">
        <f t="shared" si="101"/>
        <v>c19       </v>
      </c>
      <c r="L734" s="6" t="str">
        <f t="shared" si="102"/>
        <v>C19       </v>
      </c>
      <c r="M734" s="6"/>
    </row>
    <row r="735" hidden="1" spans="1:13">
      <c r="A735" s="1" t="s">
        <v>2417</v>
      </c>
      <c r="B735" s="1" t="s">
        <v>2418</v>
      </c>
      <c r="C735" s="1" t="s">
        <v>1729</v>
      </c>
      <c r="D735" s="1" t="s">
        <v>65</v>
      </c>
      <c r="E735" s="2" t="str">
        <f t="shared" si="98"/>
        <v>bbqne</v>
      </c>
      <c r="F735" s="1" t="s">
        <v>2354</v>
      </c>
      <c r="G735" t="s">
        <v>2263</v>
      </c>
      <c r="H735" s="1" t="s">
        <v>1736</v>
      </c>
      <c r="I735" s="2" t="str">
        <f t="shared" si="99"/>
        <v>533</v>
      </c>
      <c r="J735" t="str">
        <f t="shared" si="100"/>
        <v>533</v>
      </c>
      <c r="K735" s="6" t="str">
        <f t="shared" si="101"/>
        <v>c26       </v>
      </c>
      <c r="L735" s="6" t="str">
        <f t="shared" si="102"/>
        <v>C26       </v>
      </c>
      <c r="M735" s="6"/>
    </row>
    <row r="736" hidden="1" spans="1:13">
      <c r="A736" s="1" t="s">
        <v>2419</v>
      </c>
      <c r="B736" s="1" t="s">
        <v>2420</v>
      </c>
      <c r="C736" s="1" t="s">
        <v>1729</v>
      </c>
      <c r="D736" s="1" t="s">
        <v>65</v>
      </c>
      <c r="E736" s="2" t="str">
        <f t="shared" si="98"/>
        <v>bbqne</v>
      </c>
      <c r="F736" s="1" t="s">
        <v>2354</v>
      </c>
      <c r="G736" t="s">
        <v>2263</v>
      </c>
      <c r="H736" s="1" t="s">
        <v>1736</v>
      </c>
      <c r="I736" s="2" t="str">
        <f t="shared" si="99"/>
        <v>533</v>
      </c>
      <c r="J736" t="str">
        <f t="shared" si="100"/>
        <v>533</v>
      </c>
      <c r="K736" s="6" t="str">
        <f t="shared" si="101"/>
        <v>c3        </v>
      </c>
      <c r="L736" s="6" t="str">
        <f t="shared" si="102"/>
        <v>C3        </v>
      </c>
      <c r="M736" s="6"/>
    </row>
    <row r="737" hidden="1" spans="1:13">
      <c r="A737" s="1" t="s">
        <v>2421</v>
      </c>
      <c r="B737" s="1" t="s">
        <v>2422</v>
      </c>
      <c r="C737" s="1" t="s">
        <v>1729</v>
      </c>
      <c r="D737" s="1" t="s">
        <v>65</v>
      </c>
      <c r="E737" s="2" t="str">
        <f t="shared" si="98"/>
        <v>bbqne</v>
      </c>
      <c r="F737" s="1" t="s">
        <v>2354</v>
      </c>
      <c r="G737" t="s">
        <v>2263</v>
      </c>
      <c r="H737" s="1" t="s">
        <v>1736</v>
      </c>
      <c r="I737" s="2" t="str">
        <f t="shared" si="99"/>
        <v>533</v>
      </c>
      <c r="J737" t="str">
        <f t="shared" si="100"/>
        <v>533</v>
      </c>
      <c r="K737" s="6" t="str">
        <f t="shared" si="101"/>
        <v>c8        </v>
      </c>
      <c r="L737" s="6" t="str">
        <f t="shared" ref="L737:L774" si="103">MID(B737,11,10)</f>
        <v>C8        </v>
      </c>
      <c r="M737" s="6"/>
    </row>
    <row r="738" hidden="1" spans="1:13">
      <c r="A738" s="1" t="s">
        <v>2423</v>
      </c>
      <c r="B738" s="1" t="s">
        <v>2424</v>
      </c>
      <c r="C738" s="1" t="s">
        <v>1729</v>
      </c>
      <c r="D738" s="1" t="s">
        <v>65</v>
      </c>
      <c r="E738" s="2" t="str">
        <f t="shared" si="98"/>
        <v>bbqne</v>
      </c>
      <c r="F738" s="1" t="s">
        <v>2354</v>
      </c>
      <c r="G738" t="s">
        <v>2263</v>
      </c>
      <c r="H738" s="1" t="s">
        <v>1736</v>
      </c>
      <c r="I738" s="2" t="str">
        <f t="shared" si="99"/>
        <v>535</v>
      </c>
      <c r="J738" t="str">
        <f t="shared" si="100"/>
        <v>535</v>
      </c>
      <c r="K738" s="6" t="str">
        <f t="shared" si="101"/>
        <v>c1        </v>
      </c>
      <c r="L738" s="6" t="str">
        <f t="shared" si="103"/>
        <v>C1        </v>
      </c>
      <c r="M738" s="6"/>
    </row>
    <row r="739" hidden="1" spans="1:13">
      <c r="A739" s="1" t="s">
        <v>2425</v>
      </c>
      <c r="B739" s="1" t="s">
        <v>2426</v>
      </c>
      <c r="C739" s="1" t="s">
        <v>1729</v>
      </c>
      <c r="D739" s="1" t="s">
        <v>65</v>
      </c>
      <c r="E739" s="2" t="str">
        <f t="shared" si="98"/>
        <v>bbqne</v>
      </c>
      <c r="F739" s="1" t="s">
        <v>2354</v>
      </c>
      <c r="G739" t="s">
        <v>2263</v>
      </c>
      <c r="H739" s="1" t="s">
        <v>1736</v>
      </c>
      <c r="I739" s="2" t="str">
        <f t="shared" si="99"/>
        <v>535</v>
      </c>
      <c r="J739" t="str">
        <f t="shared" si="100"/>
        <v>535</v>
      </c>
      <c r="K739" s="6" t="str">
        <f t="shared" si="101"/>
        <v>c10       </v>
      </c>
      <c r="L739" s="6" t="str">
        <f t="shared" si="103"/>
        <v>C10       </v>
      </c>
      <c r="M739" s="6"/>
    </row>
    <row r="740" hidden="1" spans="1:13">
      <c r="A740" s="1" t="s">
        <v>2427</v>
      </c>
      <c r="B740" s="1" t="s">
        <v>2428</v>
      </c>
      <c r="C740" s="1" t="s">
        <v>1729</v>
      </c>
      <c r="D740" s="1" t="s">
        <v>65</v>
      </c>
      <c r="E740" s="2" t="str">
        <f t="shared" si="98"/>
        <v>bbqne</v>
      </c>
      <c r="F740" s="1" t="s">
        <v>2354</v>
      </c>
      <c r="G740" t="s">
        <v>2263</v>
      </c>
      <c r="H740" s="1" t="s">
        <v>1736</v>
      </c>
      <c r="I740" s="2" t="str">
        <f t="shared" si="99"/>
        <v>535</v>
      </c>
      <c r="J740" t="str">
        <f t="shared" si="100"/>
        <v>535</v>
      </c>
      <c r="K740" s="6" t="str">
        <f t="shared" si="101"/>
        <v>c11       </v>
      </c>
      <c r="L740" s="6" t="str">
        <f t="shared" si="103"/>
        <v>C11       </v>
      </c>
      <c r="M740" s="6"/>
    </row>
    <row r="741" hidden="1" spans="1:13">
      <c r="A741" s="1" t="s">
        <v>2429</v>
      </c>
      <c r="B741" s="1" t="s">
        <v>2430</v>
      </c>
      <c r="C741" s="1" t="s">
        <v>1729</v>
      </c>
      <c r="D741" s="1" t="s">
        <v>65</v>
      </c>
      <c r="E741" s="2" t="str">
        <f t="shared" si="98"/>
        <v>bbqne</v>
      </c>
      <c r="F741" s="1" t="s">
        <v>2354</v>
      </c>
      <c r="G741" t="s">
        <v>2263</v>
      </c>
      <c r="H741" s="1" t="s">
        <v>1736</v>
      </c>
      <c r="I741" s="2" t="str">
        <f t="shared" si="99"/>
        <v>535</v>
      </c>
      <c r="J741" t="str">
        <f t="shared" si="100"/>
        <v>535</v>
      </c>
      <c r="K741" s="6" t="str">
        <f t="shared" si="101"/>
        <v>c16       </v>
      </c>
      <c r="L741" s="6" t="str">
        <f t="shared" si="103"/>
        <v>C16       </v>
      </c>
      <c r="M741" s="6"/>
    </row>
    <row r="742" hidden="1" spans="1:13">
      <c r="A742" s="1" t="s">
        <v>2431</v>
      </c>
      <c r="B742" s="1" t="s">
        <v>2432</v>
      </c>
      <c r="C742" s="1" t="s">
        <v>1729</v>
      </c>
      <c r="D742" s="1" t="s">
        <v>65</v>
      </c>
      <c r="E742" s="2" t="str">
        <f t="shared" si="98"/>
        <v>bbqne</v>
      </c>
      <c r="F742" s="1" t="s">
        <v>2354</v>
      </c>
      <c r="G742" t="s">
        <v>2263</v>
      </c>
      <c r="H742" s="1" t="s">
        <v>1736</v>
      </c>
      <c r="I742" s="2" t="str">
        <f t="shared" si="99"/>
        <v>535</v>
      </c>
      <c r="J742" t="str">
        <f t="shared" si="100"/>
        <v>535</v>
      </c>
      <c r="K742" s="6" t="str">
        <f t="shared" si="101"/>
        <v>c19       </v>
      </c>
      <c r="L742" s="6" t="str">
        <f t="shared" si="103"/>
        <v>C19       </v>
      </c>
      <c r="M742" s="6"/>
    </row>
    <row r="743" hidden="1" spans="1:13">
      <c r="A743" s="1" t="s">
        <v>2433</v>
      </c>
      <c r="B743" s="1" t="s">
        <v>2434</v>
      </c>
      <c r="C743" s="1" t="s">
        <v>1729</v>
      </c>
      <c r="D743" s="1" t="s">
        <v>65</v>
      </c>
      <c r="E743" s="2" t="str">
        <f t="shared" si="98"/>
        <v>bbqne</v>
      </c>
      <c r="F743" s="1" t="s">
        <v>2354</v>
      </c>
      <c r="G743" t="s">
        <v>2263</v>
      </c>
      <c r="H743" s="1" t="s">
        <v>1736</v>
      </c>
      <c r="I743" s="2" t="str">
        <f t="shared" si="99"/>
        <v>535</v>
      </c>
      <c r="J743" t="str">
        <f t="shared" si="100"/>
        <v>535</v>
      </c>
      <c r="K743" s="6" t="str">
        <f t="shared" si="101"/>
        <v>c26       </v>
      </c>
      <c r="L743" s="6" t="str">
        <f t="shared" si="103"/>
        <v>C26       </v>
      </c>
      <c r="M743" s="6"/>
    </row>
    <row r="744" hidden="1" spans="1:13">
      <c r="A744" s="1" t="s">
        <v>2435</v>
      </c>
      <c r="B744" s="1" t="s">
        <v>2436</v>
      </c>
      <c r="C744" s="1" t="s">
        <v>1729</v>
      </c>
      <c r="D744" s="1" t="s">
        <v>65</v>
      </c>
      <c r="E744" s="2" t="str">
        <f t="shared" si="98"/>
        <v>bbqne</v>
      </c>
      <c r="F744" s="1" t="s">
        <v>2354</v>
      </c>
      <c r="G744" t="s">
        <v>2263</v>
      </c>
      <c r="H744" s="1" t="s">
        <v>1736</v>
      </c>
      <c r="I744" s="2" t="str">
        <f t="shared" si="99"/>
        <v>535</v>
      </c>
      <c r="J744" t="str">
        <f t="shared" si="100"/>
        <v>535</v>
      </c>
      <c r="K744" s="6" t="str">
        <f t="shared" si="101"/>
        <v>c3        </v>
      </c>
      <c r="L744" s="6" t="str">
        <f t="shared" si="103"/>
        <v>C3        </v>
      </c>
      <c r="M744" s="6"/>
    </row>
    <row r="745" hidden="1" spans="1:13">
      <c r="A745" s="1" t="s">
        <v>2437</v>
      </c>
      <c r="B745" s="1" t="s">
        <v>2438</v>
      </c>
      <c r="C745" s="1" t="s">
        <v>1729</v>
      </c>
      <c r="D745" s="1" t="s">
        <v>65</v>
      </c>
      <c r="E745" s="2" t="str">
        <f t="shared" si="98"/>
        <v>bbqne</v>
      </c>
      <c r="F745" s="1" t="s">
        <v>2354</v>
      </c>
      <c r="G745" t="s">
        <v>2263</v>
      </c>
      <c r="H745" s="1" t="s">
        <v>1736</v>
      </c>
      <c r="I745" s="2" t="str">
        <f t="shared" si="99"/>
        <v>535</v>
      </c>
      <c r="J745" t="str">
        <f t="shared" si="100"/>
        <v>535</v>
      </c>
      <c r="K745" s="6" t="str">
        <f t="shared" si="101"/>
        <v>c5        </v>
      </c>
      <c r="L745" s="6" t="str">
        <f t="shared" si="103"/>
        <v>C5        </v>
      </c>
      <c r="M745" s="6"/>
    </row>
    <row r="746" hidden="1" spans="1:13">
      <c r="A746" s="1" t="s">
        <v>2439</v>
      </c>
      <c r="B746" s="1" t="s">
        <v>2440</v>
      </c>
      <c r="C746" s="1" t="s">
        <v>1729</v>
      </c>
      <c r="D746" s="1" t="s">
        <v>65</v>
      </c>
      <c r="E746" s="2" t="str">
        <f t="shared" si="98"/>
        <v>bbqne</v>
      </c>
      <c r="F746" s="1" t="s">
        <v>2354</v>
      </c>
      <c r="G746" t="s">
        <v>2263</v>
      </c>
      <c r="H746" s="1" t="s">
        <v>1736</v>
      </c>
      <c r="I746" s="2" t="str">
        <f t="shared" si="99"/>
        <v>535</v>
      </c>
      <c r="J746" t="str">
        <f t="shared" si="100"/>
        <v>535</v>
      </c>
      <c r="K746" s="6" t="str">
        <f t="shared" si="101"/>
        <v>c8        </v>
      </c>
      <c r="L746" s="6" t="str">
        <f t="shared" si="103"/>
        <v>C8        </v>
      </c>
      <c r="M746" s="6"/>
    </row>
    <row r="747" hidden="1" spans="1:13">
      <c r="A747" s="1" t="s">
        <v>2441</v>
      </c>
      <c r="B747" s="1" t="s">
        <v>2442</v>
      </c>
      <c r="C747" s="1" t="s">
        <v>1729</v>
      </c>
      <c r="D747" s="1" t="s">
        <v>65</v>
      </c>
      <c r="E747" s="2" t="str">
        <f t="shared" si="98"/>
        <v>bbqne</v>
      </c>
      <c r="F747" s="1" t="s">
        <v>2354</v>
      </c>
      <c r="G747" t="s">
        <v>2263</v>
      </c>
      <c r="H747" s="1" t="s">
        <v>1736</v>
      </c>
      <c r="I747" s="2" t="str">
        <f t="shared" si="99"/>
        <v>535</v>
      </c>
      <c r="J747" t="str">
        <f t="shared" si="100"/>
        <v>535</v>
      </c>
      <c r="K747" s="6" t="str">
        <f t="shared" si="101"/>
        <v>c80       </v>
      </c>
      <c r="L747" s="6" t="str">
        <f t="shared" si="103"/>
        <v>C80       </v>
      </c>
      <c r="M747" s="6"/>
    </row>
    <row r="748" hidden="1" spans="1:13">
      <c r="A748" s="1" t="s">
        <v>2443</v>
      </c>
      <c r="B748" s="1" t="s">
        <v>2444</v>
      </c>
      <c r="C748" s="1" t="s">
        <v>1729</v>
      </c>
      <c r="D748" s="1" t="s">
        <v>65</v>
      </c>
      <c r="E748" s="2" t="str">
        <f t="shared" si="98"/>
        <v>bbqne</v>
      </c>
      <c r="F748" s="1" t="s">
        <v>2354</v>
      </c>
      <c r="G748" t="s">
        <v>2263</v>
      </c>
      <c r="H748" s="1" t="s">
        <v>1736</v>
      </c>
      <c r="I748" s="2" t="str">
        <f t="shared" si="99"/>
        <v>535</v>
      </c>
      <c r="J748" t="str">
        <f t="shared" si="100"/>
        <v>535</v>
      </c>
      <c r="K748" s="6" t="str">
        <f t="shared" si="101"/>
        <v>c9        </v>
      </c>
      <c r="L748" s="6" t="str">
        <f t="shared" si="103"/>
        <v>C9        </v>
      </c>
      <c r="M748" s="6"/>
    </row>
    <row r="749" hidden="1" spans="1:13">
      <c r="A749" s="1" t="s">
        <v>2445</v>
      </c>
      <c r="B749" s="1" t="s">
        <v>2446</v>
      </c>
      <c r="C749" s="1" t="s">
        <v>1729</v>
      </c>
      <c r="D749" s="1" t="s">
        <v>65</v>
      </c>
      <c r="E749" s="2" t="str">
        <f t="shared" si="98"/>
        <v>bbqne</v>
      </c>
      <c r="F749" s="1" t="s">
        <v>2354</v>
      </c>
      <c r="G749" t="s">
        <v>2263</v>
      </c>
      <c r="H749" s="1" t="s">
        <v>1736</v>
      </c>
      <c r="I749" s="2" t="str">
        <f t="shared" si="99"/>
        <v>536</v>
      </c>
      <c r="J749" t="str">
        <f t="shared" si="100"/>
        <v>536</v>
      </c>
      <c r="K749" s="6" t="str">
        <f t="shared" si="101"/>
        <v>c10       </v>
      </c>
      <c r="L749" s="6" t="str">
        <f t="shared" si="103"/>
        <v>C10       </v>
      </c>
      <c r="M749" s="6"/>
    </row>
    <row r="750" hidden="1" spans="1:13">
      <c r="A750" s="1" t="s">
        <v>2447</v>
      </c>
      <c r="B750" s="1" t="s">
        <v>2448</v>
      </c>
      <c r="C750" s="1" t="s">
        <v>1729</v>
      </c>
      <c r="D750" s="1" t="s">
        <v>65</v>
      </c>
      <c r="E750" s="2" t="str">
        <f t="shared" si="98"/>
        <v>bbqne</v>
      </c>
      <c r="F750" s="1" t="s">
        <v>2354</v>
      </c>
      <c r="G750" t="s">
        <v>2263</v>
      </c>
      <c r="H750" s="1" t="s">
        <v>1736</v>
      </c>
      <c r="I750" s="2" t="str">
        <f t="shared" si="99"/>
        <v>536</v>
      </c>
      <c r="J750" t="str">
        <f t="shared" si="100"/>
        <v>536</v>
      </c>
      <c r="K750" s="6" t="str">
        <f t="shared" si="101"/>
        <v>c3        </v>
      </c>
      <c r="L750" s="6" t="str">
        <f t="shared" si="103"/>
        <v>C3        </v>
      </c>
      <c r="M750" s="6"/>
    </row>
    <row r="751" hidden="1" spans="1:13">
      <c r="A751" s="1" t="s">
        <v>2449</v>
      </c>
      <c r="B751" s="1" t="s">
        <v>2450</v>
      </c>
      <c r="C751" s="1" t="s">
        <v>1729</v>
      </c>
      <c r="D751" s="1" t="s">
        <v>65</v>
      </c>
      <c r="E751" s="2" t="str">
        <f t="shared" si="98"/>
        <v>bbqne</v>
      </c>
      <c r="F751" s="1" t="s">
        <v>2354</v>
      </c>
      <c r="G751" t="s">
        <v>2263</v>
      </c>
      <c r="H751" s="1" t="s">
        <v>1736</v>
      </c>
      <c r="I751" s="2" t="str">
        <f t="shared" si="99"/>
        <v>536</v>
      </c>
      <c r="J751" t="str">
        <f t="shared" si="100"/>
        <v>536</v>
      </c>
      <c r="K751" s="6" t="str">
        <f t="shared" si="101"/>
        <v>c80       </v>
      </c>
      <c r="L751" s="6" t="str">
        <f t="shared" si="103"/>
        <v>C80       </v>
      </c>
      <c r="M751" s="6"/>
    </row>
    <row r="752" hidden="1" spans="1:13">
      <c r="A752" s="1" t="s">
        <v>2451</v>
      </c>
      <c r="B752" s="1" t="s">
        <v>2452</v>
      </c>
      <c r="C752" s="1" t="s">
        <v>1729</v>
      </c>
      <c r="D752" s="1" t="s">
        <v>65</v>
      </c>
      <c r="E752" s="2" t="str">
        <f t="shared" si="98"/>
        <v>bbqne</v>
      </c>
      <c r="F752" s="1" t="s">
        <v>2354</v>
      </c>
      <c r="G752" t="s">
        <v>2263</v>
      </c>
      <c r="H752" s="1" t="s">
        <v>1736</v>
      </c>
      <c r="I752" s="2" t="str">
        <f t="shared" si="99"/>
        <v>537</v>
      </c>
      <c r="J752" t="str">
        <f t="shared" si="100"/>
        <v>537</v>
      </c>
      <c r="K752" s="6" t="str">
        <f t="shared" si="101"/>
        <v>c1        </v>
      </c>
      <c r="L752" s="6" t="str">
        <f t="shared" si="103"/>
        <v>C1        </v>
      </c>
      <c r="M752" s="6"/>
    </row>
    <row r="753" hidden="1" spans="1:13">
      <c r="A753" s="1" t="s">
        <v>2453</v>
      </c>
      <c r="B753" s="1" t="s">
        <v>2454</v>
      </c>
      <c r="C753" s="1" t="s">
        <v>1729</v>
      </c>
      <c r="D753" s="1" t="s">
        <v>65</v>
      </c>
      <c r="E753" s="2" t="str">
        <f t="shared" si="98"/>
        <v>bbqne</v>
      </c>
      <c r="F753" s="1" t="s">
        <v>2354</v>
      </c>
      <c r="G753" t="s">
        <v>2263</v>
      </c>
      <c r="H753" s="1" t="s">
        <v>1736</v>
      </c>
      <c r="I753" s="2" t="str">
        <f t="shared" si="99"/>
        <v>537</v>
      </c>
      <c r="J753" t="str">
        <f t="shared" si="100"/>
        <v>537</v>
      </c>
      <c r="K753" s="6" t="str">
        <f t="shared" si="101"/>
        <v>c10       </v>
      </c>
      <c r="L753" s="6" t="str">
        <f t="shared" si="103"/>
        <v>C10       </v>
      </c>
      <c r="M753" s="6"/>
    </row>
    <row r="754" hidden="1" spans="1:13">
      <c r="A754" s="1" t="s">
        <v>2455</v>
      </c>
      <c r="B754" s="1" t="s">
        <v>2456</v>
      </c>
      <c r="C754" s="1" t="s">
        <v>1729</v>
      </c>
      <c r="D754" s="1" t="s">
        <v>65</v>
      </c>
      <c r="E754" s="2" t="str">
        <f t="shared" si="98"/>
        <v>bbqne</v>
      </c>
      <c r="F754" s="1" t="s">
        <v>2354</v>
      </c>
      <c r="G754" t="s">
        <v>2263</v>
      </c>
      <c r="H754" s="1" t="s">
        <v>1736</v>
      </c>
      <c r="I754" s="2" t="str">
        <f t="shared" si="99"/>
        <v>537</v>
      </c>
      <c r="J754" t="str">
        <f t="shared" si="100"/>
        <v>537</v>
      </c>
      <c r="K754" s="6" t="str">
        <f t="shared" si="101"/>
        <v>c11       </v>
      </c>
      <c r="L754" s="6" t="str">
        <f t="shared" si="103"/>
        <v>C11       </v>
      </c>
      <c r="M754" s="6"/>
    </row>
    <row r="755" hidden="1" spans="1:13">
      <c r="A755" s="1" t="s">
        <v>2457</v>
      </c>
      <c r="B755" s="1" t="s">
        <v>2458</v>
      </c>
      <c r="C755" s="1" t="s">
        <v>1729</v>
      </c>
      <c r="D755" s="1" t="s">
        <v>65</v>
      </c>
      <c r="E755" s="2" t="str">
        <f t="shared" si="98"/>
        <v>bbqne</v>
      </c>
      <c r="F755" s="1" t="s">
        <v>2354</v>
      </c>
      <c r="G755" t="s">
        <v>2263</v>
      </c>
      <c r="H755" s="1" t="s">
        <v>1736</v>
      </c>
      <c r="I755" s="2" t="str">
        <f t="shared" si="99"/>
        <v>537</v>
      </c>
      <c r="J755" t="str">
        <f t="shared" si="100"/>
        <v>537</v>
      </c>
      <c r="K755" s="6" t="str">
        <f t="shared" si="101"/>
        <v>c19       </v>
      </c>
      <c r="L755" s="6" t="str">
        <f t="shared" si="103"/>
        <v>C19       </v>
      </c>
      <c r="M755" s="6"/>
    </row>
    <row r="756" hidden="1" spans="1:13">
      <c r="A756" s="1" t="s">
        <v>2459</v>
      </c>
      <c r="B756" s="1" t="s">
        <v>2460</v>
      </c>
      <c r="C756" s="1" t="s">
        <v>1729</v>
      </c>
      <c r="D756" s="1" t="s">
        <v>65</v>
      </c>
      <c r="E756" s="2" t="str">
        <f t="shared" si="98"/>
        <v>bbqne</v>
      </c>
      <c r="F756" s="1" t="s">
        <v>2354</v>
      </c>
      <c r="G756" t="s">
        <v>2263</v>
      </c>
      <c r="H756" s="1" t="s">
        <v>1736</v>
      </c>
      <c r="I756" s="2" t="str">
        <f t="shared" si="99"/>
        <v>537</v>
      </c>
      <c r="J756" t="str">
        <f t="shared" si="100"/>
        <v>537</v>
      </c>
      <c r="K756" s="6" t="str">
        <f t="shared" si="101"/>
        <v>c5        </v>
      </c>
      <c r="L756" s="6" t="str">
        <f t="shared" si="103"/>
        <v>C5        </v>
      </c>
      <c r="M756" s="6"/>
    </row>
    <row r="757" hidden="1" spans="1:13">
      <c r="A757" s="1" t="s">
        <v>2461</v>
      </c>
      <c r="B757" s="1" t="s">
        <v>2462</v>
      </c>
      <c r="C757" s="1" t="s">
        <v>1729</v>
      </c>
      <c r="D757" s="1" t="s">
        <v>65</v>
      </c>
      <c r="E757" s="2" t="str">
        <f t="shared" si="98"/>
        <v>bbqne</v>
      </c>
      <c r="F757" s="1" t="s">
        <v>2354</v>
      </c>
      <c r="G757" t="s">
        <v>2263</v>
      </c>
      <c r="H757" s="1" t="s">
        <v>1736</v>
      </c>
      <c r="I757" s="2" t="str">
        <f t="shared" si="99"/>
        <v>537</v>
      </c>
      <c r="J757" t="str">
        <f t="shared" si="100"/>
        <v>537</v>
      </c>
      <c r="K757" s="6" t="str">
        <f t="shared" si="101"/>
        <v>c80       </v>
      </c>
      <c r="L757" s="6" t="str">
        <f t="shared" si="103"/>
        <v>C80       </v>
      </c>
      <c r="M757" s="6"/>
    </row>
    <row r="758" hidden="1" spans="1:13">
      <c r="A758" s="1" t="s">
        <v>2463</v>
      </c>
      <c r="B758" s="1" t="s">
        <v>2464</v>
      </c>
      <c r="C758" s="1" t="s">
        <v>1729</v>
      </c>
      <c r="D758" s="1" t="s">
        <v>65</v>
      </c>
      <c r="E758" s="2" t="str">
        <f t="shared" si="98"/>
        <v>bbqne</v>
      </c>
      <c r="F758" s="1" t="s">
        <v>2354</v>
      </c>
      <c r="G758" t="s">
        <v>2263</v>
      </c>
      <c r="H758" s="1" t="s">
        <v>1736</v>
      </c>
      <c r="I758" s="2" t="str">
        <f t="shared" si="99"/>
        <v>538</v>
      </c>
      <c r="J758" t="str">
        <f t="shared" si="100"/>
        <v>538</v>
      </c>
      <c r="K758" s="6" t="str">
        <f t="shared" si="101"/>
        <v>c1        </v>
      </c>
      <c r="L758" s="6" t="str">
        <f t="shared" si="103"/>
        <v>C1        </v>
      </c>
      <c r="M758" s="6"/>
    </row>
    <row r="759" hidden="1" spans="1:13">
      <c r="A759" s="1" t="s">
        <v>2465</v>
      </c>
      <c r="B759" s="1" t="s">
        <v>2466</v>
      </c>
      <c r="C759" s="1" t="s">
        <v>1729</v>
      </c>
      <c r="D759" s="1" t="s">
        <v>65</v>
      </c>
      <c r="E759" s="2" t="str">
        <f t="shared" si="98"/>
        <v>bbqne</v>
      </c>
      <c r="F759" s="1" t="s">
        <v>2354</v>
      </c>
      <c r="G759" t="s">
        <v>2263</v>
      </c>
      <c r="H759" s="1" t="s">
        <v>1736</v>
      </c>
      <c r="I759" s="2" t="str">
        <f t="shared" si="99"/>
        <v>538</v>
      </c>
      <c r="J759" t="str">
        <f t="shared" si="100"/>
        <v>538</v>
      </c>
      <c r="K759" s="6" t="str">
        <f t="shared" si="101"/>
        <v>c11       </v>
      </c>
      <c r="L759" s="6" t="str">
        <f t="shared" si="103"/>
        <v>C11       </v>
      </c>
      <c r="M759" s="6"/>
    </row>
    <row r="760" hidden="1" spans="1:13">
      <c r="A760" s="1" t="s">
        <v>2467</v>
      </c>
      <c r="B760" s="1" t="s">
        <v>2468</v>
      </c>
      <c r="C760" s="1" t="s">
        <v>1729</v>
      </c>
      <c r="D760" s="1" t="s">
        <v>65</v>
      </c>
      <c r="E760" s="2" t="str">
        <f t="shared" si="98"/>
        <v>bbqne</v>
      </c>
      <c r="F760" s="1" t="s">
        <v>2354</v>
      </c>
      <c r="G760" t="s">
        <v>2263</v>
      </c>
      <c r="H760" s="1" t="s">
        <v>1736</v>
      </c>
      <c r="I760" s="2" t="str">
        <f t="shared" si="99"/>
        <v>538</v>
      </c>
      <c r="J760" t="str">
        <f t="shared" si="100"/>
        <v>538</v>
      </c>
      <c r="K760" s="6" t="str">
        <f t="shared" si="101"/>
        <v>c16       </v>
      </c>
      <c r="L760" s="6" t="str">
        <f t="shared" si="103"/>
        <v>C16       </v>
      </c>
      <c r="M760" s="6"/>
    </row>
    <row r="761" hidden="1" spans="1:13">
      <c r="A761" s="1" t="s">
        <v>2469</v>
      </c>
      <c r="B761" s="1" t="s">
        <v>2470</v>
      </c>
      <c r="C761" s="1" t="s">
        <v>1729</v>
      </c>
      <c r="D761" s="1" t="s">
        <v>65</v>
      </c>
      <c r="E761" s="2" t="str">
        <f t="shared" si="98"/>
        <v>bbqne</v>
      </c>
      <c r="F761" s="1" t="s">
        <v>2354</v>
      </c>
      <c r="G761" t="s">
        <v>2263</v>
      </c>
      <c r="H761" s="1" t="s">
        <v>1736</v>
      </c>
      <c r="I761" s="2" t="str">
        <f t="shared" si="99"/>
        <v>539</v>
      </c>
      <c r="J761" t="str">
        <f t="shared" si="100"/>
        <v>539</v>
      </c>
      <c r="K761" s="6" t="str">
        <f t="shared" si="101"/>
        <v>c17       </v>
      </c>
      <c r="L761" s="6" t="str">
        <f t="shared" si="103"/>
        <v>C17       </v>
      </c>
      <c r="M761" s="6"/>
    </row>
    <row r="762" hidden="1" spans="1:13">
      <c r="A762" s="1" t="s">
        <v>2471</v>
      </c>
      <c r="B762" s="1" t="s">
        <v>2472</v>
      </c>
      <c r="C762" s="1" t="s">
        <v>1729</v>
      </c>
      <c r="D762" s="1" t="s">
        <v>65</v>
      </c>
      <c r="E762" s="2" t="str">
        <f t="shared" si="98"/>
        <v>bbqne</v>
      </c>
      <c r="F762" s="1" t="s">
        <v>2354</v>
      </c>
      <c r="G762" t="s">
        <v>2263</v>
      </c>
      <c r="H762" s="1" t="s">
        <v>1736</v>
      </c>
      <c r="I762" s="2" t="str">
        <f t="shared" si="99"/>
        <v>539</v>
      </c>
      <c r="J762" t="str">
        <f t="shared" si="100"/>
        <v>539</v>
      </c>
      <c r="K762" s="6" t="str">
        <f t="shared" si="101"/>
        <v>c19       </v>
      </c>
      <c r="L762" s="6" t="str">
        <f t="shared" si="103"/>
        <v>C19       </v>
      </c>
      <c r="M762" s="6"/>
    </row>
    <row r="763" hidden="1" spans="1:13">
      <c r="A763" s="1" t="s">
        <v>2473</v>
      </c>
      <c r="B763" s="1" t="s">
        <v>2474</v>
      </c>
      <c r="C763" s="1" t="s">
        <v>1729</v>
      </c>
      <c r="D763" s="1" t="s">
        <v>65</v>
      </c>
      <c r="E763" s="2" t="str">
        <f t="shared" si="98"/>
        <v>bbqne</v>
      </c>
      <c r="F763" s="1" t="s">
        <v>2354</v>
      </c>
      <c r="G763" t="s">
        <v>2263</v>
      </c>
      <c r="H763" s="1" t="s">
        <v>1736</v>
      </c>
      <c r="I763" s="2" t="str">
        <f t="shared" si="99"/>
        <v>539</v>
      </c>
      <c r="J763" t="str">
        <f t="shared" si="100"/>
        <v>539</v>
      </c>
      <c r="K763" s="6" t="str">
        <f t="shared" si="101"/>
        <v>c8        </v>
      </c>
      <c r="L763" s="6" t="str">
        <f t="shared" si="103"/>
        <v>C8        </v>
      </c>
      <c r="M763" s="6"/>
    </row>
    <row r="764" hidden="1" spans="1:13">
      <c r="A764" s="1" t="s">
        <v>2475</v>
      </c>
      <c r="B764" s="1" t="s">
        <v>2476</v>
      </c>
      <c r="C764" s="1" t="s">
        <v>1729</v>
      </c>
      <c r="D764" s="1" t="s">
        <v>65</v>
      </c>
      <c r="E764" s="2" t="str">
        <f t="shared" si="98"/>
        <v>bbqne</v>
      </c>
      <c r="F764" s="1" t="s">
        <v>2354</v>
      </c>
      <c r="G764" t="s">
        <v>2263</v>
      </c>
      <c r="H764" s="1" t="s">
        <v>1736</v>
      </c>
      <c r="I764" s="2" t="str">
        <f t="shared" si="99"/>
        <v>550</v>
      </c>
      <c r="J764" t="str">
        <f t="shared" si="100"/>
        <v>550</v>
      </c>
      <c r="K764" s="6" t="str">
        <f t="shared" si="101"/>
        <v>c1        </v>
      </c>
      <c r="L764" s="6" t="str">
        <f t="shared" si="103"/>
        <v>C1        </v>
      </c>
      <c r="M764" s="6"/>
    </row>
    <row r="765" hidden="1" spans="1:13">
      <c r="A765" s="1" t="s">
        <v>2477</v>
      </c>
      <c r="B765" s="1" t="s">
        <v>2478</v>
      </c>
      <c r="C765" s="1" t="s">
        <v>1729</v>
      </c>
      <c r="D765" s="1" t="s">
        <v>65</v>
      </c>
      <c r="E765" s="2" t="str">
        <f t="shared" si="98"/>
        <v>bbqne</v>
      </c>
      <c r="F765" s="1" t="s">
        <v>2354</v>
      </c>
      <c r="G765" t="s">
        <v>2263</v>
      </c>
      <c r="H765" s="1" t="s">
        <v>1736</v>
      </c>
      <c r="I765" s="2" t="str">
        <f t="shared" si="99"/>
        <v>550</v>
      </c>
      <c r="J765" t="str">
        <f t="shared" si="100"/>
        <v>550</v>
      </c>
      <c r="K765" s="6" t="str">
        <f t="shared" si="101"/>
        <v>c11       </v>
      </c>
      <c r="L765" s="6" t="str">
        <f t="shared" si="103"/>
        <v>C11       </v>
      </c>
      <c r="M765" s="6"/>
    </row>
    <row r="766" hidden="1" spans="1:13">
      <c r="A766" s="1" t="s">
        <v>2479</v>
      </c>
      <c r="B766" s="1" t="s">
        <v>2480</v>
      </c>
      <c r="C766" s="1" t="s">
        <v>1729</v>
      </c>
      <c r="D766" s="1" t="s">
        <v>65</v>
      </c>
      <c r="E766" s="2" t="str">
        <f t="shared" si="98"/>
        <v>bbqne</v>
      </c>
      <c r="F766" s="1" t="s">
        <v>2354</v>
      </c>
      <c r="G766" t="s">
        <v>2263</v>
      </c>
      <c r="H766" s="1" t="s">
        <v>1736</v>
      </c>
      <c r="I766" s="2" t="str">
        <f t="shared" si="99"/>
        <v>550</v>
      </c>
      <c r="J766" t="str">
        <f t="shared" si="100"/>
        <v>550</v>
      </c>
      <c r="K766" s="6" t="str">
        <f t="shared" si="101"/>
        <v>c16       </v>
      </c>
      <c r="L766" s="6" t="str">
        <f t="shared" si="103"/>
        <v>C16       </v>
      </c>
      <c r="M766" s="6"/>
    </row>
    <row r="767" hidden="1" spans="1:13">
      <c r="A767" s="1" t="s">
        <v>2481</v>
      </c>
      <c r="B767" s="1" t="s">
        <v>2482</v>
      </c>
      <c r="C767" s="1" t="s">
        <v>1729</v>
      </c>
      <c r="D767" s="1" t="s">
        <v>65</v>
      </c>
      <c r="E767" s="2" t="str">
        <f t="shared" si="98"/>
        <v>bbqne</v>
      </c>
      <c r="F767" s="1" t="s">
        <v>2354</v>
      </c>
      <c r="G767" t="s">
        <v>2263</v>
      </c>
      <c r="H767" s="1" t="s">
        <v>1736</v>
      </c>
      <c r="I767" s="2" t="str">
        <f t="shared" si="99"/>
        <v>550</v>
      </c>
      <c r="J767" t="str">
        <f t="shared" si="100"/>
        <v>550</v>
      </c>
      <c r="K767" s="6" t="str">
        <f t="shared" si="101"/>
        <v>c19       </v>
      </c>
      <c r="L767" s="6" t="str">
        <f t="shared" si="103"/>
        <v>C19       </v>
      </c>
      <c r="M767" s="6"/>
    </row>
    <row r="768" hidden="1" spans="1:13">
      <c r="A768" s="1" t="s">
        <v>2483</v>
      </c>
      <c r="B768" s="1" t="s">
        <v>2484</v>
      </c>
      <c r="C768" s="1" t="s">
        <v>1729</v>
      </c>
      <c r="D768" s="1" t="s">
        <v>65</v>
      </c>
      <c r="E768" s="2" t="str">
        <f t="shared" ref="E768:E774" si="104">MID(A768,2,5)</f>
        <v>bbqne</v>
      </c>
      <c r="F768" s="1" t="s">
        <v>2354</v>
      </c>
      <c r="G768" t="s">
        <v>2263</v>
      </c>
      <c r="H768" s="1" t="s">
        <v>1736</v>
      </c>
      <c r="I768" s="2" t="str">
        <f t="shared" si="99"/>
        <v>550</v>
      </c>
      <c r="J768" t="str">
        <f t="shared" si="100"/>
        <v>550</v>
      </c>
      <c r="K768" s="6" t="str">
        <f t="shared" si="101"/>
        <v>c26       </v>
      </c>
      <c r="L768" s="6" t="str">
        <f t="shared" si="103"/>
        <v>C26       </v>
      </c>
      <c r="M768" s="6"/>
    </row>
    <row r="769" hidden="1" spans="1:13">
      <c r="A769" s="1" t="s">
        <v>2485</v>
      </c>
      <c r="B769" s="1" t="s">
        <v>2486</v>
      </c>
      <c r="C769" s="1" t="s">
        <v>1729</v>
      </c>
      <c r="D769" s="1" t="s">
        <v>65</v>
      </c>
      <c r="E769" s="2" t="str">
        <f t="shared" si="104"/>
        <v>bbqne</v>
      </c>
      <c r="F769" s="1" t="s">
        <v>2354</v>
      </c>
      <c r="G769" t="s">
        <v>2263</v>
      </c>
      <c r="H769" s="1" t="s">
        <v>1736</v>
      </c>
      <c r="I769" s="2" t="str">
        <f t="shared" ref="I769:I779" si="105">MID(A769,9,3)</f>
        <v>550</v>
      </c>
      <c r="J769" t="str">
        <f t="shared" ref="J769:J774" si="106">MID(A769,9,3)</f>
        <v>550</v>
      </c>
      <c r="K769" s="6" t="str">
        <f t="shared" ref="K769:K779" si="107">MID(A769,12,10)</f>
        <v>c5        </v>
      </c>
      <c r="L769" s="6" t="str">
        <f t="shared" si="103"/>
        <v>C5        </v>
      </c>
      <c r="M769" s="6"/>
    </row>
    <row r="770" hidden="1" spans="1:13">
      <c r="A770" s="1" t="s">
        <v>2487</v>
      </c>
      <c r="B770" s="1" t="s">
        <v>2488</v>
      </c>
      <c r="C770" s="1" t="s">
        <v>1729</v>
      </c>
      <c r="D770" s="1" t="s">
        <v>65</v>
      </c>
      <c r="E770" s="2" t="str">
        <f t="shared" si="104"/>
        <v>bbqne</v>
      </c>
      <c r="F770" s="1" t="s">
        <v>2354</v>
      </c>
      <c r="G770" t="s">
        <v>2263</v>
      </c>
      <c r="H770" s="1" t="s">
        <v>1736</v>
      </c>
      <c r="I770" s="2" t="str">
        <f t="shared" si="105"/>
        <v>550</v>
      </c>
      <c r="J770" t="str">
        <f t="shared" si="106"/>
        <v>550</v>
      </c>
      <c r="K770" s="6" t="str">
        <f t="shared" si="107"/>
        <v>c8        </v>
      </c>
      <c r="L770" s="6" t="str">
        <f t="shared" si="103"/>
        <v>C8        </v>
      </c>
      <c r="M770" s="6"/>
    </row>
    <row r="771" hidden="1" spans="1:13">
      <c r="A771" s="1" t="s">
        <v>2489</v>
      </c>
      <c r="B771" s="1" t="s">
        <v>2490</v>
      </c>
      <c r="C771" s="1" t="s">
        <v>1729</v>
      </c>
      <c r="D771" s="1" t="s">
        <v>65</v>
      </c>
      <c r="E771" s="2" t="str">
        <f t="shared" si="104"/>
        <v>bbqne</v>
      </c>
      <c r="F771" s="1" t="s">
        <v>2354</v>
      </c>
      <c r="G771" t="s">
        <v>2263</v>
      </c>
      <c r="H771" s="1" t="s">
        <v>1736</v>
      </c>
      <c r="I771" s="2" t="str">
        <f t="shared" si="105"/>
        <v>551</v>
      </c>
      <c r="J771" t="str">
        <f t="shared" si="106"/>
        <v>551</v>
      </c>
      <c r="K771" s="6" t="str">
        <f t="shared" si="107"/>
        <v>c10       </v>
      </c>
      <c r="L771" s="6" t="str">
        <f t="shared" si="103"/>
        <v>C10       </v>
      </c>
      <c r="M771" s="6"/>
    </row>
    <row r="772" hidden="1" spans="1:13">
      <c r="A772" s="1" t="s">
        <v>2491</v>
      </c>
      <c r="B772" s="1" t="s">
        <v>2492</v>
      </c>
      <c r="C772" s="1" t="s">
        <v>1729</v>
      </c>
      <c r="D772" s="1" t="s">
        <v>65</v>
      </c>
      <c r="E772" s="2" t="str">
        <f t="shared" si="104"/>
        <v>bbqne</v>
      </c>
      <c r="F772" s="1" t="s">
        <v>2354</v>
      </c>
      <c r="G772" t="s">
        <v>2263</v>
      </c>
      <c r="H772" s="1" t="s">
        <v>1736</v>
      </c>
      <c r="I772" s="2" t="str">
        <f t="shared" si="105"/>
        <v>551</v>
      </c>
      <c r="J772" t="str">
        <f t="shared" si="106"/>
        <v>551</v>
      </c>
      <c r="K772" s="6" t="str">
        <f t="shared" si="107"/>
        <v>c11       </v>
      </c>
      <c r="L772" s="6" t="str">
        <f t="shared" si="103"/>
        <v>C11       </v>
      </c>
      <c r="M772" s="6"/>
    </row>
    <row r="773" hidden="1" spans="1:13">
      <c r="A773" s="1" t="s">
        <v>2493</v>
      </c>
      <c r="B773" s="1" t="s">
        <v>2494</v>
      </c>
      <c r="C773" s="1" t="s">
        <v>1729</v>
      </c>
      <c r="D773" s="1" t="s">
        <v>65</v>
      </c>
      <c r="E773" s="2" t="str">
        <f t="shared" si="104"/>
        <v>bbqne</v>
      </c>
      <c r="F773" s="1" t="s">
        <v>2354</v>
      </c>
      <c r="G773" t="s">
        <v>2263</v>
      </c>
      <c r="H773" s="1" t="s">
        <v>1736</v>
      </c>
      <c r="I773" s="2" t="str">
        <f t="shared" si="105"/>
        <v>551</v>
      </c>
      <c r="J773" t="str">
        <f t="shared" si="106"/>
        <v>551</v>
      </c>
      <c r="K773" s="6" t="str">
        <f t="shared" si="107"/>
        <v>c3        </v>
      </c>
      <c r="L773" s="6" t="str">
        <f t="shared" si="103"/>
        <v>C3        </v>
      </c>
      <c r="M773" s="6"/>
    </row>
    <row r="774" hidden="1" spans="1:13">
      <c r="A774" s="1" t="s">
        <v>2495</v>
      </c>
      <c r="B774" s="1" t="s">
        <v>2496</v>
      </c>
      <c r="C774" s="1" t="s">
        <v>1729</v>
      </c>
      <c r="D774" s="1" t="s">
        <v>65</v>
      </c>
      <c r="E774" s="2" t="str">
        <f t="shared" si="104"/>
        <v>bbqne</v>
      </c>
      <c r="F774" s="1" t="s">
        <v>2354</v>
      </c>
      <c r="G774" t="s">
        <v>2263</v>
      </c>
      <c r="H774" s="1" t="s">
        <v>1736</v>
      </c>
      <c r="I774" s="2" t="str">
        <f t="shared" si="105"/>
        <v>551</v>
      </c>
      <c r="J774" t="str">
        <f t="shared" si="106"/>
        <v>551</v>
      </c>
      <c r="K774" s="6" t="str">
        <f t="shared" si="107"/>
        <v>c7        </v>
      </c>
      <c r="L774" s="6" t="str">
        <f t="shared" si="103"/>
        <v>C7        </v>
      </c>
      <c r="M774" s="6"/>
    </row>
    <row r="775" hidden="1" spans="1:11">
      <c r="A775" s="1" t="s">
        <v>2497</v>
      </c>
      <c r="B775" s="1" t="s">
        <v>2498</v>
      </c>
      <c r="C775" s="1" t="s">
        <v>1729</v>
      </c>
      <c r="D775" s="1" t="s">
        <v>65</v>
      </c>
      <c r="E775" s="2" t="str">
        <f>MID(A775,2,3)</f>
        <v>bbx</v>
      </c>
      <c r="F775" s="1" t="s">
        <v>2499</v>
      </c>
      <c r="G775" t="s">
        <v>2500</v>
      </c>
      <c r="H775" s="1" t="s">
        <v>68</v>
      </c>
      <c r="I775" s="2" t="str">
        <f t="shared" si="105"/>
        <v>   </v>
      </c>
      <c r="K775" s="6" t="str">
        <f t="shared" si="107"/>
        <v>          </v>
      </c>
    </row>
    <row r="776" hidden="1" spans="1:11">
      <c r="A776" s="1" t="s">
        <v>2501</v>
      </c>
      <c r="B776" s="1" t="s">
        <v>2502</v>
      </c>
      <c r="C776" s="1" t="s">
        <v>1729</v>
      </c>
      <c r="D776" s="1" t="s">
        <v>65</v>
      </c>
      <c r="E776" s="2" t="str">
        <f>MID(A776,2,2)</f>
        <v>bc</v>
      </c>
      <c r="F776" s="1" t="s">
        <v>2503</v>
      </c>
      <c r="G776" t="s">
        <v>179</v>
      </c>
      <c r="H776" s="1" t="s">
        <v>178</v>
      </c>
      <c r="I776" s="2" t="str">
        <f t="shared" si="105"/>
        <v>   </v>
      </c>
      <c r="K776" s="6" t="str">
        <f t="shared" si="107"/>
        <v>          </v>
      </c>
    </row>
    <row r="777" hidden="1" spans="1:11">
      <c r="A777" s="1" t="s">
        <v>2504</v>
      </c>
      <c r="B777" s="1" t="s">
        <v>2505</v>
      </c>
      <c r="C777" s="1" t="s">
        <v>1729</v>
      </c>
      <c r="D777" s="1" t="s">
        <v>65</v>
      </c>
      <c r="E777" s="2" t="str">
        <f>MID(A777,2,3)</f>
        <v>bjs</v>
      </c>
      <c r="F777" s="1" t="s">
        <v>2506</v>
      </c>
      <c r="G777" t="s">
        <v>2507</v>
      </c>
      <c r="H777" s="1" t="s">
        <v>2508</v>
      </c>
      <c r="I777" s="2" t="str">
        <f t="shared" si="105"/>
        <v>   </v>
      </c>
      <c r="K777" s="6" t="str">
        <f t="shared" si="107"/>
        <v>          </v>
      </c>
    </row>
    <row r="778" hidden="1" spans="1:11">
      <c r="A778" s="1" t="s">
        <v>2509</v>
      </c>
      <c r="B778" s="1" t="s">
        <v>2510</v>
      </c>
      <c r="C778" s="1" t="s">
        <v>1729</v>
      </c>
      <c r="D778" s="1" t="s">
        <v>65</v>
      </c>
      <c r="E778" s="2" t="str">
        <f>MID(A778,2,3)</f>
        <v>bjs</v>
      </c>
      <c r="F778" s="1" t="s">
        <v>2506</v>
      </c>
      <c r="G778" t="s">
        <v>2511</v>
      </c>
      <c r="H778" s="1" t="s">
        <v>2512</v>
      </c>
      <c r="I778" s="2" t="str">
        <f t="shared" si="105"/>
        <v>   </v>
      </c>
      <c r="K778" s="6" t="str">
        <f t="shared" si="107"/>
        <v>          </v>
      </c>
    </row>
    <row r="779" hidden="1" spans="1:11">
      <c r="A779" s="1" t="s">
        <v>2513</v>
      </c>
      <c r="B779" s="1" t="s">
        <v>2514</v>
      </c>
      <c r="C779" s="1" t="s">
        <v>1729</v>
      </c>
      <c r="D779" s="1" t="s">
        <v>65</v>
      </c>
      <c r="E779" s="2" t="str">
        <f>MID(A779,2,2)</f>
        <v>bl</v>
      </c>
      <c r="F779" s="1" t="s">
        <v>2515</v>
      </c>
      <c r="G779" t="s">
        <v>179</v>
      </c>
      <c r="H779" s="1" t="s">
        <v>178</v>
      </c>
      <c r="I779" s="2" t="str">
        <f t="shared" si="105"/>
        <v>   </v>
      </c>
      <c r="K779" s="6" t="str">
        <f t="shared" si="107"/>
        <v>          </v>
      </c>
    </row>
    <row r="780" hidden="1" spans="1:13">
      <c r="A780" s="1" t="s">
        <v>2516</v>
      </c>
      <c r="B780" s="1" t="s">
        <v>2517</v>
      </c>
      <c r="C780" s="1" t="s">
        <v>1729</v>
      </c>
      <c r="D780" s="1" t="s">
        <v>65</v>
      </c>
      <c r="E780" s="2" t="str">
        <f>MID(A780,2,3)</f>
        <v>blg</v>
      </c>
      <c r="F780" s="1" t="s">
        <v>2518</v>
      </c>
      <c r="G780" t="str">
        <f>MID(A780,5,2)</f>
        <v>tr</v>
      </c>
      <c r="H780" s="1" t="s">
        <v>194</v>
      </c>
      <c r="I780" t="str">
        <f>MID(A780,7,4)</f>
        <v>1801</v>
      </c>
      <c r="J780" t="str">
        <f>MID(A780,7,4)</f>
        <v>1801</v>
      </c>
      <c r="K780" s="6" t="str">
        <f>MID(A780,11,4)</f>
        <v>c1  </v>
      </c>
      <c r="L780" s="6"/>
      <c r="M780" s="6"/>
    </row>
    <row r="781" hidden="1" spans="1:13">
      <c r="A781" s="1" t="s">
        <v>2519</v>
      </c>
      <c r="B781" s="1" t="s">
        <v>2520</v>
      </c>
      <c r="C781" s="1" t="s">
        <v>1729</v>
      </c>
      <c r="D781" s="1" t="s">
        <v>65</v>
      </c>
      <c r="E781" s="2" t="str">
        <f t="shared" ref="E781:E807" si="108">MID(A781,2,3)</f>
        <v>blg</v>
      </c>
      <c r="F781" s="1" t="s">
        <v>2518</v>
      </c>
      <c r="G781" t="str">
        <f t="shared" ref="G781:G807" si="109">MID(A781,5,2)</f>
        <v>tr</v>
      </c>
      <c r="H781" s="1" t="s">
        <v>194</v>
      </c>
      <c r="I781" t="str">
        <f t="shared" ref="I781:I807" si="110">MID(A781,7,4)</f>
        <v>1801</v>
      </c>
      <c r="J781" t="str">
        <f t="shared" ref="J781:J807" si="111">MID(A781,7,4)</f>
        <v>1801</v>
      </c>
      <c r="K781" s="6" t="str">
        <f t="shared" ref="K781:K807" si="112">MID(A781,11,4)</f>
        <v>c2  </v>
      </c>
      <c r="L781" s="6"/>
      <c r="M781" s="6"/>
    </row>
    <row r="782" hidden="1" spans="1:13">
      <c r="A782" s="1" t="s">
        <v>2521</v>
      </c>
      <c r="B782" s="1" t="s">
        <v>2522</v>
      </c>
      <c r="C782" s="1" t="s">
        <v>1729</v>
      </c>
      <c r="D782" s="1" t="s">
        <v>65</v>
      </c>
      <c r="E782" s="2" t="str">
        <f t="shared" si="108"/>
        <v>blg</v>
      </c>
      <c r="F782" s="1" t="s">
        <v>2518</v>
      </c>
      <c r="G782" t="str">
        <f t="shared" si="109"/>
        <v>tr</v>
      </c>
      <c r="H782" s="1" t="s">
        <v>194</v>
      </c>
      <c r="I782" t="str">
        <f t="shared" si="110"/>
        <v>1801</v>
      </c>
      <c r="J782" t="str">
        <f t="shared" si="111"/>
        <v>1801</v>
      </c>
      <c r="K782" s="6" t="str">
        <f t="shared" si="112"/>
        <v>c3  </v>
      </c>
      <c r="L782" s="6"/>
      <c r="M782" s="6"/>
    </row>
    <row r="783" hidden="1" spans="1:13">
      <c r="A783" s="1" t="s">
        <v>2523</v>
      </c>
      <c r="B783" s="1" t="s">
        <v>2524</v>
      </c>
      <c r="C783" s="1" t="s">
        <v>1729</v>
      </c>
      <c r="D783" s="1" t="s">
        <v>65</v>
      </c>
      <c r="E783" s="2" t="str">
        <f t="shared" si="108"/>
        <v>blg</v>
      </c>
      <c r="F783" s="1" t="s">
        <v>2518</v>
      </c>
      <c r="G783" t="str">
        <f t="shared" si="109"/>
        <v>tr</v>
      </c>
      <c r="H783" s="1" t="s">
        <v>194</v>
      </c>
      <c r="I783" t="str">
        <f t="shared" si="110"/>
        <v>1801</v>
      </c>
      <c r="J783" t="str">
        <f t="shared" si="111"/>
        <v>1801</v>
      </c>
      <c r="K783" s="6" t="str">
        <f t="shared" si="112"/>
        <v>c4  </v>
      </c>
      <c r="L783" s="6"/>
      <c r="M783" s="6"/>
    </row>
    <row r="784" hidden="1" spans="1:13">
      <c r="A784" s="1" t="s">
        <v>2525</v>
      </c>
      <c r="B784" s="1" t="s">
        <v>2526</v>
      </c>
      <c r="C784" s="1" t="s">
        <v>1729</v>
      </c>
      <c r="D784" s="1" t="s">
        <v>65</v>
      </c>
      <c r="E784" s="2" t="str">
        <f t="shared" si="108"/>
        <v>blg</v>
      </c>
      <c r="F784" s="1" t="s">
        <v>2518</v>
      </c>
      <c r="G784" t="str">
        <f t="shared" si="109"/>
        <v>tr</v>
      </c>
      <c r="H784" s="1" t="s">
        <v>194</v>
      </c>
      <c r="I784" t="str">
        <f t="shared" si="110"/>
        <v>1802</v>
      </c>
      <c r="J784" t="str">
        <f t="shared" si="111"/>
        <v>1802</v>
      </c>
      <c r="K784" s="6" t="str">
        <f t="shared" si="112"/>
        <v>c1  </v>
      </c>
      <c r="L784" s="6"/>
      <c r="M784" s="6"/>
    </row>
    <row r="785" hidden="1" spans="1:13">
      <c r="A785" s="1" t="s">
        <v>2527</v>
      </c>
      <c r="B785" s="1" t="s">
        <v>2528</v>
      </c>
      <c r="C785" s="1" t="s">
        <v>1729</v>
      </c>
      <c r="D785" s="1" t="s">
        <v>65</v>
      </c>
      <c r="E785" s="2" t="str">
        <f t="shared" si="108"/>
        <v>blg</v>
      </c>
      <c r="F785" s="1" t="s">
        <v>2518</v>
      </c>
      <c r="G785" t="str">
        <f t="shared" si="109"/>
        <v>tr</v>
      </c>
      <c r="H785" s="1" t="s">
        <v>194</v>
      </c>
      <c r="I785" t="str">
        <f t="shared" si="110"/>
        <v>1802</v>
      </c>
      <c r="J785" t="str">
        <f t="shared" si="111"/>
        <v>1802</v>
      </c>
      <c r="K785" s="6" t="str">
        <f t="shared" si="112"/>
        <v>c2  </v>
      </c>
      <c r="L785" s="6"/>
      <c r="M785" s="6"/>
    </row>
    <row r="786" hidden="1" spans="1:13">
      <c r="A786" s="1" t="s">
        <v>2529</v>
      </c>
      <c r="B786" s="1" t="s">
        <v>2530</v>
      </c>
      <c r="C786" s="1" t="s">
        <v>1729</v>
      </c>
      <c r="D786" s="1" t="s">
        <v>65</v>
      </c>
      <c r="E786" s="2" t="str">
        <f t="shared" si="108"/>
        <v>blg</v>
      </c>
      <c r="F786" s="1" t="s">
        <v>2518</v>
      </c>
      <c r="G786" t="str">
        <f t="shared" si="109"/>
        <v>tr</v>
      </c>
      <c r="H786" s="1" t="s">
        <v>194</v>
      </c>
      <c r="I786" t="str">
        <f t="shared" si="110"/>
        <v>1802</v>
      </c>
      <c r="J786" t="str">
        <f t="shared" si="111"/>
        <v>1802</v>
      </c>
      <c r="K786" s="6" t="str">
        <f t="shared" si="112"/>
        <v>c3  </v>
      </c>
      <c r="L786" s="6"/>
      <c r="M786" s="6"/>
    </row>
    <row r="787" hidden="1" spans="1:13">
      <c r="A787" s="1" t="s">
        <v>2531</v>
      </c>
      <c r="B787" s="1" t="s">
        <v>2532</v>
      </c>
      <c r="C787" s="1" t="s">
        <v>1729</v>
      </c>
      <c r="D787" s="1" t="s">
        <v>65</v>
      </c>
      <c r="E787" s="2" t="str">
        <f t="shared" si="108"/>
        <v>blg</v>
      </c>
      <c r="F787" s="1" t="s">
        <v>2518</v>
      </c>
      <c r="G787" t="str">
        <f t="shared" si="109"/>
        <v>tr</v>
      </c>
      <c r="H787" s="1" t="s">
        <v>194</v>
      </c>
      <c r="I787" t="str">
        <f t="shared" si="110"/>
        <v>1802</v>
      </c>
      <c r="J787" t="str">
        <f t="shared" si="111"/>
        <v>1802</v>
      </c>
      <c r="K787" s="6" t="str">
        <f t="shared" si="112"/>
        <v>c4  </v>
      </c>
      <c r="L787" s="6"/>
      <c r="M787" s="6"/>
    </row>
    <row r="788" hidden="1" spans="1:13">
      <c r="A788" s="1" t="s">
        <v>2533</v>
      </c>
      <c r="B788" s="1" t="s">
        <v>2534</v>
      </c>
      <c r="C788" s="1" t="s">
        <v>1729</v>
      </c>
      <c r="D788" s="1" t="s">
        <v>65</v>
      </c>
      <c r="E788" s="2" t="str">
        <f t="shared" si="108"/>
        <v>blg</v>
      </c>
      <c r="F788" s="1" t="s">
        <v>2518</v>
      </c>
      <c r="G788" t="str">
        <f t="shared" si="109"/>
        <v>tr</v>
      </c>
      <c r="H788" s="1" t="s">
        <v>194</v>
      </c>
      <c r="I788" t="str">
        <f t="shared" si="110"/>
        <v>1803</v>
      </c>
      <c r="J788" t="str">
        <f t="shared" si="111"/>
        <v>1803</v>
      </c>
      <c r="K788" s="6" t="str">
        <f t="shared" si="112"/>
        <v>c1  </v>
      </c>
      <c r="L788" s="6"/>
      <c r="M788" s="6"/>
    </row>
    <row r="789" hidden="1" spans="1:13">
      <c r="A789" s="1" t="s">
        <v>2535</v>
      </c>
      <c r="B789" s="1" t="s">
        <v>2536</v>
      </c>
      <c r="C789" s="1" t="s">
        <v>1729</v>
      </c>
      <c r="D789" s="1" t="s">
        <v>65</v>
      </c>
      <c r="E789" s="2" t="str">
        <f t="shared" si="108"/>
        <v>blg</v>
      </c>
      <c r="F789" s="1" t="s">
        <v>2518</v>
      </c>
      <c r="G789" t="str">
        <f t="shared" si="109"/>
        <v>tr</v>
      </c>
      <c r="H789" s="1" t="s">
        <v>194</v>
      </c>
      <c r="I789" t="str">
        <f t="shared" si="110"/>
        <v>1803</v>
      </c>
      <c r="J789" t="str">
        <f t="shared" si="111"/>
        <v>1803</v>
      </c>
      <c r="K789" s="6" t="str">
        <f t="shared" si="112"/>
        <v>c2  </v>
      </c>
      <c r="L789" s="6"/>
      <c r="M789" s="6"/>
    </row>
    <row r="790" hidden="1" spans="1:13">
      <c r="A790" s="1" t="s">
        <v>2537</v>
      </c>
      <c r="B790" s="1" t="s">
        <v>2538</v>
      </c>
      <c r="C790" s="1" t="s">
        <v>1729</v>
      </c>
      <c r="D790" s="1" t="s">
        <v>65</v>
      </c>
      <c r="E790" s="2" t="str">
        <f t="shared" si="108"/>
        <v>blg</v>
      </c>
      <c r="F790" s="1" t="s">
        <v>2518</v>
      </c>
      <c r="G790" t="str">
        <f t="shared" si="109"/>
        <v>tr</v>
      </c>
      <c r="H790" s="1" t="s">
        <v>194</v>
      </c>
      <c r="I790" t="str">
        <f t="shared" si="110"/>
        <v>1803</v>
      </c>
      <c r="J790" t="str">
        <f t="shared" si="111"/>
        <v>1803</v>
      </c>
      <c r="K790" s="6" t="str">
        <f t="shared" si="112"/>
        <v>c3  </v>
      </c>
      <c r="L790" s="6"/>
      <c r="M790" s="6"/>
    </row>
    <row r="791" hidden="1" spans="1:13">
      <c r="A791" s="1" t="s">
        <v>2539</v>
      </c>
      <c r="B791" s="1" t="s">
        <v>2540</v>
      </c>
      <c r="C791" s="1" t="s">
        <v>1729</v>
      </c>
      <c r="D791" s="1" t="s">
        <v>65</v>
      </c>
      <c r="E791" s="2" t="str">
        <f t="shared" si="108"/>
        <v>blg</v>
      </c>
      <c r="F791" s="1" t="s">
        <v>2518</v>
      </c>
      <c r="G791" t="str">
        <f t="shared" si="109"/>
        <v>tr</v>
      </c>
      <c r="H791" s="1" t="s">
        <v>194</v>
      </c>
      <c r="I791" t="str">
        <f t="shared" si="110"/>
        <v>1803</v>
      </c>
      <c r="J791" t="str">
        <f t="shared" si="111"/>
        <v>1803</v>
      </c>
      <c r="K791" s="6" t="str">
        <f t="shared" si="112"/>
        <v>c4  </v>
      </c>
      <c r="L791" s="6"/>
      <c r="M791" s="6"/>
    </row>
    <row r="792" hidden="1" spans="1:13">
      <c r="A792" s="1" t="s">
        <v>2541</v>
      </c>
      <c r="B792" s="1" t="s">
        <v>2542</v>
      </c>
      <c r="C792" s="1" t="s">
        <v>1729</v>
      </c>
      <c r="D792" s="1" t="s">
        <v>65</v>
      </c>
      <c r="E792" s="2" t="str">
        <f t="shared" si="108"/>
        <v>blg</v>
      </c>
      <c r="F792" s="1" t="s">
        <v>2518</v>
      </c>
      <c r="G792" t="str">
        <f t="shared" si="109"/>
        <v>tr</v>
      </c>
      <c r="H792" s="1" t="s">
        <v>194</v>
      </c>
      <c r="I792" t="str">
        <f t="shared" si="110"/>
        <v>1804</v>
      </c>
      <c r="J792" t="str">
        <f t="shared" si="111"/>
        <v>1804</v>
      </c>
      <c r="K792" s="6" t="str">
        <f t="shared" si="112"/>
        <v>c1  </v>
      </c>
      <c r="L792" s="6"/>
      <c r="M792" s="6"/>
    </row>
    <row r="793" hidden="1" spans="1:13">
      <c r="A793" s="1" t="s">
        <v>2543</v>
      </c>
      <c r="B793" s="1" t="s">
        <v>2544</v>
      </c>
      <c r="C793" s="1" t="s">
        <v>1729</v>
      </c>
      <c r="D793" s="1" t="s">
        <v>65</v>
      </c>
      <c r="E793" s="2" t="str">
        <f t="shared" si="108"/>
        <v>blg</v>
      </c>
      <c r="F793" s="1" t="s">
        <v>2518</v>
      </c>
      <c r="G793" t="str">
        <f t="shared" si="109"/>
        <v>tr</v>
      </c>
      <c r="H793" s="1" t="s">
        <v>194</v>
      </c>
      <c r="I793" t="str">
        <f t="shared" si="110"/>
        <v>1804</v>
      </c>
      <c r="J793" t="str">
        <f t="shared" si="111"/>
        <v>1804</v>
      </c>
      <c r="K793" s="6" t="str">
        <f t="shared" si="112"/>
        <v>c2  </v>
      </c>
      <c r="L793" s="6"/>
      <c r="M793" s="6"/>
    </row>
    <row r="794" hidden="1" spans="1:13">
      <c r="A794" s="1" t="s">
        <v>2545</v>
      </c>
      <c r="B794" s="1" t="s">
        <v>2546</v>
      </c>
      <c r="C794" s="1" t="s">
        <v>1729</v>
      </c>
      <c r="D794" s="1" t="s">
        <v>65</v>
      </c>
      <c r="E794" s="2" t="str">
        <f t="shared" si="108"/>
        <v>blg</v>
      </c>
      <c r="F794" s="1" t="s">
        <v>2518</v>
      </c>
      <c r="G794" t="str">
        <f t="shared" si="109"/>
        <v>tr</v>
      </c>
      <c r="H794" s="1" t="s">
        <v>194</v>
      </c>
      <c r="I794" t="str">
        <f t="shared" si="110"/>
        <v>1804</v>
      </c>
      <c r="J794" t="str">
        <f t="shared" si="111"/>
        <v>1804</v>
      </c>
      <c r="K794" s="6" t="str">
        <f t="shared" si="112"/>
        <v>c3  </v>
      </c>
      <c r="L794" s="6"/>
      <c r="M794" s="6"/>
    </row>
    <row r="795" hidden="1" spans="1:13">
      <c r="A795" s="1" t="s">
        <v>2547</v>
      </c>
      <c r="B795" s="1" t="s">
        <v>2548</v>
      </c>
      <c r="C795" s="1" t="s">
        <v>1729</v>
      </c>
      <c r="D795" s="1" t="s">
        <v>65</v>
      </c>
      <c r="E795" s="2" t="str">
        <f t="shared" si="108"/>
        <v>blg</v>
      </c>
      <c r="F795" s="1" t="s">
        <v>2518</v>
      </c>
      <c r="G795" t="str">
        <f t="shared" si="109"/>
        <v>tr</v>
      </c>
      <c r="H795" s="1" t="s">
        <v>194</v>
      </c>
      <c r="I795" t="str">
        <f t="shared" si="110"/>
        <v>1804</v>
      </c>
      <c r="J795" t="str">
        <f t="shared" si="111"/>
        <v>1804</v>
      </c>
      <c r="K795" s="6" t="str">
        <f t="shared" si="112"/>
        <v>c4  </v>
      </c>
      <c r="L795" s="6"/>
      <c r="M795" s="6"/>
    </row>
    <row r="796" hidden="1" spans="1:13">
      <c r="A796" s="1" t="s">
        <v>2549</v>
      </c>
      <c r="B796" s="1" t="s">
        <v>2550</v>
      </c>
      <c r="C796" s="1" t="s">
        <v>1729</v>
      </c>
      <c r="D796" s="1" t="s">
        <v>65</v>
      </c>
      <c r="E796" s="2" t="str">
        <f t="shared" si="108"/>
        <v>blg</v>
      </c>
      <c r="F796" s="1" t="s">
        <v>2518</v>
      </c>
      <c r="G796" t="str">
        <f t="shared" si="109"/>
        <v>tr</v>
      </c>
      <c r="H796" s="1" t="s">
        <v>194</v>
      </c>
      <c r="I796" t="str">
        <f t="shared" si="110"/>
        <v>1805</v>
      </c>
      <c r="J796" t="str">
        <f t="shared" si="111"/>
        <v>1805</v>
      </c>
      <c r="K796" s="6" t="str">
        <f t="shared" si="112"/>
        <v>c1  </v>
      </c>
      <c r="L796" s="6"/>
      <c r="M796" s="6"/>
    </row>
    <row r="797" hidden="1" spans="1:13">
      <c r="A797" s="1" t="s">
        <v>2551</v>
      </c>
      <c r="B797" s="1" t="s">
        <v>2552</v>
      </c>
      <c r="C797" s="1" t="s">
        <v>1729</v>
      </c>
      <c r="D797" s="1" t="s">
        <v>65</v>
      </c>
      <c r="E797" s="2" t="str">
        <f t="shared" si="108"/>
        <v>blg</v>
      </c>
      <c r="F797" s="1" t="s">
        <v>2518</v>
      </c>
      <c r="G797" t="str">
        <f t="shared" si="109"/>
        <v>tr</v>
      </c>
      <c r="H797" s="1" t="s">
        <v>194</v>
      </c>
      <c r="I797" t="str">
        <f t="shared" si="110"/>
        <v>1805</v>
      </c>
      <c r="J797" t="str">
        <f t="shared" si="111"/>
        <v>1805</v>
      </c>
      <c r="K797" s="6" t="str">
        <f t="shared" si="112"/>
        <v>c2  </v>
      </c>
      <c r="L797" s="6"/>
      <c r="M797" s="6"/>
    </row>
    <row r="798" hidden="1" spans="1:13">
      <c r="A798" s="1" t="s">
        <v>2553</v>
      </c>
      <c r="B798" s="1" t="s">
        <v>2554</v>
      </c>
      <c r="C798" s="1" t="s">
        <v>1729</v>
      </c>
      <c r="D798" s="1" t="s">
        <v>65</v>
      </c>
      <c r="E798" s="2" t="str">
        <f t="shared" si="108"/>
        <v>blg</v>
      </c>
      <c r="F798" s="1" t="s">
        <v>2518</v>
      </c>
      <c r="G798" t="str">
        <f t="shared" si="109"/>
        <v>tr</v>
      </c>
      <c r="H798" s="1" t="s">
        <v>194</v>
      </c>
      <c r="I798" t="str">
        <f t="shared" si="110"/>
        <v>1805</v>
      </c>
      <c r="J798" t="str">
        <f t="shared" si="111"/>
        <v>1805</v>
      </c>
      <c r="K798" s="6" t="str">
        <f t="shared" si="112"/>
        <v>c3  </v>
      </c>
      <c r="L798" s="6"/>
      <c r="M798" s="6"/>
    </row>
    <row r="799" hidden="1" spans="1:13">
      <c r="A799" s="1" t="s">
        <v>2555</v>
      </c>
      <c r="B799" s="1" t="s">
        <v>2556</v>
      </c>
      <c r="C799" s="1" t="s">
        <v>1729</v>
      </c>
      <c r="D799" s="1" t="s">
        <v>65</v>
      </c>
      <c r="E799" s="2" t="str">
        <f t="shared" si="108"/>
        <v>blg</v>
      </c>
      <c r="F799" s="1" t="s">
        <v>2518</v>
      </c>
      <c r="G799" t="str">
        <f t="shared" si="109"/>
        <v>tr</v>
      </c>
      <c r="H799" s="1" t="s">
        <v>194</v>
      </c>
      <c r="I799" t="str">
        <f t="shared" si="110"/>
        <v>1805</v>
      </c>
      <c r="J799" t="str">
        <f t="shared" si="111"/>
        <v>1805</v>
      </c>
      <c r="K799" s="6" t="str">
        <f t="shared" si="112"/>
        <v>c4  </v>
      </c>
      <c r="L799" s="6"/>
      <c r="M799" s="6"/>
    </row>
    <row r="800" hidden="1" spans="1:13">
      <c r="A800" s="1" t="s">
        <v>2557</v>
      </c>
      <c r="B800" s="1" t="s">
        <v>2558</v>
      </c>
      <c r="C800" s="1" t="s">
        <v>1729</v>
      </c>
      <c r="D800" s="1" t="s">
        <v>65</v>
      </c>
      <c r="E800" s="2" t="str">
        <f t="shared" si="108"/>
        <v>blg</v>
      </c>
      <c r="F800" s="1" t="s">
        <v>2518</v>
      </c>
      <c r="G800" t="str">
        <f t="shared" si="109"/>
        <v>tr</v>
      </c>
      <c r="H800" s="1" t="s">
        <v>194</v>
      </c>
      <c r="I800" t="str">
        <f t="shared" si="110"/>
        <v>1806</v>
      </c>
      <c r="J800" t="str">
        <f t="shared" si="111"/>
        <v>1806</v>
      </c>
      <c r="K800" s="6" t="str">
        <f t="shared" si="112"/>
        <v>c1  </v>
      </c>
      <c r="L800" s="6"/>
      <c r="M800" s="6"/>
    </row>
    <row r="801" hidden="1" spans="1:13">
      <c r="A801" s="1" t="s">
        <v>2559</v>
      </c>
      <c r="B801" s="1" t="s">
        <v>2560</v>
      </c>
      <c r="C801" s="1" t="s">
        <v>1729</v>
      </c>
      <c r="D801" s="1" t="s">
        <v>65</v>
      </c>
      <c r="E801" s="2" t="str">
        <f t="shared" si="108"/>
        <v>blg</v>
      </c>
      <c r="F801" s="1" t="s">
        <v>2518</v>
      </c>
      <c r="G801" t="str">
        <f t="shared" si="109"/>
        <v>tr</v>
      </c>
      <c r="H801" s="1" t="s">
        <v>194</v>
      </c>
      <c r="I801" t="str">
        <f t="shared" si="110"/>
        <v>1806</v>
      </c>
      <c r="J801" t="str">
        <f t="shared" si="111"/>
        <v>1806</v>
      </c>
      <c r="K801" s="6" t="str">
        <f t="shared" si="112"/>
        <v>c2  </v>
      </c>
      <c r="L801" s="6"/>
      <c r="M801" s="6"/>
    </row>
    <row r="802" hidden="1" spans="1:13">
      <c r="A802" s="1" t="s">
        <v>2561</v>
      </c>
      <c r="B802" s="1" t="s">
        <v>2562</v>
      </c>
      <c r="C802" s="1" t="s">
        <v>1729</v>
      </c>
      <c r="D802" s="1" t="s">
        <v>65</v>
      </c>
      <c r="E802" s="2" t="str">
        <f t="shared" si="108"/>
        <v>blg</v>
      </c>
      <c r="F802" s="1" t="s">
        <v>2518</v>
      </c>
      <c r="G802" t="str">
        <f t="shared" si="109"/>
        <v>tr</v>
      </c>
      <c r="H802" s="1" t="s">
        <v>194</v>
      </c>
      <c r="I802" t="str">
        <f t="shared" si="110"/>
        <v>1806</v>
      </c>
      <c r="J802" t="str">
        <f t="shared" si="111"/>
        <v>1806</v>
      </c>
      <c r="K802" s="6" t="str">
        <f t="shared" si="112"/>
        <v>c3  </v>
      </c>
      <c r="L802" s="6"/>
      <c r="M802" s="6"/>
    </row>
    <row r="803" hidden="1" spans="1:13">
      <c r="A803" s="1" t="s">
        <v>2563</v>
      </c>
      <c r="B803" s="1" t="s">
        <v>2564</v>
      </c>
      <c r="C803" s="1" t="s">
        <v>1729</v>
      </c>
      <c r="D803" s="1" t="s">
        <v>65</v>
      </c>
      <c r="E803" s="2" t="str">
        <f t="shared" si="108"/>
        <v>blg</v>
      </c>
      <c r="F803" s="1" t="s">
        <v>2518</v>
      </c>
      <c r="G803" t="str">
        <f t="shared" si="109"/>
        <v>tr</v>
      </c>
      <c r="H803" s="1" t="s">
        <v>194</v>
      </c>
      <c r="I803" t="str">
        <f t="shared" si="110"/>
        <v>1806</v>
      </c>
      <c r="J803" t="str">
        <f t="shared" si="111"/>
        <v>1806</v>
      </c>
      <c r="K803" s="6" t="str">
        <f t="shared" si="112"/>
        <v>c4  </v>
      </c>
      <c r="L803" s="6"/>
      <c r="M803" s="6"/>
    </row>
    <row r="804" hidden="1" spans="1:13">
      <c r="A804" s="1" t="s">
        <v>2565</v>
      </c>
      <c r="B804" s="1" t="s">
        <v>2566</v>
      </c>
      <c r="C804" s="1" t="s">
        <v>1729</v>
      </c>
      <c r="D804" s="1" t="s">
        <v>65</v>
      </c>
      <c r="E804" s="2" t="str">
        <f t="shared" si="108"/>
        <v>blg</v>
      </c>
      <c r="F804" s="1" t="s">
        <v>2518</v>
      </c>
      <c r="G804" t="str">
        <f t="shared" si="109"/>
        <v>tr</v>
      </c>
      <c r="H804" s="1" t="s">
        <v>194</v>
      </c>
      <c r="I804" t="str">
        <f t="shared" si="110"/>
        <v>1807</v>
      </c>
      <c r="J804" t="str">
        <f t="shared" si="111"/>
        <v>1807</v>
      </c>
      <c r="K804" s="6" t="str">
        <f t="shared" si="112"/>
        <v>c1  </v>
      </c>
      <c r="L804" s="6"/>
      <c r="M804" s="6"/>
    </row>
    <row r="805" hidden="1" spans="1:13">
      <c r="A805" s="1" t="s">
        <v>2567</v>
      </c>
      <c r="B805" s="1" t="s">
        <v>2568</v>
      </c>
      <c r="C805" s="1" t="s">
        <v>1729</v>
      </c>
      <c r="D805" s="1" t="s">
        <v>65</v>
      </c>
      <c r="E805" s="2" t="str">
        <f t="shared" si="108"/>
        <v>blg</v>
      </c>
      <c r="F805" s="1" t="s">
        <v>2518</v>
      </c>
      <c r="G805" t="str">
        <f t="shared" si="109"/>
        <v>tr</v>
      </c>
      <c r="H805" s="1" t="s">
        <v>194</v>
      </c>
      <c r="I805" t="str">
        <f t="shared" si="110"/>
        <v>1807</v>
      </c>
      <c r="J805" t="str">
        <f t="shared" si="111"/>
        <v>1807</v>
      </c>
      <c r="K805" s="6" t="str">
        <f t="shared" si="112"/>
        <v>c2  </v>
      </c>
      <c r="L805" s="6"/>
      <c r="M805" s="6"/>
    </row>
    <row r="806" hidden="1" spans="1:13">
      <c r="A806" s="1" t="s">
        <v>2569</v>
      </c>
      <c r="B806" s="1" t="s">
        <v>2570</v>
      </c>
      <c r="C806" s="1" t="s">
        <v>1729</v>
      </c>
      <c r="D806" s="1" t="s">
        <v>65</v>
      </c>
      <c r="E806" s="2" t="str">
        <f t="shared" si="108"/>
        <v>blg</v>
      </c>
      <c r="F806" s="1" t="s">
        <v>2518</v>
      </c>
      <c r="G806" t="str">
        <f t="shared" si="109"/>
        <v>tr</v>
      </c>
      <c r="H806" s="1" t="s">
        <v>194</v>
      </c>
      <c r="I806" t="str">
        <f t="shared" si="110"/>
        <v>1807</v>
      </c>
      <c r="J806" t="str">
        <f t="shared" si="111"/>
        <v>1807</v>
      </c>
      <c r="K806" s="6" t="str">
        <f t="shared" si="112"/>
        <v>c3  </v>
      </c>
      <c r="L806" s="6"/>
      <c r="M806" s="6"/>
    </row>
    <row r="807" hidden="1" spans="1:13">
      <c r="A807" s="1" t="s">
        <v>2571</v>
      </c>
      <c r="B807" s="1" t="s">
        <v>2572</v>
      </c>
      <c r="C807" s="1" t="s">
        <v>1729</v>
      </c>
      <c r="D807" s="1" t="s">
        <v>65</v>
      </c>
      <c r="E807" s="2" t="str">
        <f t="shared" si="108"/>
        <v>blg</v>
      </c>
      <c r="F807" s="1" t="s">
        <v>2518</v>
      </c>
      <c r="G807" t="str">
        <f t="shared" si="109"/>
        <v>tr</v>
      </c>
      <c r="H807" s="1" t="s">
        <v>194</v>
      </c>
      <c r="I807" t="str">
        <f t="shared" si="110"/>
        <v>1807</v>
      </c>
      <c r="J807" t="str">
        <f t="shared" si="111"/>
        <v>1807</v>
      </c>
      <c r="K807" s="6" t="str">
        <f t="shared" si="112"/>
        <v>c4  </v>
      </c>
      <c r="L807" s="6"/>
      <c r="M807" s="6"/>
    </row>
    <row r="808" hidden="1" spans="1:11">
      <c r="A808" s="1" t="s">
        <v>2573</v>
      </c>
      <c r="B808" s="1" t="s">
        <v>2574</v>
      </c>
      <c r="C808" s="1" t="s">
        <v>1729</v>
      </c>
      <c r="D808" s="1" t="s">
        <v>65</v>
      </c>
      <c r="E808" s="2" t="str">
        <f>MID(A808,2,2)</f>
        <v>bl</v>
      </c>
      <c r="F808" s="1" t="s">
        <v>2575</v>
      </c>
      <c r="G808" t="str">
        <f>MID(A808,4,2)</f>
        <v>jj</v>
      </c>
      <c r="H808" s="1" t="s">
        <v>178</v>
      </c>
      <c r="I808" s="1" t="s">
        <v>16</v>
      </c>
      <c r="K808" s="1" t="s">
        <v>16</v>
      </c>
    </row>
    <row r="809" hidden="1" spans="1:11">
      <c r="A809" s="1" t="s">
        <v>2576</v>
      </c>
      <c r="B809" s="1" t="s">
        <v>2577</v>
      </c>
      <c r="C809" s="1" t="s">
        <v>1729</v>
      </c>
      <c r="D809" s="1" t="s">
        <v>65</v>
      </c>
      <c r="E809" s="2" t="str">
        <f>MID(A809,2,2)</f>
        <v>bn</v>
      </c>
      <c r="F809" s="1" t="s">
        <v>2578</v>
      </c>
      <c r="G809" t="str">
        <f>MID(A809,4,2)</f>
        <v>js</v>
      </c>
      <c r="H809" s="1" t="s">
        <v>68</v>
      </c>
      <c r="I809" s="1" t="s">
        <v>16</v>
      </c>
      <c r="K809" s="1" t="s">
        <v>16</v>
      </c>
    </row>
    <row r="810" hidden="1" spans="1:12">
      <c r="A810" s="1" t="s">
        <v>2579</v>
      </c>
      <c r="B810" s="1" t="s">
        <v>2580</v>
      </c>
      <c r="C810" s="1" t="s">
        <v>1729</v>
      </c>
      <c r="D810" s="1" t="s">
        <v>65</v>
      </c>
      <c r="E810" s="2" t="str">
        <f>MID(A810,2,3)</f>
        <v>bnt</v>
      </c>
      <c r="F810" s="1" t="s">
        <v>2581</v>
      </c>
      <c r="G810" t="str">
        <f>MID(A810,5,2)</f>
        <v>wt</v>
      </c>
      <c r="H810" s="1" t="s">
        <v>2582</v>
      </c>
      <c r="I810" t="str">
        <f>MID(A810,7,3)</f>
        <v>293</v>
      </c>
      <c r="J810" t="str">
        <f>MID(A810,7,3)</f>
        <v>293</v>
      </c>
      <c r="K810" t="str">
        <f>MID(A810,10,10)</f>
        <v>c01       </v>
      </c>
      <c r="L810" t="str">
        <f>MID(B810,8,10)</f>
        <v>C1        </v>
      </c>
    </row>
    <row r="811" hidden="1" spans="1:12">
      <c r="A811" s="1" t="s">
        <v>2583</v>
      </c>
      <c r="B811" s="1" t="s">
        <v>2584</v>
      </c>
      <c r="C811" s="1" t="s">
        <v>1729</v>
      </c>
      <c r="D811" s="1" t="s">
        <v>65</v>
      </c>
      <c r="E811" s="2" t="str">
        <f t="shared" ref="E811:E840" si="113">MID(A811,2,3)</f>
        <v>bnt</v>
      </c>
      <c r="F811" s="1" t="s">
        <v>2581</v>
      </c>
      <c r="G811" t="str">
        <f t="shared" ref="G811:G840" si="114">MID(A811,5,2)</f>
        <v>wt</v>
      </c>
      <c r="H811" s="1" t="s">
        <v>2582</v>
      </c>
      <c r="I811" t="str">
        <f t="shared" ref="I811:I840" si="115">MID(A811,7,3)</f>
        <v>293</v>
      </c>
      <c r="J811" t="str">
        <f t="shared" ref="J811:J840" si="116">MID(A811,7,3)</f>
        <v>293</v>
      </c>
      <c r="K811" t="str">
        <f t="shared" ref="K811:K840" si="117">MID(A811,10,10)</f>
        <v>c03       </v>
      </c>
      <c r="L811" t="str">
        <f t="shared" ref="L811:L840" si="118">MID(B811,8,10)</f>
        <v>C3        </v>
      </c>
    </row>
    <row r="812" hidden="1" spans="1:12">
      <c r="A812" s="1" t="s">
        <v>2585</v>
      </c>
      <c r="B812" s="1" t="s">
        <v>2586</v>
      </c>
      <c r="C812" s="1" t="s">
        <v>1729</v>
      </c>
      <c r="D812" s="1" t="s">
        <v>65</v>
      </c>
      <c r="E812" s="2" t="str">
        <f t="shared" si="113"/>
        <v>bnt</v>
      </c>
      <c r="F812" s="1" t="s">
        <v>2581</v>
      </c>
      <c r="G812" t="str">
        <f t="shared" si="114"/>
        <v>wt</v>
      </c>
      <c r="H812" s="1" t="s">
        <v>2582</v>
      </c>
      <c r="I812" t="str">
        <f t="shared" si="115"/>
        <v>295</v>
      </c>
      <c r="J812" t="str">
        <f t="shared" si="116"/>
        <v>295</v>
      </c>
      <c r="K812" t="str">
        <f t="shared" si="117"/>
        <v>c01       </v>
      </c>
      <c r="L812" t="str">
        <f t="shared" si="118"/>
        <v>C1        </v>
      </c>
    </row>
    <row r="813" hidden="1" spans="1:12">
      <c r="A813" s="1" t="s">
        <v>2587</v>
      </c>
      <c r="B813" s="1" t="s">
        <v>2588</v>
      </c>
      <c r="C813" s="1" t="s">
        <v>1729</v>
      </c>
      <c r="D813" s="1" t="s">
        <v>65</v>
      </c>
      <c r="E813" s="2" t="str">
        <f t="shared" si="113"/>
        <v>bnt</v>
      </c>
      <c r="F813" s="1" t="s">
        <v>2581</v>
      </c>
      <c r="G813" t="str">
        <f t="shared" si="114"/>
        <v>wt</v>
      </c>
      <c r="H813" s="1" t="s">
        <v>2582</v>
      </c>
      <c r="I813" t="str">
        <f t="shared" si="115"/>
        <v>295</v>
      </c>
      <c r="J813" t="str">
        <f t="shared" si="116"/>
        <v>295</v>
      </c>
      <c r="K813" t="str">
        <f t="shared" si="117"/>
        <v>c02       </v>
      </c>
      <c r="L813" t="str">
        <f t="shared" si="118"/>
        <v>C2        </v>
      </c>
    </row>
    <row r="814" hidden="1" spans="1:12">
      <c r="A814" s="1" t="s">
        <v>2589</v>
      </c>
      <c r="B814" s="1" t="s">
        <v>2590</v>
      </c>
      <c r="C814" s="1" t="s">
        <v>1729</v>
      </c>
      <c r="D814" s="1" t="s">
        <v>65</v>
      </c>
      <c r="E814" s="2" t="str">
        <f t="shared" si="113"/>
        <v>bnt</v>
      </c>
      <c r="F814" s="1" t="s">
        <v>2581</v>
      </c>
      <c r="G814" t="str">
        <f t="shared" si="114"/>
        <v>wt</v>
      </c>
      <c r="H814" s="1" t="s">
        <v>2582</v>
      </c>
      <c r="I814" t="str">
        <f t="shared" si="115"/>
        <v>296</v>
      </c>
      <c r="J814" t="str">
        <f t="shared" si="116"/>
        <v>296</v>
      </c>
      <c r="K814" t="str">
        <f t="shared" si="117"/>
        <v>c03       </v>
      </c>
      <c r="L814" t="str">
        <f t="shared" si="118"/>
        <v>C3        </v>
      </c>
    </row>
    <row r="815" hidden="1" spans="1:12">
      <c r="A815" s="1" t="s">
        <v>2591</v>
      </c>
      <c r="B815" s="1" t="s">
        <v>2592</v>
      </c>
      <c r="C815" s="1" t="s">
        <v>1729</v>
      </c>
      <c r="D815" s="1" t="s">
        <v>65</v>
      </c>
      <c r="E815" s="2" t="str">
        <f t="shared" si="113"/>
        <v>bnt</v>
      </c>
      <c r="F815" s="1" t="s">
        <v>2581</v>
      </c>
      <c r="G815" t="str">
        <f t="shared" si="114"/>
        <v>wt</v>
      </c>
      <c r="H815" s="1" t="s">
        <v>2582</v>
      </c>
      <c r="I815" t="str">
        <f t="shared" si="115"/>
        <v>299</v>
      </c>
      <c r="J815" t="str">
        <f t="shared" si="116"/>
        <v>299</v>
      </c>
      <c r="K815" t="str">
        <f t="shared" si="117"/>
        <v>c01       </v>
      </c>
      <c r="L815" t="str">
        <f t="shared" si="118"/>
        <v>C1        </v>
      </c>
    </row>
    <row r="816" hidden="1" spans="1:12">
      <c r="A816" s="1" t="s">
        <v>2593</v>
      </c>
      <c r="B816" s="1" t="s">
        <v>2594</v>
      </c>
      <c r="C816" s="1" t="s">
        <v>1729</v>
      </c>
      <c r="D816" s="1" t="s">
        <v>65</v>
      </c>
      <c r="E816" s="2" t="str">
        <f t="shared" si="113"/>
        <v>bnt</v>
      </c>
      <c r="F816" s="1" t="s">
        <v>2581</v>
      </c>
      <c r="G816" t="str">
        <f t="shared" si="114"/>
        <v>wt</v>
      </c>
      <c r="H816" s="1" t="s">
        <v>2582</v>
      </c>
      <c r="I816" t="str">
        <f t="shared" si="115"/>
        <v>299</v>
      </c>
      <c r="J816" t="str">
        <f t="shared" si="116"/>
        <v>299</v>
      </c>
      <c r="K816" t="str">
        <f t="shared" si="117"/>
        <v>c02       </v>
      </c>
      <c r="L816" t="str">
        <f t="shared" si="118"/>
        <v>C2        </v>
      </c>
    </row>
    <row r="817" hidden="1" spans="1:12">
      <c r="A817" s="1" t="s">
        <v>2595</v>
      </c>
      <c r="B817" s="1" t="s">
        <v>2596</v>
      </c>
      <c r="C817" s="1" t="s">
        <v>1729</v>
      </c>
      <c r="D817" s="1" t="s">
        <v>65</v>
      </c>
      <c r="E817" s="2" t="str">
        <f t="shared" si="113"/>
        <v>bnt</v>
      </c>
      <c r="F817" s="1" t="s">
        <v>2581</v>
      </c>
      <c r="G817" t="str">
        <f t="shared" si="114"/>
        <v>wt</v>
      </c>
      <c r="H817" s="1" t="s">
        <v>2582</v>
      </c>
      <c r="I817" t="str">
        <f t="shared" si="115"/>
        <v>299</v>
      </c>
      <c r="J817" t="str">
        <f t="shared" si="116"/>
        <v>299</v>
      </c>
      <c r="K817" t="str">
        <f t="shared" si="117"/>
        <v>c03       </v>
      </c>
      <c r="L817" t="str">
        <f t="shared" si="118"/>
        <v>C3        </v>
      </c>
    </row>
    <row r="818" hidden="1" spans="1:12">
      <c r="A818" s="1" t="s">
        <v>2597</v>
      </c>
      <c r="B818" s="1" t="s">
        <v>2598</v>
      </c>
      <c r="C818" s="1" t="s">
        <v>1729</v>
      </c>
      <c r="D818" s="1" t="s">
        <v>65</v>
      </c>
      <c r="E818" s="2" t="str">
        <f t="shared" si="113"/>
        <v>bnt</v>
      </c>
      <c r="F818" s="1" t="s">
        <v>2581</v>
      </c>
      <c r="G818" t="str">
        <f t="shared" si="114"/>
        <v>wt</v>
      </c>
      <c r="H818" s="1" t="s">
        <v>2582</v>
      </c>
      <c r="I818" t="str">
        <f t="shared" si="115"/>
        <v>301</v>
      </c>
      <c r="J818" t="str">
        <f t="shared" si="116"/>
        <v>301</v>
      </c>
      <c r="K818" t="str">
        <f t="shared" si="117"/>
        <v>c01       </v>
      </c>
      <c r="L818" t="str">
        <f t="shared" si="118"/>
        <v>C1        </v>
      </c>
    </row>
    <row r="819" hidden="1" spans="1:12">
      <c r="A819" s="1" t="s">
        <v>2599</v>
      </c>
      <c r="B819" s="1" t="s">
        <v>2600</v>
      </c>
      <c r="C819" s="1" t="s">
        <v>1729</v>
      </c>
      <c r="D819" s="1" t="s">
        <v>65</v>
      </c>
      <c r="E819" s="2" t="str">
        <f t="shared" si="113"/>
        <v>bnt</v>
      </c>
      <c r="F819" s="1" t="s">
        <v>2581</v>
      </c>
      <c r="G819" t="str">
        <f t="shared" si="114"/>
        <v>wt</v>
      </c>
      <c r="H819" s="1" t="s">
        <v>2582</v>
      </c>
      <c r="I819" t="str">
        <f t="shared" si="115"/>
        <v>302</v>
      </c>
      <c r="J819" t="str">
        <f t="shared" si="116"/>
        <v>302</v>
      </c>
      <c r="K819" t="str">
        <f t="shared" si="117"/>
        <v>c01       </v>
      </c>
      <c r="L819" t="str">
        <f t="shared" si="118"/>
        <v>C1        </v>
      </c>
    </row>
    <row r="820" hidden="1" spans="1:12">
      <c r="A820" s="1" t="s">
        <v>2601</v>
      </c>
      <c r="B820" s="1" t="s">
        <v>2602</v>
      </c>
      <c r="C820" s="1" t="s">
        <v>1729</v>
      </c>
      <c r="D820" s="1" t="s">
        <v>65</v>
      </c>
      <c r="E820" s="2" t="str">
        <f t="shared" si="113"/>
        <v>bnt</v>
      </c>
      <c r="F820" s="1" t="s">
        <v>2581</v>
      </c>
      <c r="G820" t="str">
        <f t="shared" si="114"/>
        <v>wt</v>
      </c>
      <c r="H820" s="1" t="s">
        <v>2582</v>
      </c>
      <c r="I820" t="str">
        <f t="shared" si="115"/>
        <v>360</v>
      </c>
      <c r="J820" t="str">
        <f t="shared" si="116"/>
        <v>360</v>
      </c>
      <c r="K820" t="str">
        <f t="shared" si="117"/>
        <v>c01       </v>
      </c>
      <c r="L820" t="str">
        <f t="shared" si="118"/>
        <v>C1        </v>
      </c>
    </row>
    <row r="821" hidden="1" spans="1:12">
      <c r="A821" s="1" t="s">
        <v>2603</v>
      </c>
      <c r="B821" s="1" t="s">
        <v>2604</v>
      </c>
      <c r="C821" s="1" t="s">
        <v>1729</v>
      </c>
      <c r="D821" s="1" t="s">
        <v>65</v>
      </c>
      <c r="E821" s="2" t="str">
        <f t="shared" si="113"/>
        <v>bnt</v>
      </c>
      <c r="F821" s="1" t="s">
        <v>2581</v>
      </c>
      <c r="G821" t="str">
        <f t="shared" si="114"/>
        <v>wt</v>
      </c>
      <c r="H821" s="1" t="s">
        <v>2582</v>
      </c>
      <c r="I821" t="str">
        <f t="shared" si="115"/>
        <v>361</v>
      </c>
      <c r="J821" t="str">
        <f t="shared" si="116"/>
        <v>361</v>
      </c>
      <c r="K821" t="str">
        <f t="shared" si="117"/>
        <v>c02       </v>
      </c>
      <c r="L821" t="str">
        <f t="shared" si="118"/>
        <v>C2        </v>
      </c>
    </row>
    <row r="822" hidden="1" spans="1:12">
      <c r="A822" s="1" t="s">
        <v>2605</v>
      </c>
      <c r="B822" s="1" t="s">
        <v>2606</v>
      </c>
      <c r="C822" s="1" t="s">
        <v>1729</v>
      </c>
      <c r="D822" s="1" t="s">
        <v>65</v>
      </c>
      <c r="E822" s="2" t="str">
        <f t="shared" si="113"/>
        <v>bnt</v>
      </c>
      <c r="F822" s="1" t="s">
        <v>2581</v>
      </c>
      <c r="G822" t="str">
        <f t="shared" si="114"/>
        <v>wt</v>
      </c>
      <c r="H822" s="1" t="s">
        <v>2582</v>
      </c>
      <c r="I822" t="str">
        <f t="shared" si="115"/>
        <v>362</v>
      </c>
      <c r="J822" t="str">
        <f t="shared" si="116"/>
        <v>362</v>
      </c>
      <c r="K822" t="str">
        <f t="shared" si="117"/>
        <v>c02       </v>
      </c>
      <c r="L822" t="str">
        <f t="shared" si="118"/>
        <v>C2        </v>
      </c>
    </row>
    <row r="823" hidden="1" spans="1:12">
      <c r="A823" s="1" t="s">
        <v>2607</v>
      </c>
      <c r="B823" s="1" t="s">
        <v>2608</v>
      </c>
      <c r="C823" s="1" t="s">
        <v>1729</v>
      </c>
      <c r="D823" s="1" t="s">
        <v>65</v>
      </c>
      <c r="E823" s="2" t="str">
        <f t="shared" si="113"/>
        <v>bnt</v>
      </c>
      <c r="F823" s="1" t="s">
        <v>2581</v>
      </c>
      <c r="G823" t="str">
        <f t="shared" si="114"/>
        <v>wt</v>
      </c>
      <c r="H823" s="1" t="s">
        <v>2582</v>
      </c>
      <c r="I823" t="str">
        <f t="shared" si="115"/>
        <v>363</v>
      </c>
      <c r="J823" t="str">
        <f t="shared" si="116"/>
        <v>363</v>
      </c>
      <c r="K823" t="str">
        <f t="shared" si="117"/>
        <v>c01       </v>
      </c>
      <c r="L823" t="str">
        <f t="shared" si="118"/>
        <v>C1        </v>
      </c>
    </row>
    <row r="824" hidden="1" spans="1:12">
      <c r="A824" s="1" t="s">
        <v>2609</v>
      </c>
      <c r="B824" s="1" t="s">
        <v>2610</v>
      </c>
      <c r="C824" s="1" t="s">
        <v>1729</v>
      </c>
      <c r="D824" s="1" t="s">
        <v>65</v>
      </c>
      <c r="E824" s="2" t="str">
        <f t="shared" si="113"/>
        <v>bnt</v>
      </c>
      <c r="F824" s="1" t="s">
        <v>2581</v>
      </c>
      <c r="G824" t="str">
        <f t="shared" si="114"/>
        <v>wt</v>
      </c>
      <c r="H824" s="1" t="s">
        <v>2582</v>
      </c>
      <c r="I824" t="str">
        <f t="shared" si="115"/>
        <v>363</v>
      </c>
      <c r="J824" t="str">
        <f t="shared" si="116"/>
        <v>363</v>
      </c>
      <c r="K824" t="str">
        <f t="shared" si="117"/>
        <v>c03       </v>
      </c>
      <c r="L824" t="str">
        <f t="shared" si="118"/>
        <v>C3        </v>
      </c>
    </row>
    <row r="825" hidden="1" spans="1:12">
      <c r="A825" s="1" t="s">
        <v>2611</v>
      </c>
      <c r="B825" s="1" t="s">
        <v>2612</v>
      </c>
      <c r="C825" s="1" t="s">
        <v>1729</v>
      </c>
      <c r="D825" s="1" t="s">
        <v>65</v>
      </c>
      <c r="E825" s="2" t="str">
        <f t="shared" si="113"/>
        <v>bnt</v>
      </c>
      <c r="F825" s="1" t="s">
        <v>2581</v>
      </c>
      <c r="G825" t="str">
        <f t="shared" si="114"/>
        <v>wt</v>
      </c>
      <c r="H825" s="1" t="s">
        <v>2582</v>
      </c>
      <c r="I825" t="str">
        <f t="shared" si="115"/>
        <v>364</v>
      </c>
      <c r="J825" t="str">
        <f t="shared" si="116"/>
        <v>364</v>
      </c>
      <c r="K825" t="str">
        <f t="shared" si="117"/>
        <v>c1        </v>
      </c>
      <c r="L825" t="str">
        <f t="shared" si="118"/>
        <v>C1        </v>
      </c>
    </row>
    <row r="826" hidden="1" spans="1:12">
      <c r="A826" s="1" t="s">
        <v>2613</v>
      </c>
      <c r="B826" s="1" t="s">
        <v>2614</v>
      </c>
      <c r="C826" s="1" t="s">
        <v>1729</v>
      </c>
      <c r="D826" s="1" t="s">
        <v>65</v>
      </c>
      <c r="E826" s="2" t="str">
        <f t="shared" si="113"/>
        <v>bnt</v>
      </c>
      <c r="F826" s="1" t="s">
        <v>2581</v>
      </c>
      <c r="G826" t="str">
        <f t="shared" si="114"/>
        <v>wt</v>
      </c>
      <c r="H826" s="1" t="s">
        <v>2582</v>
      </c>
      <c r="I826" t="str">
        <f t="shared" si="115"/>
        <v>364</v>
      </c>
      <c r="J826" t="str">
        <f t="shared" si="116"/>
        <v>364</v>
      </c>
      <c r="K826" t="str">
        <f t="shared" si="117"/>
        <v>c2        </v>
      </c>
      <c r="L826" t="str">
        <f t="shared" si="118"/>
        <v>C2        </v>
      </c>
    </row>
    <row r="827" hidden="1" spans="1:12">
      <c r="A827" s="1" t="s">
        <v>2615</v>
      </c>
      <c r="B827" s="1" t="s">
        <v>2616</v>
      </c>
      <c r="C827" s="1" t="s">
        <v>1729</v>
      </c>
      <c r="D827" s="1" t="s">
        <v>65</v>
      </c>
      <c r="E827" s="2" t="str">
        <f t="shared" si="113"/>
        <v>bnt</v>
      </c>
      <c r="F827" s="1" t="s">
        <v>2581</v>
      </c>
      <c r="G827" t="str">
        <f t="shared" si="114"/>
        <v>wt</v>
      </c>
      <c r="H827" s="1" t="s">
        <v>2582</v>
      </c>
      <c r="I827" t="str">
        <f t="shared" si="115"/>
        <v>364</v>
      </c>
      <c r="J827" t="str">
        <f t="shared" si="116"/>
        <v>364</v>
      </c>
      <c r="K827" t="str">
        <f t="shared" si="117"/>
        <v>c3        </v>
      </c>
      <c r="L827" t="str">
        <f t="shared" si="118"/>
        <v>C3        </v>
      </c>
    </row>
    <row r="828" hidden="1" spans="1:12">
      <c r="A828" s="1" t="s">
        <v>2617</v>
      </c>
      <c r="B828" s="1" t="s">
        <v>2618</v>
      </c>
      <c r="C828" s="1" t="s">
        <v>1729</v>
      </c>
      <c r="D828" s="1" t="s">
        <v>65</v>
      </c>
      <c r="E828" s="2" t="str">
        <f t="shared" si="113"/>
        <v>bnt</v>
      </c>
      <c r="F828" s="1" t="s">
        <v>2581</v>
      </c>
      <c r="G828" t="str">
        <f t="shared" si="114"/>
        <v>wt</v>
      </c>
      <c r="H828" s="1" t="s">
        <v>2582</v>
      </c>
      <c r="I828" t="str">
        <f t="shared" si="115"/>
        <v>367</v>
      </c>
      <c r="J828" t="str">
        <f t="shared" si="116"/>
        <v>367</v>
      </c>
      <c r="K828" t="str">
        <f t="shared" si="117"/>
        <v>c1        </v>
      </c>
      <c r="L828" t="str">
        <f t="shared" si="118"/>
        <v>C1        </v>
      </c>
    </row>
    <row r="829" hidden="1" spans="1:12">
      <c r="A829" s="1" t="s">
        <v>2619</v>
      </c>
      <c r="B829" s="1" t="s">
        <v>2620</v>
      </c>
      <c r="C829" s="1" t="s">
        <v>1729</v>
      </c>
      <c r="D829" s="1" t="s">
        <v>65</v>
      </c>
      <c r="E829" s="2" t="str">
        <f t="shared" si="113"/>
        <v>bnt</v>
      </c>
      <c r="F829" s="1" t="s">
        <v>2581</v>
      </c>
      <c r="G829" t="str">
        <f t="shared" si="114"/>
        <v>wt</v>
      </c>
      <c r="H829" s="1" t="s">
        <v>2582</v>
      </c>
      <c r="I829" t="str">
        <f t="shared" si="115"/>
        <v>367</v>
      </c>
      <c r="J829" t="str">
        <f t="shared" si="116"/>
        <v>367</v>
      </c>
      <c r="K829" t="str">
        <f t="shared" si="117"/>
        <v>c3        </v>
      </c>
      <c r="L829" t="str">
        <f t="shared" si="118"/>
        <v>C3        </v>
      </c>
    </row>
    <row r="830" hidden="1" spans="1:12">
      <c r="A830" s="1" t="s">
        <v>2621</v>
      </c>
      <c r="B830" s="1" t="s">
        <v>2622</v>
      </c>
      <c r="C830" s="1" t="s">
        <v>1729</v>
      </c>
      <c r="D830" s="1" t="s">
        <v>65</v>
      </c>
      <c r="E830" s="2" t="str">
        <f t="shared" si="113"/>
        <v>bnt</v>
      </c>
      <c r="F830" s="1" t="s">
        <v>2581</v>
      </c>
      <c r="G830" t="str">
        <f t="shared" si="114"/>
        <v>wt</v>
      </c>
      <c r="H830" s="1" t="s">
        <v>2582</v>
      </c>
      <c r="I830" t="str">
        <f t="shared" si="115"/>
        <v>367</v>
      </c>
      <c r="J830" t="str">
        <f t="shared" si="116"/>
        <v>367</v>
      </c>
      <c r="K830" t="str">
        <f t="shared" si="117"/>
        <v>c4        </v>
      </c>
      <c r="L830" t="str">
        <f t="shared" si="118"/>
        <v>C4        </v>
      </c>
    </row>
    <row r="831" hidden="1" spans="1:12">
      <c r="A831" s="1" t="s">
        <v>2623</v>
      </c>
      <c r="B831" s="1" t="s">
        <v>2624</v>
      </c>
      <c r="C831" s="1" t="s">
        <v>1729</v>
      </c>
      <c r="D831" s="1" t="s">
        <v>65</v>
      </c>
      <c r="E831" s="2" t="str">
        <f t="shared" si="113"/>
        <v>bnt</v>
      </c>
      <c r="F831" s="1" t="s">
        <v>2581</v>
      </c>
      <c r="G831" t="str">
        <f t="shared" si="114"/>
        <v>wt</v>
      </c>
      <c r="H831" s="1" t="s">
        <v>2582</v>
      </c>
      <c r="I831" t="str">
        <f t="shared" si="115"/>
        <v>367</v>
      </c>
      <c r="J831" t="str">
        <f t="shared" si="116"/>
        <v>367</v>
      </c>
      <c r="K831" t="str">
        <f t="shared" si="117"/>
        <v>c5        </v>
      </c>
      <c r="L831" t="str">
        <f t="shared" si="118"/>
        <v>C5        </v>
      </c>
    </row>
    <row r="832" hidden="1" spans="1:12">
      <c r="A832" s="1" t="s">
        <v>2625</v>
      </c>
      <c r="B832" s="1" t="s">
        <v>2626</v>
      </c>
      <c r="C832" s="1" t="s">
        <v>1729</v>
      </c>
      <c r="D832" s="1" t="s">
        <v>65</v>
      </c>
      <c r="E832" s="2" t="str">
        <f t="shared" si="113"/>
        <v>bnt</v>
      </c>
      <c r="F832" s="1" t="s">
        <v>2581</v>
      </c>
      <c r="G832" t="str">
        <f t="shared" si="114"/>
        <v>wt</v>
      </c>
      <c r="H832" s="1" t="s">
        <v>2582</v>
      </c>
      <c r="I832" t="str">
        <f t="shared" si="115"/>
        <v>367</v>
      </c>
      <c r="J832" t="str">
        <f t="shared" si="116"/>
        <v>367</v>
      </c>
      <c r="K832" t="str">
        <f t="shared" si="117"/>
        <v>c6        </v>
      </c>
      <c r="L832" t="str">
        <f t="shared" si="118"/>
        <v>C6        </v>
      </c>
    </row>
    <row r="833" hidden="1" spans="1:12">
      <c r="A833" s="1" t="s">
        <v>2627</v>
      </c>
      <c r="B833" s="1" t="s">
        <v>2628</v>
      </c>
      <c r="C833" s="1" t="s">
        <v>1729</v>
      </c>
      <c r="D833" s="1" t="s">
        <v>65</v>
      </c>
      <c r="E833" s="2" t="str">
        <f t="shared" si="113"/>
        <v>bnt</v>
      </c>
      <c r="F833" s="1" t="s">
        <v>2581</v>
      </c>
      <c r="G833" t="str">
        <f t="shared" si="114"/>
        <v>wt</v>
      </c>
      <c r="H833" s="1" t="s">
        <v>2582</v>
      </c>
      <c r="I833" t="str">
        <f t="shared" si="115"/>
        <v>368</v>
      </c>
      <c r="J833" t="str">
        <f t="shared" si="116"/>
        <v>368</v>
      </c>
      <c r="K833" t="str">
        <f t="shared" si="117"/>
        <v>c1        </v>
      </c>
      <c r="L833" t="str">
        <f t="shared" si="118"/>
        <v>C1        </v>
      </c>
    </row>
    <row r="834" hidden="1" spans="1:12">
      <c r="A834" s="1" t="s">
        <v>2629</v>
      </c>
      <c r="B834" s="1" t="s">
        <v>2630</v>
      </c>
      <c r="C834" s="1" t="s">
        <v>1729</v>
      </c>
      <c r="D834" s="1" t="s">
        <v>65</v>
      </c>
      <c r="E834" s="2" t="str">
        <f t="shared" si="113"/>
        <v>bnt</v>
      </c>
      <c r="F834" s="1" t="s">
        <v>2581</v>
      </c>
      <c r="G834" t="str">
        <f t="shared" si="114"/>
        <v>wt</v>
      </c>
      <c r="H834" s="1" t="s">
        <v>2582</v>
      </c>
      <c r="I834" t="str">
        <f t="shared" si="115"/>
        <v>368</v>
      </c>
      <c r="J834" t="str">
        <f t="shared" si="116"/>
        <v>368</v>
      </c>
      <c r="K834" t="str">
        <f t="shared" si="117"/>
        <v>c2c       </v>
      </c>
      <c r="L834" t="str">
        <f t="shared" si="118"/>
        <v>C2        </v>
      </c>
    </row>
    <row r="835" hidden="1" spans="1:12">
      <c r="A835" s="1" t="s">
        <v>2631</v>
      </c>
      <c r="B835" s="1" t="s">
        <v>2632</v>
      </c>
      <c r="C835" s="1" t="s">
        <v>1729</v>
      </c>
      <c r="D835" s="1" t="s">
        <v>65</v>
      </c>
      <c r="E835" s="2" t="str">
        <f t="shared" si="113"/>
        <v>bnt</v>
      </c>
      <c r="F835" s="1" t="s">
        <v>2581</v>
      </c>
      <c r="G835" t="str">
        <f t="shared" si="114"/>
        <v>wt</v>
      </c>
      <c r="H835" s="1" t="s">
        <v>2582</v>
      </c>
      <c r="I835" t="str">
        <f t="shared" si="115"/>
        <v>368</v>
      </c>
      <c r="J835" t="str">
        <f t="shared" si="116"/>
        <v>368</v>
      </c>
      <c r="K835" t="str">
        <f t="shared" si="117"/>
        <v>c4        </v>
      </c>
      <c r="L835" t="str">
        <f t="shared" si="118"/>
        <v>C4        </v>
      </c>
    </row>
    <row r="836" hidden="1" spans="1:12">
      <c r="A836" s="1" t="s">
        <v>2633</v>
      </c>
      <c r="B836" s="1" t="s">
        <v>2634</v>
      </c>
      <c r="C836" s="1" t="s">
        <v>1729</v>
      </c>
      <c r="D836" s="1" t="s">
        <v>65</v>
      </c>
      <c r="E836" s="2" t="str">
        <f t="shared" si="113"/>
        <v>bnt</v>
      </c>
      <c r="F836" s="1" t="s">
        <v>2581</v>
      </c>
      <c r="G836" t="str">
        <f t="shared" si="114"/>
        <v>wt</v>
      </c>
      <c r="H836" s="1" t="s">
        <v>2582</v>
      </c>
      <c r="I836" t="str">
        <f t="shared" si="115"/>
        <v>369</v>
      </c>
      <c r="J836" t="str">
        <f t="shared" si="116"/>
        <v>369</v>
      </c>
      <c r="K836" t="str">
        <f t="shared" si="117"/>
        <v>c2        </v>
      </c>
      <c r="L836" t="str">
        <f t="shared" si="118"/>
        <v>C2        </v>
      </c>
    </row>
    <row r="837" hidden="1" spans="1:12">
      <c r="A837" s="1" t="s">
        <v>2635</v>
      </c>
      <c r="B837" s="1" t="s">
        <v>2636</v>
      </c>
      <c r="C837" s="1" t="s">
        <v>1729</v>
      </c>
      <c r="D837" s="1" t="s">
        <v>65</v>
      </c>
      <c r="E837" s="2" t="str">
        <f t="shared" si="113"/>
        <v>bnt</v>
      </c>
      <c r="F837" s="1" t="s">
        <v>2581</v>
      </c>
      <c r="G837" t="str">
        <f t="shared" si="114"/>
        <v>wt</v>
      </c>
      <c r="H837" s="1" t="s">
        <v>2582</v>
      </c>
      <c r="I837" t="str">
        <f t="shared" si="115"/>
        <v>370</v>
      </c>
      <c r="J837" t="str">
        <f t="shared" si="116"/>
        <v>370</v>
      </c>
      <c r="K837" t="str">
        <f t="shared" si="117"/>
        <v>c1        </v>
      </c>
      <c r="L837" t="str">
        <f t="shared" si="118"/>
        <v>C1        </v>
      </c>
    </row>
    <row r="838" hidden="1" spans="1:12">
      <c r="A838" s="1" t="s">
        <v>2637</v>
      </c>
      <c r="B838" s="1" t="s">
        <v>2638</v>
      </c>
      <c r="C838" s="1" t="s">
        <v>1729</v>
      </c>
      <c r="D838" s="1" t="s">
        <v>65</v>
      </c>
      <c r="E838" s="2" t="str">
        <f t="shared" si="113"/>
        <v>bnt</v>
      </c>
      <c r="F838" s="1" t="s">
        <v>2581</v>
      </c>
      <c r="G838" t="str">
        <f t="shared" si="114"/>
        <v>wt</v>
      </c>
      <c r="H838" s="1" t="s">
        <v>2582</v>
      </c>
      <c r="I838" t="str">
        <f t="shared" si="115"/>
        <v>370</v>
      </c>
      <c r="J838" t="str">
        <f t="shared" si="116"/>
        <v>370</v>
      </c>
      <c r="K838" t="str">
        <f t="shared" si="117"/>
        <v>c2        </v>
      </c>
      <c r="L838" t="str">
        <f t="shared" si="118"/>
        <v>C2        </v>
      </c>
    </row>
    <row r="839" hidden="1" spans="1:12">
      <c r="A839" s="1" t="s">
        <v>2639</v>
      </c>
      <c r="B839" s="1" t="s">
        <v>2640</v>
      </c>
      <c r="C839" s="1" t="s">
        <v>1729</v>
      </c>
      <c r="D839" s="1" t="s">
        <v>65</v>
      </c>
      <c r="E839" s="2" t="str">
        <f t="shared" si="113"/>
        <v>bnt</v>
      </c>
      <c r="F839" s="1" t="s">
        <v>2581</v>
      </c>
      <c r="G839" t="str">
        <f t="shared" si="114"/>
        <v>wt</v>
      </c>
      <c r="H839" s="1" t="s">
        <v>2582</v>
      </c>
      <c r="I839" t="str">
        <f t="shared" si="115"/>
        <v>371</v>
      </c>
      <c r="J839" t="str">
        <f t="shared" si="116"/>
        <v>371</v>
      </c>
      <c r="K839" t="str">
        <f t="shared" si="117"/>
        <v>c01       </v>
      </c>
      <c r="L839" t="str">
        <f t="shared" si="118"/>
        <v>C1        </v>
      </c>
    </row>
    <row r="840" hidden="1" spans="1:12">
      <c r="A840" s="1" t="s">
        <v>2641</v>
      </c>
      <c r="B840" s="1" t="s">
        <v>2642</v>
      </c>
      <c r="C840" s="1" t="s">
        <v>1729</v>
      </c>
      <c r="D840" s="1" t="s">
        <v>65</v>
      </c>
      <c r="E840" s="2" t="str">
        <f t="shared" si="113"/>
        <v>bnt</v>
      </c>
      <c r="F840" s="1" t="s">
        <v>2581</v>
      </c>
      <c r="G840" t="str">
        <f t="shared" si="114"/>
        <v>wt</v>
      </c>
      <c r="H840" s="1" t="s">
        <v>2582</v>
      </c>
      <c r="I840" t="str">
        <f t="shared" si="115"/>
        <v>371</v>
      </c>
      <c r="J840" t="str">
        <f t="shared" si="116"/>
        <v>371</v>
      </c>
      <c r="K840" t="str">
        <f t="shared" si="117"/>
        <v>c02       </v>
      </c>
      <c r="L840" t="str">
        <f t="shared" si="118"/>
        <v>C2        </v>
      </c>
    </row>
    <row r="841" hidden="1" spans="1:12">
      <c r="A841" s="1" t="s">
        <v>2643</v>
      </c>
      <c r="B841" s="1" t="s">
        <v>2644</v>
      </c>
      <c r="C841" s="1" t="s">
        <v>1729</v>
      </c>
      <c r="D841" s="1" t="s">
        <v>65</v>
      </c>
      <c r="E841" s="2" t="str">
        <f>MID(A841,2,4)</f>
        <v>bqbb</v>
      </c>
      <c r="F841" s="1" t="s">
        <v>2645</v>
      </c>
      <c r="G841" t="s">
        <v>2646</v>
      </c>
      <c r="H841" s="1" t="s">
        <v>2647</v>
      </c>
      <c r="I841" s="2" t="str">
        <f>MID(A841,8,4)</f>
        <v>5874</v>
      </c>
      <c r="J841" s="2" t="str">
        <f>MID(B841,7,4)</f>
        <v>5874</v>
      </c>
      <c r="K841" s="2" t="str">
        <f>MID(A841,12,4)</f>
        <v>c2  </v>
      </c>
      <c r="L841" s="2" t="str">
        <f>MID(B841,11,40)</f>
        <v>C2                                      </v>
      </c>
    </row>
    <row r="842" hidden="1" spans="1:12">
      <c r="A842" s="1" t="s">
        <v>2648</v>
      </c>
      <c r="B842" s="1" t="s">
        <v>2649</v>
      </c>
      <c r="C842" s="1" t="s">
        <v>1729</v>
      </c>
      <c r="D842" s="1" t="s">
        <v>65</v>
      </c>
      <c r="E842" s="2" t="str">
        <f t="shared" ref="E842:E905" si="119">MID(A842,2,4)</f>
        <v>bqbb</v>
      </c>
      <c r="F842" s="1" t="s">
        <v>2645</v>
      </c>
      <c r="G842" t="s">
        <v>2646</v>
      </c>
      <c r="H842" s="1" t="s">
        <v>2647</v>
      </c>
      <c r="I842" s="2" t="str">
        <f t="shared" ref="I842:I905" si="120">MID(A842,8,4)</f>
        <v>8551</v>
      </c>
      <c r="J842" s="2" t="str">
        <f t="shared" ref="J842:J905" si="121">MID(B842,7,4)</f>
        <v>8551</v>
      </c>
      <c r="K842" s="2" t="str">
        <f t="shared" ref="K842:K905" si="122">MID(A842,12,4)</f>
        <v>c3  </v>
      </c>
      <c r="L842" s="2" t="str">
        <f t="shared" ref="L842:L905" si="123">MID(B842,11,40)</f>
        <v>C3                                      </v>
      </c>
    </row>
    <row r="843" hidden="1" spans="1:12">
      <c r="A843" s="1" t="s">
        <v>2650</v>
      </c>
      <c r="B843" s="1" t="s">
        <v>2651</v>
      </c>
      <c r="C843" s="1" t="s">
        <v>1729</v>
      </c>
      <c r="D843" s="1" t="s">
        <v>65</v>
      </c>
      <c r="E843" s="2" t="str">
        <f t="shared" si="119"/>
        <v>bqbb</v>
      </c>
      <c r="F843" s="1" t="s">
        <v>2645</v>
      </c>
      <c r="G843" t="s">
        <v>2646</v>
      </c>
      <c r="H843" s="1" t="s">
        <v>2647</v>
      </c>
      <c r="I843" s="2" t="str">
        <f t="shared" si="120"/>
        <v>8551</v>
      </c>
      <c r="J843" s="2" t="str">
        <f t="shared" si="121"/>
        <v>8551</v>
      </c>
      <c r="K843" s="2" t="str">
        <f t="shared" si="122"/>
        <v>c4  </v>
      </c>
      <c r="L843" s="2" t="str">
        <f t="shared" si="123"/>
        <v>C4                                      </v>
      </c>
    </row>
    <row r="844" hidden="1" spans="1:12">
      <c r="A844" s="1" t="s">
        <v>2652</v>
      </c>
      <c r="B844" s="1" t="s">
        <v>2653</v>
      </c>
      <c r="C844" s="1" t="s">
        <v>1729</v>
      </c>
      <c r="D844" s="1" t="s">
        <v>65</v>
      </c>
      <c r="E844" s="2" t="str">
        <f t="shared" si="119"/>
        <v>bqbb</v>
      </c>
      <c r="F844" s="1" t="s">
        <v>2645</v>
      </c>
      <c r="G844" t="s">
        <v>2646</v>
      </c>
      <c r="H844" s="1" t="s">
        <v>2647</v>
      </c>
      <c r="I844" s="2" t="str">
        <f t="shared" si="120"/>
        <v>8557</v>
      </c>
      <c r="J844" s="2" t="str">
        <f t="shared" si="121"/>
        <v>8557</v>
      </c>
      <c r="K844" s="2" t="str">
        <f t="shared" si="122"/>
        <v>c1  </v>
      </c>
      <c r="L844" s="2" t="str">
        <f t="shared" si="123"/>
        <v>C1                                      </v>
      </c>
    </row>
    <row r="845" hidden="1" spans="1:12">
      <c r="A845" s="1" t="s">
        <v>2654</v>
      </c>
      <c r="B845" s="1" t="s">
        <v>2655</v>
      </c>
      <c r="C845" s="1" t="s">
        <v>1729</v>
      </c>
      <c r="D845" s="1" t="s">
        <v>65</v>
      </c>
      <c r="E845" s="2" t="str">
        <f t="shared" si="119"/>
        <v>bqbb</v>
      </c>
      <c r="F845" s="1" t="s">
        <v>2645</v>
      </c>
      <c r="G845" t="s">
        <v>2646</v>
      </c>
      <c r="H845" s="1" t="s">
        <v>2647</v>
      </c>
      <c r="I845" s="2" t="str">
        <f t="shared" si="120"/>
        <v>8557</v>
      </c>
      <c r="J845" s="2" t="str">
        <f t="shared" si="121"/>
        <v>8557</v>
      </c>
      <c r="K845" s="2" t="str">
        <f t="shared" si="122"/>
        <v>c2  </v>
      </c>
      <c r="L845" s="2" t="str">
        <f t="shared" si="123"/>
        <v>C2                                      </v>
      </c>
    </row>
    <row r="846" hidden="1" spans="1:12">
      <c r="A846" s="1" t="s">
        <v>2656</v>
      </c>
      <c r="B846" s="1" t="s">
        <v>2657</v>
      </c>
      <c r="C846" s="1" t="s">
        <v>1729</v>
      </c>
      <c r="D846" s="1" t="s">
        <v>65</v>
      </c>
      <c r="E846" s="2" t="str">
        <f t="shared" si="119"/>
        <v>bqbb</v>
      </c>
      <c r="F846" s="1" t="s">
        <v>2645</v>
      </c>
      <c r="G846" t="s">
        <v>2646</v>
      </c>
      <c r="H846" s="1" t="s">
        <v>2647</v>
      </c>
      <c r="I846" s="2" t="str">
        <f t="shared" si="120"/>
        <v>8558</v>
      </c>
      <c r="J846" s="2" t="str">
        <f t="shared" si="121"/>
        <v>8558</v>
      </c>
      <c r="K846" s="2" t="str">
        <f t="shared" si="122"/>
        <v>c1  </v>
      </c>
      <c r="L846" s="2" t="str">
        <f t="shared" si="123"/>
        <v>C1                                      </v>
      </c>
    </row>
    <row r="847" hidden="1" spans="1:12">
      <c r="A847" s="1" t="s">
        <v>2658</v>
      </c>
      <c r="B847" s="1" t="s">
        <v>2659</v>
      </c>
      <c r="C847" s="1" t="s">
        <v>1729</v>
      </c>
      <c r="D847" s="1" t="s">
        <v>65</v>
      </c>
      <c r="E847" s="2" t="str">
        <f t="shared" si="119"/>
        <v>bqbb</v>
      </c>
      <c r="F847" s="1" t="s">
        <v>2645</v>
      </c>
      <c r="G847" t="s">
        <v>2646</v>
      </c>
      <c r="H847" s="1" t="s">
        <v>2647</v>
      </c>
      <c r="I847" s="2" t="str">
        <f t="shared" si="120"/>
        <v>8558</v>
      </c>
      <c r="J847" s="2" t="str">
        <f t="shared" si="121"/>
        <v>8558</v>
      </c>
      <c r="K847" s="2" t="str">
        <f t="shared" si="122"/>
        <v>c2  </v>
      </c>
      <c r="L847" s="2" t="str">
        <f t="shared" si="123"/>
        <v>C2                                      </v>
      </c>
    </row>
    <row r="848" hidden="1" spans="1:12">
      <c r="A848" s="1" t="s">
        <v>2660</v>
      </c>
      <c r="B848" s="1" t="s">
        <v>2661</v>
      </c>
      <c r="C848" s="1" t="s">
        <v>1729</v>
      </c>
      <c r="D848" s="1" t="s">
        <v>65</v>
      </c>
      <c r="E848" s="2" t="str">
        <f t="shared" si="119"/>
        <v>bqbb</v>
      </c>
      <c r="F848" s="1" t="s">
        <v>2645</v>
      </c>
      <c r="G848" t="s">
        <v>2646</v>
      </c>
      <c r="H848" s="1" t="s">
        <v>2647</v>
      </c>
      <c r="I848" s="2" t="str">
        <f t="shared" si="120"/>
        <v>8559</v>
      </c>
      <c r="J848" s="2" t="str">
        <f t="shared" si="121"/>
        <v>8559</v>
      </c>
      <c r="K848" s="2" t="str">
        <f t="shared" si="122"/>
        <v>c2  </v>
      </c>
      <c r="L848" s="2" t="str">
        <f t="shared" si="123"/>
        <v>C2                                      </v>
      </c>
    </row>
    <row r="849" hidden="1" spans="1:12">
      <c r="A849" s="1" t="s">
        <v>2662</v>
      </c>
      <c r="B849" s="1" t="s">
        <v>2663</v>
      </c>
      <c r="C849" s="1" t="s">
        <v>1729</v>
      </c>
      <c r="D849" s="1" t="s">
        <v>65</v>
      </c>
      <c r="E849" s="2" t="str">
        <f t="shared" si="119"/>
        <v>bqbb</v>
      </c>
      <c r="F849" s="1" t="s">
        <v>2645</v>
      </c>
      <c r="G849" t="s">
        <v>2646</v>
      </c>
      <c r="H849" s="1" t="s">
        <v>2647</v>
      </c>
      <c r="I849" s="2" t="str">
        <f t="shared" si="120"/>
        <v>8559</v>
      </c>
      <c r="J849" s="2" t="str">
        <f t="shared" si="121"/>
        <v>8559</v>
      </c>
      <c r="K849" s="2" t="str">
        <f t="shared" si="122"/>
        <v>c3  </v>
      </c>
      <c r="L849" s="2" t="str">
        <f t="shared" si="123"/>
        <v>C3                                      </v>
      </c>
    </row>
    <row r="850" hidden="1" spans="1:12">
      <c r="A850" s="1" t="s">
        <v>2664</v>
      </c>
      <c r="B850" s="1" t="s">
        <v>2665</v>
      </c>
      <c r="C850" s="1" t="s">
        <v>1729</v>
      </c>
      <c r="D850" s="1" t="s">
        <v>65</v>
      </c>
      <c r="E850" s="2" t="str">
        <f t="shared" si="119"/>
        <v>bqbb</v>
      </c>
      <c r="F850" s="1" t="s">
        <v>2645</v>
      </c>
      <c r="G850" t="s">
        <v>2646</v>
      </c>
      <c r="H850" s="1" t="s">
        <v>2647</v>
      </c>
      <c r="I850" s="2" t="str">
        <f t="shared" si="120"/>
        <v>8559</v>
      </c>
      <c r="J850" s="2" t="str">
        <f t="shared" si="121"/>
        <v>8559</v>
      </c>
      <c r="K850" s="2" t="str">
        <f t="shared" si="122"/>
        <v>c4  </v>
      </c>
      <c r="L850" s="2" t="str">
        <f t="shared" si="123"/>
        <v>C4                                      </v>
      </c>
    </row>
    <row r="851" hidden="1" spans="1:12">
      <c r="A851" s="1" t="s">
        <v>2666</v>
      </c>
      <c r="B851" s="1" t="s">
        <v>2667</v>
      </c>
      <c r="C851" s="1" t="s">
        <v>1729</v>
      </c>
      <c r="D851" s="1" t="s">
        <v>65</v>
      </c>
      <c r="E851" s="2" t="str">
        <f t="shared" si="119"/>
        <v>bqbb</v>
      </c>
      <c r="F851" s="1" t="s">
        <v>2645</v>
      </c>
      <c r="G851" t="s">
        <v>2646</v>
      </c>
      <c r="H851" s="1" t="s">
        <v>2647</v>
      </c>
      <c r="I851" s="2" t="str">
        <f t="shared" si="120"/>
        <v>8560</v>
      </c>
      <c r="J851" s="2" t="str">
        <f t="shared" si="121"/>
        <v>8560</v>
      </c>
      <c r="K851" s="2" t="str">
        <f t="shared" si="122"/>
        <v>c1  </v>
      </c>
      <c r="L851" s="2" t="str">
        <f t="shared" si="123"/>
        <v>C1                                      </v>
      </c>
    </row>
    <row r="852" hidden="1" spans="1:12">
      <c r="A852" s="1" t="s">
        <v>2668</v>
      </c>
      <c r="B852" s="1" t="s">
        <v>2669</v>
      </c>
      <c r="C852" s="1" t="s">
        <v>1729</v>
      </c>
      <c r="D852" s="1" t="s">
        <v>65</v>
      </c>
      <c r="E852" s="2" t="str">
        <f t="shared" si="119"/>
        <v>bqbb</v>
      </c>
      <c r="F852" s="1" t="s">
        <v>2645</v>
      </c>
      <c r="G852" t="s">
        <v>2646</v>
      </c>
      <c r="H852" s="1" t="s">
        <v>2647</v>
      </c>
      <c r="I852" s="2" t="str">
        <f t="shared" si="120"/>
        <v>8561</v>
      </c>
      <c r="J852" s="2" t="str">
        <f t="shared" si="121"/>
        <v>8561</v>
      </c>
      <c r="K852" s="2" t="str">
        <f t="shared" si="122"/>
        <v>c1  </v>
      </c>
      <c r="L852" s="2" t="str">
        <f t="shared" si="123"/>
        <v>C1                                      </v>
      </c>
    </row>
    <row r="853" hidden="1" spans="1:12">
      <c r="A853" s="1" t="s">
        <v>2670</v>
      </c>
      <c r="B853" s="1" t="s">
        <v>2671</v>
      </c>
      <c r="C853" s="1" t="s">
        <v>1729</v>
      </c>
      <c r="D853" s="1" t="s">
        <v>65</v>
      </c>
      <c r="E853" s="2" t="str">
        <f t="shared" si="119"/>
        <v>bqbb</v>
      </c>
      <c r="F853" s="1" t="s">
        <v>2645</v>
      </c>
      <c r="G853" t="s">
        <v>2646</v>
      </c>
      <c r="H853" s="1" t="s">
        <v>2647</v>
      </c>
      <c r="I853" s="2" t="str">
        <f t="shared" si="120"/>
        <v>8568</v>
      </c>
      <c r="J853" s="2" t="str">
        <f t="shared" si="121"/>
        <v>8568</v>
      </c>
      <c r="K853" s="2" t="str">
        <f t="shared" si="122"/>
        <v>c068</v>
      </c>
      <c r="L853" s="2" t="str">
        <f t="shared" si="123"/>
        <v>C068                                    </v>
      </c>
    </row>
    <row r="854" hidden="1" spans="1:12">
      <c r="A854" s="1" t="s">
        <v>2672</v>
      </c>
      <c r="B854" s="1" t="s">
        <v>2673</v>
      </c>
      <c r="C854" s="1" t="s">
        <v>1729</v>
      </c>
      <c r="D854" s="1" t="s">
        <v>65</v>
      </c>
      <c r="E854" s="2" t="str">
        <f t="shared" si="119"/>
        <v>bqbb</v>
      </c>
      <c r="F854" s="1" t="s">
        <v>2645</v>
      </c>
      <c r="G854" t="s">
        <v>2646</v>
      </c>
      <c r="H854" s="1" t="s">
        <v>2647</v>
      </c>
      <c r="I854" s="2" t="str">
        <f t="shared" si="120"/>
        <v>8568</v>
      </c>
      <c r="J854" s="2" t="str">
        <f t="shared" si="121"/>
        <v>8568</v>
      </c>
      <c r="K854" s="2" t="str">
        <f t="shared" si="122"/>
        <v>c102</v>
      </c>
      <c r="L854" s="2" t="str">
        <f t="shared" si="123"/>
        <v>C102                                    </v>
      </c>
    </row>
    <row r="855" hidden="1" spans="1:12">
      <c r="A855" s="1" t="s">
        <v>2674</v>
      </c>
      <c r="B855" s="1" t="s">
        <v>2675</v>
      </c>
      <c r="C855" s="1" t="s">
        <v>1729</v>
      </c>
      <c r="D855" s="1" t="s">
        <v>65</v>
      </c>
      <c r="E855" s="2" t="str">
        <f t="shared" si="119"/>
        <v>bqbb</v>
      </c>
      <c r="F855" s="1" t="s">
        <v>2645</v>
      </c>
      <c r="G855" t="s">
        <v>2646</v>
      </c>
      <c r="H855" s="1" t="s">
        <v>2647</v>
      </c>
      <c r="I855" s="2" t="str">
        <f t="shared" si="120"/>
        <v>8570</v>
      </c>
      <c r="J855" s="2" t="str">
        <f t="shared" si="121"/>
        <v>8570</v>
      </c>
      <c r="K855" s="2" t="str">
        <f t="shared" si="122"/>
        <v>c10 </v>
      </c>
      <c r="L855" s="2" t="str">
        <f t="shared" si="123"/>
        <v>C10                                     </v>
      </c>
    </row>
    <row r="856" hidden="1" spans="1:12">
      <c r="A856" s="1" t="s">
        <v>2676</v>
      </c>
      <c r="B856" s="1" t="s">
        <v>2677</v>
      </c>
      <c r="C856" s="1" t="s">
        <v>1729</v>
      </c>
      <c r="D856" s="1" t="s">
        <v>65</v>
      </c>
      <c r="E856" s="2" t="str">
        <f t="shared" si="119"/>
        <v>bqbb</v>
      </c>
      <c r="F856" s="1" t="s">
        <v>2645</v>
      </c>
      <c r="G856" t="s">
        <v>2646</v>
      </c>
      <c r="H856" s="1" t="s">
        <v>2647</v>
      </c>
      <c r="I856" s="2" t="str">
        <f t="shared" si="120"/>
        <v>8571</v>
      </c>
      <c r="J856" s="2" t="str">
        <f t="shared" si="121"/>
        <v>8571</v>
      </c>
      <c r="K856" s="2" t="str">
        <f t="shared" si="122"/>
        <v>c1  </v>
      </c>
      <c r="L856" s="2" t="str">
        <f t="shared" si="123"/>
        <v>C1                                      </v>
      </c>
    </row>
    <row r="857" hidden="1" spans="1:12">
      <c r="A857" s="1" t="s">
        <v>2678</v>
      </c>
      <c r="B857" s="1" t="s">
        <v>2679</v>
      </c>
      <c r="C857" s="1" t="s">
        <v>1729</v>
      </c>
      <c r="D857" s="1" t="s">
        <v>65</v>
      </c>
      <c r="E857" s="2" t="str">
        <f t="shared" si="119"/>
        <v>bqbb</v>
      </c>
      <c r="F857" s="1" t="s">
        <v>2645</v>
      </c>
      <c r="G857" t="s">
        <v>2646</v>
      </c>
      <c r="H857" s="1" t="s">
        <v>2647</v>
      </c>
      <c r="I857" s="2" t="str">
        <f t="shared" si="120"/>
        <v>8571</v>
      </c>
      <c r="J857" s="2" t="str">
        <f t="shared" si="121"/>
        <v>8571</v>
      </c>
      <c r="K857" s="2" t="str">
        <f t="shared" si="122"/>
        <v>c4  </v>
      </c>
      <c r="L857" s="2" t="str">
        <f t="shared" si="123"/>
        <v>C4                                      </v>
      </c>
    </row>
    <row r="858" hidden="1" spans="1:12">
      <c r="A858" s="1" t="s">
        <v>2680</v>
      </c>
      <c r="B858" s="1" t="s">
        <v>2681</v>
      </c>
      <c r="C858" s="1" t="s">
        <v>1729</v>
      </c>
      <c r="D858" s="1" t="s">
        <v>65</v>
      </c>
      <c r="E858" s="2" t="str">
        <f t="shared" si="119"/>
        <v>bqbb</v>
      </c>
      <c r="F858" s="1" t="s">
        <v>2645</v>
      </c>
      <c r="G858" t="s">
        <v>2646</v>
      </c>
      <c r="H858" s="1" t="s">
        <v>2647</v>
      </c>
      <c r="I858" s="2" t="str">
        <f t="shared" si="120"/>
        <v>8572</v>
      </c>
      <c r="J858" s="2" t="str">
        <f t="shared" si="121"/>
        <v>8572</v>
      </c>
      <c r="K858" s="2" t="str">
        <f t="shared" si="122"/>
        <v>c1  </v>
      </c>
      <c r="L858" s="2" t="str">
        <f t="shared" si="123"/>
        <v>C1                                      </v>
      </c>
    </row>
    <row r="859" hidden="1" spans="1:12">
      <c r="A859" s="1" t="s">
        <v>2682</v>
      </c>
      <c r="B859" s="1" t="s">
        <v>2683</v>
      </c>
      <c r="C859" s="1" t="s">
        <v>1729</v>
      </c>
      <c r="D859" s="1" t="s">
        <v>65</v>
      </c>
      <c r="E859" s="2" t="str">
        <f t="shared" si="119"/>
        <v>bqbb</v>
      </c>
      <c r="F859" s="1" t="s">
        <v>2645</v>
      </c>
      <c r="G859" t="s">
        <v>2646</v>
      </c>
      <c r="H859" s="1" t="s">
        <v>2647</v>
      </c>
      <c r="I859" s="2" t="str">
        <f t="shared" si="120"/>
        <v>8572</v>
      </c>
      <c r="J859" s="2" t="str">
        <f t="shared" si="121"/>
        <v>8572</v>
      </c>
      <c r="K859" s="2" t="str">
        <f t="shared" si="122"/>
        <v>c3  </v>
      </c>
      <c r="L859" s="2" t="str">
        <f t="shared" si="123"/>
        <v>C3                                      </v>
      </c>
    </row>
    <row r="860" hidden="1" spans="1:12">
      <c r="A860" s="1" t="s">
        <v>2684</v>
      </c>
      <c r="B860" s="1" t="s">
        <v>2685</v>
      </c>
      <c r="C860" s="1" t="s">
        <v>1729</v>
      </c>
      <c r="D860" s="1" t="s">
        <v>65</v>
      </c>
      <c r="E860" s="2" t="str">
        <f t="shared" si="119"/>
        <v>bqbb</v>
      </c>
      <c r="F860" s="1" t="s">
        <v>2645</v>
      </c>
      <c r="G860" t="s">
        <v>2646</v>
      </c>
      <c r="H860" s="1" t="s">
        <v>2647</v>
      </c>
      <c r="I860" s="2" t="str">
        <f t="shared" si="120"/>
        <v>8572</v>
      </c>
      <c r="J860" s="2" t="str">
        <f t="shared" si="121"/>
        <v>8572</v>
      </c>
      <c r="K860" s="2" t="str">
        <f t="shared" si="122"/>
        <v>c4  </v>
      </c>
      <c r="L860" s="2" t="str">
        <f t="shared" si="123"/>
        <v>C4                                      </v>
      </c>
    </row>
    <row r="861" hidden="1" spans="1:12">
      <c r="A861" s="1" t="s">
        <v>2686</v>
      </c>
      <c r="B861" s="1" t="s">
        <v>2687</v>
      </c>
      <c r="C861" s="1" t="s">
        <v>1729</v>
      </c>
      <c r="D861" s="1" t="s">
        <v>65</v>
      </c>
      <c r="E861" s="2" t="str">
        <f t="shared" si="119"/>
        <v>bqbb</v>
      </c>
      <c r="F861" s="1" t="s">
        <v>2645</v>
      </c>
      <c r="G861" t="s">
        <v>2646</v>
      </c>
      <c r="H861" s="1" t="s">
        <v>2647</v>
      </c>
      <c r="I861" s="2" t="str">
        <f t="shared" si="120"/>
        <v>8572</v>
      </c>
      <c r="J861" s="2" t="str">
        <f t="shared" si="121"/>
        <v>8572</v>
      </c>
      <c r="K861" s="2" t="str">
        <f t="shared" si="122"/>
        <v>c5  </v>
      </c>
      <c r="L861" s="2" t="str">
        <f t="shared" si="123"/>
        <v>C5                                      </v>
      </c>
    </row>
    <row r="862" hidden="1" spans="1:12">
      <c r="A862" s="1" t="s">
        <v>2688</v>
      </c>
      <c r="B862" s="1" t="s">
        <v>2689</v>
      </c>
      <c r="C862" s="1" t="s">
        <v>1729</v>
      </c>
      <c r="D862" s="1" t="s">
        <v>65</v>
      </c>
      <c r="E862" s="2" t="str">
        <f t="shared" si="119"/>
        <v>bqbb</v>
      </c>
      <c r="F862" s="1" t="s">
        <v>2645</v>
      </c>
      <c r="G862" t="s">
        <v>2646</v>
      </c>
      <c r="H862" s="1" t="s">
        <v>2647</v>
      </c>
      <c r="I862" s="2" t="str">
        <f t="shared" si="120"/>
        <v>8573</v>
      </c>
      <c r="J862" s="2" t="str">
        <f t="shared" si="121"/>
        <v>8573</v>
      </c>
      <c r="K862" s="2" t="str">
        <f t="shared" si="122"/>
        <v>c1  </v>
      </c>
      <c r="L862" s="2" t="str">
        <f t="shared" si="123"/>
        <v>C1                                      </v>
      </c>
    </row>
    <row r="863" hidden="1" spans="1:12">
      <c r="A863" s="1" t="s">
        <v>2690</v>
      </c>
      <c r="B863" s="1" t="s">
        <v>2691</v>
      </c>
      <c r="C863" s="1" t="s">
        <v>1729</v>
      </c>
      <c r="D863" s="1" t="s">
        <v>65</v>
      </c>
      <c r="E863" s="2" t="str">
        <f t="shared" si="119"/>
        <v>bqbb</v>
      </c>
      <c r="F863" s="1" t="s">
        <v>2645</v>
      </c>
      <c r="G863" t="s">
        <v>2646</v>
      </c>
      <c r="H863" s="1" t="s">
        <v>2647</v>
      </c>
      <c r="I863" s="2" t="str">
        <f t="shared" si="120"/>
        <v>8573</v>
      </c>
      <c r="J863" s="2" t="str">
        <f t="shared" si="121"/>
        <v>8573</v>
      </c>
      <c r="K863" s="2" t="str">
        <f t="shared" si="122"/>
        <v>c2  </v>
      </c>
      <c r="L863" s="2" t="str">
        <f t="shared" si="123"/>
        <v>C2                                      </v>
      </c>
    </row>
    <row r="864" hidden="1" spans="1:12">
      <c r="A864" s="1" t="s">
        <v>2692</v>
      </c>
      <c r="B864" s="1" t="s">
        <v>2693</v>
      </c>
      <c r="C864" s="1" t="s">
        <v>1729</v>
      </c>
      <c r="D864" s="1" t="s">
        <v>65</v>
      </c>
      <c r="E864" s="2" t="str">
        <f t="shared" si="119"/>
        <v>bqbb</v>
      </c>
      <c r="F864" s="1" t="s">
        <v>2645</v>
      </c>
      <c r="G864" t="s">
        <v>2646</v>
      </c>
      <c r="H864" s="1" t="s">
        <v>2647</v>
      </c>
      <c r="I864" s="2" t="str">
        <f t="shared" si="120"/>
        <v>8573</v>
      </c>
      <c r="J864" s="2" t="str">
        <f t="shared" si="121"/>
        <v>8573</v>
      </c>
      <c r="K864" s="2" t="str">
        <f t="shared" si="122"/>
        <v>c3  </v>
      </c>
      <c r="L864" s="2" t="str">
        <f t="shared" si="123"/>
        <v>C3                                      </v>
      </c>
    </row>
    <row r="865" hidden="1" spans="1:12">
      <c r="A865" s="1" t="s">
        <v>2694</v>
      </c>
      <c r="B865" s="1" t="s">
        <v>2695</v>
      </c>
      <c r="C865" s="1" t="s">
        <v>1729</v>
      </c>
      <c r="D865" s="1" t="s">
        <v>65</v>
      </c>
      <c r="E865" s="2" t="str">
        <f t="shared" si="119"/>
        <v>bqbb</v>
      </c>
      <c r="F865" s="1" t="s">
        <v>2645</v>
      </c>
      <c r="G865" t="s">
        <v>2646</v>
      </c>
      <c r="H865" s="1" t="s">
        <v>2647</v>
      </c>
      <c r="I865" s="2" t="str">
        <f t="shared" si="120"/>
        <v>8573</v>
      </c>
      <c r="J865" s="2" t="str">
        <f t="shared" si="121"/>
        <v>8573</v>
      </c>
      <c r="K865" s="2" t="str">
        <f t="shared" si="122"/>
        <v>c5  </v>
      </c>
      <c r="L865" s="2" t="str">
        <f t="shared" si="123"/>
        <v>C5                                      </v>
      </c>
    </row>
    <row r="866" hidden="1" spans="1:12">
      <c r="A866" s="1" t="s">
        <v>2696</v>
      </c>
      <c r="B866" s="1" t="s">
        <v>2697</v>
      </c>
      <c r="C866" s="1" t="s">
        <v>1729</v>
      </c>
      <c r="D866" s="1" t="s">
        <v>65</v>
      </c>
      <c r="E866" s="2" t="str">
        <f t="shared" si="119"/>
        <v>bqbb</v>
      </c>
      <c r="F866" s="1" t="s">
        <v>2645</v>
      </c>
      <c r="G866" t="s">
        <v>2646</v>
      </c>
      <c r="H866" s="1" t="s">
        <v>2647</v>
      </c>
      <c r="I866" s="2" t="str">
        <f t="shared" si="120"/>
        <v>8574</v>
      </c>
      <c r="J866" s="2" t="str">
        <f t="shared" si="121"/>
        <v>8574</v>
      </c>
      <c r="K866" s="2" t="str">
        <f t="shared" si="122"/>
        <v>c1  </v>
      </c>
      <c r="L866" s="2" t="str">
        <f t="shared" si="123"/>
        <v>C1                                      </v>
      </c>
    </row>
    <row r="867" hidden="1" spans="1:12">
      <c r="A867" s="1" t="s">
        <v>2698</v>
      </c>
      <c r="B867" s="1" t="s">
        <v>2699</v>
      </c>
      <c r="C867" s="1" t="s">
        <v>1729</v>
      </c>
      <c r="D867" s="1" t="s">
        <v>65</v>
      </c>
      <c r="E867" s="2" t="str">
        <f t="shared" si="119"/>
        <v>bqbb</v>
      </c>
      <c r="F867" s="1" t="s">
        <v>2645</v>
      </c>
      <c r="G867" t="s">
        <v>2646</v>
      </c>
      <c r="H867" s="1" t="s">
        <v>2647</v>
      </c>
      <c r="I867" s="2" t="str">
        <f t="shared" si="120"/>
        <v>8574</v>
      </c>
      <c r="J867" s="2" t="str">
        <f t="shared" si="121"/>
        <v>8574</v>
      </c>
      <c r="K867" s="2" t="str">
        <f t="shared" si="122"/>
        <v>c2  </v>
      </c>
      <c r="L867" s="2" t="str">
        <f t="shared" si="123"/>
        <v>C2                                      </v>
      </c>
    </row>
    <row r="868" hidden="1" spans="1:12">
      <c r="A868" s="1" t="s">
        <v>2700</v>
      </c>
      <c r="B868" s="1" t="s">
        <v>2701</v>
      </c>
      <c r="C868" s="1" t="s">
        <v>1729</v>
      </c>
      <c r="D868" s="1" t="s">
        <v>65</v>
      </c>
      <c r="E868" s="2" t="str">
        <f t="shared" si="119"/>
        <v>bqbb</v>
      </c>
      <c r="F868" s="1" t="s">
        <v>2645</v>
      </c>
      <c r="G868" t="s">
        <v>2646</v>
      </c>
      <c r="H868" s="1" t="s">
        <v>2647</v>
      </c>
      <c r="I868" s="2" t="str">
        <f t="shared" si="120"/>
        <v>8574</v>
      </c>
      <c r="J868" s="2" t="str">
        <f t="shared" si="121"/>
        <v>8574</v>
      </c>
      <c r="K868" s="2" t="str">
        <f t="shared" si="122"/>
        <v>c3  </v>
      </c>
      <c r="L868" s="2" t="str">
        <f t="shared" si="123"/>
        <v>C3                                      </v>
      </c>
    </row>
    <row r="869" hidden="1" spans="1:12">
      <c r="A869" s="1" t="s">
        <v>2702</v>
      </c>
      <c r="B869" s="1" t="s">
        <v>2703</v>
      </c>
      <c r="C869" s="1" t="s">
        <v>1729</v>
      </c>
      <c r="D869" s="1" t="s">
        <v>65</v>
      </c>
      <c r="E869" s="2" t="str">
        <f t="shared" si="119"/>
        <v>bqbb</v>
      </c>
      <c r="F869" s="1" t="s">
        <v>2645</v>
      </c>
      <c r="G869" t="s">
        <v>2646</v>
      </c>
      <c r="H869" s="1" t="s">
        <v>2647</v>
      </c>
      <c r="I869" s="2" t="str">
        <f t="shared" si="120"/>
        <v>8574</v>
      </c>
      <c r="J869" s="2" t="str">
        <f t="shared" si="121"/>
        <v>8574</v>
      </c>
      <c r="K869" s="2" t="str">
        <f t="shared" si="122"/>
        <v>c4  </v>
      </c>
      <c r="L869" s="2" t="str">
        <f t="shared" si="123"/>
        <v>C4                                      </v>
      </c>
    </row>
    <row r="870" hidden="1" spans="1:12">
      <c r="A870" s="1" t="s">
        <v>2704</v>
      </c>
      <c r="B870" s="1" t="s">
        <v>2705</v>
      </c>
      <c r="C870" s="1" t="s">
        <v>1729</v>
      </c>
      <c r="D870" s="1" t="s">
        <v>65</v>
      </c>
      <c r="E870" s="2" t="str">
        <f t="shared" si="119"/>
        <v>bqbb</v>
      </c>
      <c r="F870" s="1" t="s">
        <v>2645</v>
      </c>
      <c r="G870" t="s">
        <v>2646</v>
      </c>
      <c r="H870" s="1" t="s">
        <v>2647</v>
      </c>
      <c r="I870" s="2" t="str">
        <f t="shared" si="120"/>
        <v>8575</v>
      </c>
      <c r="J870" s="2" t="str">
        <f t="shared" si="121"/>
        <v>8575</v>
      </c>
      <c r="K870" s="2" t="str">
        <f t="shared" si="122"/>
        <v>c1  </v>
      </c>
      <c r="L870" s="2" t="str">
        <f t="shared" si="123"/>
        <v>C1                                      </v>
      </c>
    </row>
    <row r="871" hidden="1" spans="1:12">
      <c r="A871" s="1" t="s">
        <v>2706</v>
      </c>
      <c r="B871" s="1" t="s">
        <v>2707</v>
      </c>
      <c r="C871" s="1" t="s">
        <v>1729</v>
      </c>
      <c r="D871" s="1" t="s">
        <v>65</v>
      </c>
      <c r="E871" s="2" t="str">
        <f t="shared" si="119"/>
        <v>bqbb</v>
      </c>
      <c r="F871" s="1" t="s">
        <v>2645</v>
      </c>
      <c r="G871" t="s">
        <v>2646</v>
      </c>
      <c r="H871" s="1" t="s">
        <v>2647</v>
      </c>
      <c r="I871" s="2" t="str">
        <f t="shared" si="120"/>
        <v>8575</v>
      </c>
      <c r="J871" s="2" t="str">
        <f t="shared" si="121"/>
        <v>8575</v>
      </c>
      <c r="K871" s="2" t="str">
        <f t="shared" si="122"/>
        <v>c2  </v>
      </c>
      <c r="L871" s="2" t="str">
        <f t="shared" si="123"/>
        <v>C2                                      </v>
      </c>
    </row>
    <row r="872" hidden="1" spans="1:12">
      <c r="A872" s="1" t="s">
        <v>2708</v>
      </c>
      <c r="B872" s="1" t="s">
        <v>2709</v>
      </c>
      <c r="C872" s="1" t="s">
        <v>1729</v>
      </c>
      <c r="D872" s="1" t="s">
        <v>65</v>
      </c>
      <c r="E872" s="2" t="str">
        <f t="shared" si="119"/>
        <v>bqbb</v>
      </c>
      <c r="F872" s="1" t="s">
        <v>2645</v>
      </c>
      <c r="G872" t="s">
        <v>2646</v>
      </c>
      <c r="H872" s="1" t="s">
        <v>2647</v>
      </c>
      <c r="I872" s="2" t="str">
        <f t="shared" si="120"/>
        <v>8575</v>
      </c>
      <c r="J872" s="2" t="str">
        <f t="shared" si="121"/>
        <v>8575</v>
      </c>
      <c r="K872" s="2" t="str">
        <f t="shared" si="122"/>
        <v>c3  </v>
      </c>
      <c r="L872" s="2" t="str">
        <f t="shared" si="123"/>
        <v>C3                                      </v>
      </c>
    </row>
    <row r="873" hidden="1" spans="1:12">
      <c r="A873" s="1" t="s">
        <v>2710</v>
      </c>
      <c r="B873" s="1" t="s">
        <v>2711</v>
      </c>
      <c r="C873" s="1" t="s">
        <v>1729</v>
      </c>
      <c r="D873" s="1" t="s">
        <v>65</v>
      </c>
      <c r="E873" s="2" t="str">
        <f t="shared" si="119"/>
        <v>bqbb</v>
      </c>
      <c r="F873" s="1" t="s">
        <v>2645</v>
      </c>
      <c r="G873" t="s">
        <v>2646</v>
      </c>
      <c r="H873" s="1" t="s">
        <v>2647</v>
      </c>
      <c r="I873" s="2" t="str">
        <f t="shared" si="120"/>
        <v>8575</v>
      </c>
      <c r="J873" s="2" t="str">
        <f t="shared" si="121"/>
        <v>8575</v>
      </c>
      <c r="K873" s="2" t="str">
        <f t="shared" si="122"/>
        <v>c4  </v>
      </c>
      <c r="L873" s="2" t="str">
        <f t="shared" si="123"/>
        <v>C4                                      </v>
      </c>
    </row>
    <row r="874" hidden="1" spans="1:12">
      <c r="A874" s="1" t="s">
        <v>2712</v>
      </c>
      <c r="B874" s="1" t="s">
        <v>2713</v>
      </c>
      <c r="C874" s="1" t="s">
        <v>1729</v>
      </c>
      <c r="D874" s="1" t="s">
        <v>65</v>
      </c>
      <c r="E874" s="2" t="str">
        <f t="shared" si="119"/>
        <v>bqbb</v>
      </c>
      <c r="F874" s="1" t="s">
        <v>2645</v>
      </c>
      <c r="G874" t="s">
        <v>2646</v>
      </c>
      <c r="H874" s="1" t="s">
        <v>2647</v>
      </c>
      <c r="I874" s="2" t="str">
        <f t="shared" si="120"/>
        <v>8575</v>
      </c>
      <c r="J874" s="2" t="str">
        <f t="shared" si="121"/>
        <v>8575</v>
      </c>
      <c r="K874" s="2" t="str">
        <f t="shared" si="122"/>
        <v>c5  </v>
      </c>
      <c r="L874" s="2" t="str">
        <f t="shared" si="123"/>
        <v>C5                                      </v>
      </c>
    </row>
    <row r="875" hidden="1" spans="1:12">
      <c r="A875" s="1" t="s">
        <v>2714</v>
      </c>
      <c r="B875" s="1" t="s">
        <v>2715</v>
      </c>
      <c r="C875" s="1" t="s">
        <v>1729</v>
      </c>
      <c r="D875" s="1" t="s">
        <v>65</v>
      </c>
      <c r="E875" s="2" t="str">
        <f t="shared" si="119"/>
        <v>bqbb</v>
      </c>
      <c r="F875" s="1" t="s">
        <v>2645</v>
      </c>
      <c r="G875" t="s">
        <v>2646</v>
      </c>
      <c r="H875" s="1" t="s">
        <v>2647</v>
      </c>
      <c r="I875" s="2" t="str">
        <f t="shared" si="120"/>
        <v>8576</v>
      </c>
      <c r="J875" s="2" t="str">
        <f t="shared" si="121"/>
        <v>8576</v>
      </c>
      <c r="K875" s="2" t="str">
        <f t="shared" si="122"/>
        <v>c1  </v>
      </c>
      <c r="L875" s="2" t="str">
        <f t="shared" si="123"/>
        <v>C1                                      </v>
      </c>
    </row>
    <row r="876" hidden="1" spans="1:12">
      <c r="A876" s="1" t="s">
        <v>2716</v>
      </c>
      <c r="B876" s="1" t="s">
        <v>2717</v>
      </c>
      <c r="C876" s="1" t="s">
        <v>1729</v>
      </c>
      <c r="D876" s="1" t="s">
        <v>65</v>
      </c>
      <c r="E876" s="2" t="str">
        <f t="shared" si="119"/>
        <v>bqbb</v>
      </c>
      <c r="F876" s="1" t="s">
        <v>2645</v>
      </c>
      <c r="G876" t="s">
        <v>2646</v>
      </c>
      <c r="H876" s="1" t="s">
        <v>2647</v>
      </c>
      <c r="I876" s="2" t="str">
        <f t="shared" si="120"/>
        <v>8576</v>
      </c>
      <c r="J876" s="2" t="str">
        <f t="shared" si="121"/>
        <v>8576</v>
      </c>
      <c r="K876" s="2" t="str">
        <f t="shared" si="122"/>
        <v>c2  </v>
      </c>
      <c r="L876" s="2" t="str">
        <f t="shared" si="123"/>
        <v>C2                                      </v>
      </c>
    </row>
    <row r="877" hidden="1" spans="1:12">
      <c r="A877" s="1" t="s">
        <v>2718</v>
      </c>
      <c r="B877" s="1" t="s">
        <v>2719</v>
      </c>
      <c r="C877" s="1" t="s">
        <v>1729</v>
      </c>
      <c r="D877" s="1" t="s">
        <v>65</v>
      </c>
      <c r="E877" s="2" t="str">
        <f t="shared" si="119"/>
        <v>bqbb</v>
      </c>
      <c r="F877" s="1" t="s">
        <v>2645</v>
      </c>
      <c r="G877" t="s">
        <v>2646</v>
      </c>
      <c r="H877" s="1" t="s">
        <v>2647</v>
      </c>
      <c r="I877" s="2" t="str">
        <f t="shared" si="120"/>
        <v>8576</v>
      </c>
      <c r="J877" s="2" t="str">
        <f t="shared" si="121"/>
        <v>8576</v>
      </c>
      <c r="K877" s="2" t="str">
        <f t="shared" si="122"/>
        <v>c3  </v>
      </c>
      <c r="L877" s="2" t="str">
        <f t="shared" si="123"/>
        <v>C3                                      </v>
      </c>
    </row>
    <row r="878" hidden="1" spans="1:12">
      <c r="A878" s="1" t="s">
        <v>2720</v>
      </c>
      <c r="B878" s="1" t="s">
        <v>2721</v>
      </c>
      <c r="C878" s="1" t="s">
        <v>1729</v>
      </c>
      <c r="D878" s="1" t="s">
        <v>65</v>
      </c>
      <c r="E878" s="2" t="str">
        <f t="shared" si="119"/>
        <v>bqbb</v>
      </c>
      <c r="F878" s="1" t="s">
        <v>2645</v>
      </c>
      <c r="G878" t="s">
        <v>2646</v>
      </c>
      <c r="H878" s="1" t="s">
        <v>2647</v>
      </c>
      <c r="I878" s="2" t="str">
        <f t="shared" si="120"/>
        <v>8576</v>
      </c>
      <c r="J878" s="2" t="str">
        <f t="shared" si="121"/>
        <v>8576</v>
      </c>
      <c r="K878" s="2" t="str">
        <f t="shared" si="122"/>
        <v>c4  </v>
      </c>
      <c r="L878" s="2" t="str">
        <f t="shared" si="123"/>
        <v>C4                                      </v>
      </c>
    </row>
    <row r="879" hidden="1" spans="1:12">
      <c r="A879" s="1" t="s">
        <v>2722</v>
      </c>
      <c r="B879" s="1" t="s">
        <v>2723</v>
      </c>
      <c r="C879" s="1" t="s">
        <v>1729</v>
      </c>
      <c r="D879" s="1" t="s">
        <v>65</v>
      </c>
      <c r="E879" s="2" t="str">
        <f t="shared" si="119"/>
        <v>bqbb</v>
      </c>
      <c r="F879" s="1" t="s">
        <v>2645</v>
      </c>
      <c r="G879" t="s">
        <v>2646</v>
      </c>
      <c r="H879" s="1" t="s">
        <v>2647</v>
      </c>
      <c r="I879" s="2" t="str">
        <f t="shared" si="120"/>
        <v>8576</v>
      </c>
      <c r="J879" s="2" t="str">
        <f t="shared" si="121"/>
        <v>8576</v>
      </c>
      <c r="K879" s="2" t="str">
        <f t="shared" si="122"/>
        <v>c5  </v>
      </c>
      <c r="L879" s="2" t="str">
        <f t="shared" si="123"/>
        <v>C5                                      </v>
      </c>
    </row>
    <row r="880" hidden="1" spans="1:12">
      <c r="A880" s="1" t="s">
        <v>2724</v>
      </c>
      <c r="B880" s="1" t="s">
        <v>2725</v>
      </c>
      <c r="C880" s="1" t="s">
        <v>1729</v>
      </c>
      <c r="D880" s="1" t="s">
        <v>65</v>
      </c>
      <c r="E880" s="2" t="str">
        <f t="shared" si="119"/>
        <v>bqbb</v>
      </c>
      <c r="F880" s="1" t="s">
        <v>2645</v>
      </c>
      <c r="G880" t="s">
        <v>2646</v>
      </c>
      <c r="H880" s="1" t="s">
        <v>2647</v>
      </c>
      <c r="I880" s="2" t="str">
        <f t="shared" si="120"/>
        <v>8577</v>
      </c>
      <c r="J880" s="2" t="str">
        <f t="shared" si="121"/>
        <v>8577</v>
      </c>
      <c r="K880" s="2" t="str">
        <f t="shared" si="122"/>
        <v>c1  </v>
      </c>
      <c r="L880" s="2" t="str">
        <f t="shared" si="123"/>
        <v>C1                                      </v>
      </c>
    </row>
    <row r="881" hidden="1" spans="1:12">
      <c r="A881" s="1" t="s">
        <v>2726</v>
      </c>
      <c r="B881" s="1" t="s">
        <v>2727</v>
      </c>
      <c r="C881" s="1" t="s">
        <v>1729</v>
      </c>
      <c r="D881" s="1" t="s">
        <v>65</v>
      </c>
      <c r="E881" s="2" t="str">
        <f t="shared" si="119"/>
        <v>bqbb</v>
      </c>
      <c r="F881" s="1" t="s">
        <v>2645</v>
      </c>
      <c r="G881" t="s">
        <v>2646</v>
      </c>
      <c r="H881" s="1" t="s">
        <v>2647</v>
      </c>
      <c r="I881" s="2" t="str">
        <f t="shared" si="120"/>
        <v>8577</v>
      </c>
      <c r="J881" s="2" t="str">
        <f t="shared" si="121"/>
        <v>8577</v>
      </c>
      <c r="K881" s="2" t="str">
        <f t="shared" si="122"/>
        <v>c3  </v>
      </c>
      <c r="L881" s="2" t="str">
        <f t="shared" si="123"/>
        <v>C3                                      </v>
      </c>
    </row>
    <row r="882" hidden="1" spans="1:12">
      <c r="A882" s="1" t="s">
        <v>2728</v>
      </c>
      <c r="B882" s="1" t="s">
        <v>2729</v>
      </c>
      <c r="C882" s="1" t="s">
        <v>1729</v>
      </c>
      <c r="D882" s="1" t="s">
        <v>65</v>
      </c>
      <c r="E882" s="2" t="str">
        <f t="shared" si="119"/>
        <v>bqbb</v>
      </c>
      <c r="F882" s="1" t="s">
        <v>2645</v>
      </c>
      <c r="G882" t="s">
        <v>2646</v>
      </c>
      <c r="H882" s="1" t="s">
        <v>2647</v>
      </c>
      <c r="I882" s="2" t="str">
        <f t="shared" si="120"/>
        <v>8577</v>
      </c>
      <c r="J882" s="2" t="str">
        <f t="shared" si="121"/>
        <v>8577</v>
      </c>
      <c r="K882" s="2" t="str">
        <f t="shared" si="122"/>
        <v>c4  </v>
      </c>
      <c r="L882" s="2" t="str">
        <f t="shared" si="123"/>
        <v>C4                                      </v>
      </c>
    </row>
    <row r="883" hidden="1" spans="1:12">
      <c r="A883" s="1" t="s">
        <v>2730</v>
      </c>
      <c r="B883" s="1" t="s">
        <v>2731</v>
      </c>
      <c r="C883" s="1" t="s">
        <v>1729</v>
      </c>
      <c r="D883" s="1" t="s">
        <v>65</v>
      </c>
      <c r="E883" s="2" t="str">
        <f t="shared" si="119"/>
        <v>bqbb</v>
      </c>
      <c r="F883" s="1" t="s">
        <v>2645</v>
      </c>
      <c r="G883" t="s">
        <v>2646</v>
      </c>
      <c r="H883" s="1" t="s">
        <v>2647</v>
      </c>
      <c r="I883" s="2" t="str">
        <f t="shared" si="120"/>
        <v>8578</v>
      </c>
      <c r="J883" s="2" t="str">
        <f t="shared" si="121"/>
        <v>8578</v>
      </c>
      <c r="K883" s="2" t="str">
        <f t="shared" si="122"/>
        <v>c1  </v>
      </c>
      <c r="L883" s="2" t="str">
        <f t="shared" si="123"/>
        <v>C1                                      </v>
      </c>
    </row>
    <row r="884" hidden="1" spans="1:12">
      <c r="A884" s="1" t="s">
        <v>2732</v>
      </c>
      <c r="B884" s="1" t="s">
        <v>2733</v>
      </c>
      <c r="C884" s="1" t="s">
        <v>1729</v>
      </c>
      <c r="D884" s="1" t="s">
        <v>65</v>
      </c>
      <c r="E884" s="2" t="str">
        <f t="shared" si="119"/>
        <v>bqbb</v>
      </c>
      <c r="F884" s="1" t="s">
        <v>2645</v>
      </c>
      <c r="G884" t="s">
        <v>2646</v>
      </c>
      <c r="H884" s="1" t="s">
        <v>2647</v>
      </c>
      <c r="I884" s="2" t="str">
        <f t="shared" si="120"/>
        <v>8578</v>
      </c>
      <c r="J884" s="2" t="str">
        <f t="shared" si="121"/>
        <v>8578</v>
      </c>
      <c r="K884" s="2" t="str">
        <f t="shared" si="122"/>
        <v>c2  </v>
      </c>
      <c r="L884" s="2" t="str">
        <f t="shared" si="123"/>
        <v>C2                                      </v>
      </c>
    </row>
    <row r="885" hidden="1" spans="1:12">
      <c r="A885" s="1" t="s">
        <v>2734</v>
      </c>
      <c r="B885" s="1" t="s">
        <v>2735</v>
      </c>
      <c r="C885" s="1" t="s">
        <v>1729</v>
      </c>
      <c r="D885" s="1" t="s">
        <v>65</v>
      </c>
      <c r="E885" s="2" t="str">
        <f t="shared" si="119"/>
        <v>bqbb</v>
      </c>
      <c r="F885" s="1" t="s">
        <v>2645</v>
      </c>
      <c r="G885" t="s">
        <v>2646</v>
      </c>
      <c r="H885" s="1" t="s">
        <v>2647</v>
      </c>
      <c r="I885" s="2" t="str">
        <f t="shared" si="120"/>
        <v>8578</v>
      </c>
      <c r="J885" s="2" t="str">
        <f t="shared" si="121"/>
        <v>8578</v>
      </c>
      <c r="K885" s="2" t="str">
        <f t="shared" si="122"/>
        <v>c3  </v>
      </c>
      <c r="L885" s="2" t="str">
        <f t="shared" si="123"/>
        <v>C3                                      </v>
      </c>
    </row>
    <row r="886" hidden="1" spans="1:12">
      <c r="A886" s="1" t="s">
        <v>2736</v>
      </c>
      <c r="B886" s="1" t="s">
        <v>2737</v>
      </c>
      <c r="C886" s="1" t="s">
        <v>1729</v>
      </c>
      <c r="D886" s="1" t="s">
        <v>65</v>
      </c>
      <c r="E886" s="2" t="str">
        <f t="shared" si="119"/>
        <v>bqbb</v>
      </c>
      <c r="F886" s="1" t="s">
        <v>2645</v>
      </c>
      <c r="G886" t="s">
        <v>2646</v>
      </c>
      <c r="H886" s="1" t="s">
        <v>2647</v>
      </c>
      <c r="I886" s="2" t="str">
        <f t="shared" si="120"/>
        <v>8578</v>
      </c>
      <c r="J886" s="2" t="str">
        <f t="shared" si="121"/>
        <v>8578</v>
      </c>
      <c r="K886" s="2" t="str">
        <f t="shared" si="122"/>
        <v>c4  </v>
      </c>
      <c r="L886" s="2" t="str">
        <f t="shared" si="123"/>
        <v>C4                                      </v>
      </c>
    </row>
    <row r="887" hidden="1" spans="1:12">
      <c r="A887" s="1" t="s">
        <v>2738</v>
      </c>
      <c r="B887" s="1" t="s">
        <v>2739</v>
      </c>
      <c r="C887" s="1" t="s">
        <v>1729</v>
      </c>
      <c r="D887" s="1" t="s">
        <v>65</v>
      </c>
      <c r="E887" s="2" t="str">
        <f t="shared" si="119"/>
        <v>bqbb</v>
      </c>
      <c r="F887" s="1" t="s">
        <v>2645</v>
      </c>
      <c r="G887" t="s">
        <v>2646</v>
      </c>
      <c r="H887" s="1" t="s">
        <v>2647</v>
      </c>
      <c r="I887" s="2" t="str">
        <f t="shared" si="120"/>
        <v>8579</v>
      </c>
      <c r="J887" s="2" t="str">
        <f t="shared" si="121"/>
        <v>8579</v>
      </c>
      <c r="K887" s="2" t="str">
        <f t="shared" si="122"/>
        <v>c1  </v>
      </c>
      <c r="L887" s="2" t="str">
        <f t="shared" si="123"/>
        <v>C1                                      </v>
      </c>
    </row>
    <row r="888" hidden="1" spans="1:12">
      <c r="A888" s="1" t="s">
        <v>2740</v>
      </c>
      <c r="B888" s="1" t="s">
        <v>2741</v>
      </c>
      <c r="C888" s="1" t="s">
        <v>1729</v>
      </c>
      <c r="D888" s="1" t="s">
        <v>65</v>
      </c>
      <c r="E888" s="2" t="str">
        <f t="shared" si="119"/>
        <v>bqbb</v>
      </c>
      <c r="F888" s="1" t="s">
        <v>2645</v>
      </c>
      <c r="G888" t="s">
        <v>2646</v>
      </c>
      <c r="H888" s="1" t="s">
        <v>2647</v>
      </c>
      <c r="I888" s="2" t="str">
        <f t="shared" si="120"/>
        <v>8579</v>
      </c>
      <c r="J888" s="2" t="str">
        <f t="shared" si="121"/>
        <v>8579</v>
      </c>
      <c r="K888" s="2" t="str">
        <f t="shared" si="122"/>
        <v>c10 </v>
      </c>
      <c r="L888" s="2" t="str">
        <f t="shared" si="123"/>
        <v>C10                                     </v>
      </c>
    </row>
    <row r="889" hidden="1" spans="1:12">
      <c r="A889" s="1" t="s">
        <v>2742</v>
      </c>
      <c r="B889" s="1" t="s">
        <v>2743</v>
      </c>
      <c r="C889" s="1" t="s">
        <v>1729</v>
      </c>
      <c r="D889" s="1" t="s">
        <v>65</v>
      </c>
      <c r="E889" s="2" t="str">
        <f t="shared" si="119"/>
        <v>bqbb</v>
      </c>
      <c r="F889" s="1" t="s">
        <v>2645</v>
      </c>
      <c r="G889" t="s">
        <v>2646</v>
      </c>
      <c r="H889" s="1" t="s">
        <v>2647</v>
      </c>
      <c r="I889" s="2" t="str">
        <f t="shared" si="120"/>
        <v>8579</v>
      </c>
      <c r="J889" s="2" t="str">
        <f t="shared" si="121"/>
        <v>8579</v>
      </c>
      <c r="K889" s="2" t="str">
        <f t="shared" si="122"/>
        <v>c20 </v>
      </c>
      <c r="L889" s="2" t="str">
        <f t="shared" si="123"/>
        <v>C20                                     </v>
      </c>
    </row>
    <row r="890" hidden="1" spans="1:12">
      <c r="A890" s="1" t="s">
        <v>2744</v>
      </c>
      <c r="B890" s="1" t="s">
        <v>2745</v>
      </c>
      <c r="C890" s="1" t="s">
        <v>1729</v>
      </c>
      <c r="D890" s="1" t="s">
        <v>65</v>
      </c>
      <c r="E890" s="2" t="str">
        <f t="shared" si="119"/>
        <v>bqbb</v>
      </c>
      <c r="F890" s="1" t="s">
        <v>2645</v>
      </c>
      <c r="G890" t="s">
        <v>2646</v>
      </c>
      <c r="H890" s="1" t="s">
        <v>2647</v>
      </c>
      <c r="I890" s="2" t="str">
        <f t="shared" si="120"/>
        <v>8579</v>
      </c>
      <c r="J890" s="2" t="str">
        <f t="shared" si="121"/>
        <v>8579</v>
      </c>
      <c r="K890" s="2" t="str">
        <f t="shared" si="122"/>
        <v>c21 </v>
      </c>
      <c r="L890" s="2" t="str">
        <f t="shared" si="123"/>
        <v>C21                                     </v>
      </c>
    </row>
    <row r="891" hidden="1" spans="1:12">
      <c r="A891" s="1" t="s">
        <v>2746</v>
      </c>
      <c r="B891" s="1" t="s">
        <v>2747</v>
      </c>
      <c r="C891" s="1" t="s">
        <v>1729</v>
      </c>
      <c r="D891" s="1" t="s">
        <v>65</v>
      </c>
      <c r="E891" s="2" t="str">
        <f t="shared" si="119"/>
        <v>bqbb</v>
      </c>
      <c r="F891" s="1" t="s">
        <v>2645</v>
      </c>
      <c r="G891" t="s">
        <v>2646</v>
      </c>
      <c r="H891" s="1" t="s">
        <v>2647</v>
      </c>
      <c r="I891" s="2" t="str">
        <f t="shared" si="120"/>
        <v>8579</v>
      </c>
      <c r="J891" s="2" t="str">
        <f t="shared" si="121"/>
        <v>8579</v>
      </c>
      <c r="K891" s="2" t="str">
        <f t="shared" si="122"/>
        <v>c22 </v>
      </c>
      <c r="L891" s="2" t="str">
        <f t="shared" si="123"/>
        <v>C22                                     </v>
      </c>
    </row>
    <row r="892" hidden="1" spans="1:12">
      <c r="A892" s="1" t="s">
        <v>2748</v>
      </c>
      <c r="B892" s="1" t="s">
        <v>2749</v>
      </c>
      <c r="C892" s="1" t="s">
        <v>1729</v>
      </c>
      <c r="D892" s="1" t="s">
        <v>65</v>
      </c>
      <c r="E892" s="2" t="str">
        <f t="shared" si="119"/>
        <v>bqbb</v>
      </c>
      <c r="F892" s="1" t="s">
        <v>2645</v>
      </c>
      <c r="G892" t="s">
        <v>2646</v>
      </c>
      <c r="H892" s="1" t="s">
        <v>2647</v>
      </c>
      <c r="I892" s="2" t="str">
        <f t="shared" si="120"/>
        <v>8579</v>
      </c>
      <c r="J892" s="2" t="str">
        <f t="shared" si="121"/>
        <v>8579</v>
      </c>
      <c r="K892" s="2" t="str">
        <f t="shared" si="122"/>
        <v>c3  </v>
      </c>
      <c r="L892" s="2" t="str">
        <f t="shared" si="123"/>
        <v>C3                                      </v>
      </c>
    </row>
    <row r="893" hidden="1" spans="1:12">
      <c r="A893" s="1" t="s">
        <v>2750</v>
      </c>
      <c r="B893" s="1" t="s">
        <v>2751</v>
      </c>
      <c r="C893" s="1" t="s">
        <v>1729</v>
      </c>
      <c r="D893" s="1" t="s">
        <v>65</v>
      </c>
      <c r="E893" s="2" t="str">
        <f t="shared" si="119"/>
        <v>bqbb</v>
      </c>
      <c r="F893" s="1" t="s">
        <v>2645</v>
      </c>
      <c r="G893" t="s">
        <v>2646</v>
      </c>
      <c r="H893" s="1" t="s">
        <v>2647</v>
      </c>
      <c r="I893" s="2" t="str">
        <f t="shared" si="120"/>
        <v>8579</v>
      </c>
      <c r="J893" s="2" t="str">
        <f t="shared" si="121"/>
        <v>8579</v>
      </c>
      <c r="K893" s="2" t="str">
        <f t="shared" si="122"/>
        <v>c34 </v>
      </c>
      <c r="L893" s="2" t="str">
        <f t="shared" si="123"/>
        <v>C34                                     </v>
      </c>
    </row>
    <row r="894" hidden="1" spans="1:12">
      <c r="A894" s="1" t="s">
        <v>2752</v>
      </c>
      <c r="B894" s="1" t="s">
        <v>2753</v>
      </c>
      <c r="C894" s="1" t="s">
        <v>1729</v>
      </c>
      <c r="D894" s="1" t="s">
        <v>65</v>
      </c>
      <c r="E894" s="2" t="str">
        <f t="shared" si="119"/>
        <v>bqbb</v>
      </c>
      <c r="F894" s="1" t="s">
        <v>2645</v>
      </c>
      <c r="G894" t="s">
        <v>2646</v>
      </c>
      <c r="H894" s="1" t="s">
        <v>2647</v>
      </c>
      <c r="I894" s="2" t="str">
        <f t="shared" si="120"/>
        <v>8579</v>
      </c>
      <c r="J894" s="2" t="str">
        <f t="shared" si="121"/>
        <v>8579</v>
      </c>
      <c r="K894" s="2" t="str">
        <f t="shared" si="122"/>
        <v>c37 </v>
      </c>
      <c r="L894" s="2" t="str">
        <f t="shared" si="123"/>
        <v>C37                                     </v>
      </c>
    </row>
    <row r="895" hidden="1" spans="1:12">
      <c r="A895" s="1" t="s">
        <v>2754</v>
      </c>
      <c r="B895" s="1" t="s">
        <v>2755</v>
      </c>
      <c r="C895" s="1" t="s">
        <v>1729</v>
      </c>
      <c r="D895" s="1" t="s">
        <v>65</v>
      </c>
      <c r="E895" s="2" t="str">
        <f t="shared" si="119"/>
        <v>bqbb</v>
      </c>
      <c r="F895" s="1" t="s">
        <v>2645</v>
      </c>
      <c r="G895" t="s">
        <v>2646</v>
      </c>
      <c r="H895" s="1" t="s">
        <v>2647</v>
      </c>
      <c r="I895" s="2" t="str">
        <f t="shared" si="120"/>
        <v>8579</v>
      </c>
      <c r="J895" s="2" t="str">
        <f t="shared" si="121"/>
        <v>8579</v>
      </c>
      <c r="K895" s="2" t="str">
        <f t="shared" si="122"/>
        <v>c38 </v>
      </c>
      <c r="L895" s="2" t="str">
        <f t="shared" si="123"/>
        <v>C38                                     </v>
      </c>
    </row>
    <row r="896" hidden="1" spans="1:12">
      <c r="A896" s="1" t="s">
        <v>2756</v>
      </c>
      <c r="B896" s="1" t="s">
        <v>2757</v>
      </c>
      <c r="C896" s="1" t="s">
        <v>1729</v>
      </c>
      <c r="D896" s="1" t="s">
        <v>65</v>
      </c>
      <c r="E896" s="2" t="str">
        <f t="shared" si="119"/>
        <v>bqbb</v>
      </c>
      <c r="F896" s="1" t="s">
        <v>2645</v>
      </c>
      <c r="G896" t="s">
        <v>2646</v>
      </c>
      <c r="H896" s="1" t="s">
        <v>2647</v>
      </c>
      <c r="I896" s="2" t="str">
        <f t="shared" si="120"/>
        <v>8579</v>
      </c>
      <c r="J896" s="2" t="str">
        <f t="shared" si="121"/>
        <v>8579</v>
      </c>
      <c r="K896" s="2" t="str">
        <f t="shared" si="122"/>
        <v>c39 </v>
      </c>
      <c r="L896" s="2" t="str">
        <f t="shared" si="123"/>
        <v>C39                                     </v>
      </c>
    </row>
    <row r="897" hidden="1" spans="1:12">
      <c r="A897" s="1" t="s">
        <v>2758</v>
      </c>
      <c r="B897" s="1" t="s">
        <v>2759</v>
      </c>
      <c r="C897" s="1" t="s">
        <v>1729</v>
      </c>
      <c r="D897" s="1" t="s">
        <v>65</v>
      </c>
      <c r="E897" s="2" t="str">
        <f t="shared" si="119"/>
        <v>bqbb</v>
      </c>
      <c r="F897" s="1" t="s">
        <v>2645</v>
      </c>
      <c r="G897" t="s">
        <v>2646</v>
      </c>
      <c r="H897" s="1" t="s">
        <v>2647</v>
      </c>
      <c r="I897" s="2" t="str">
        <f t="shared" si="120"/>
        <v>8579</v>
      </c>
      <c r="J897" s="2" t="str">
        <f t="shared" si="121"/>
        <v>8579</v>
      </c>
      <c r="K897" s="2" t="str">
        <f t="shared" si="122"/>
        <v>c4  </v>
      </c>
      <c r="L897" s="2" t="str">
        <f t="shared" si="123"/>
        <v>C4                                      </v>
      </c>
    </row>
    <row r="898" hidden="1" spans="1:12">
      <c r="A898" s="1" t="s">
        <v>2760</v>
      </c>
      <c r="B898" s="1" t="s">
        <v>2761</v>
      </c>
      <c r="C898" s="1" t="s">
        <v>1729</v>
      </c>
      <c r="D898" s="1" t="s">
        <v>65</v>
      </c>
      <c r="E898" s="2" t="str">
        <f t="shared" si="119"/>
        <v>bqbb</v>
      </c>
      <c r="F898" s="1" t="s">
        <v>2645</v>
      </c>
      <c r="G898" t="s">
        <v>2646</v>
      </c>
      <c r="H898" s="1" t="s">
        <v>2647</v>
      </c>
      <c r="I898" s="2" t="str">
        <f t="shared" si="120"/>
        <v>8579</v>
      </c>
      <c r="J898" s="2" t="str">
        <f t="shared" si="121"/>
        <v>8579</v>
      </c>
      <c r="K898" s="2" t="str">
        <f t="shared" si="122"/>
        <v>c5  </v>
      </c>
      <c r="L898" s="2" t="str">
        <f t="shared" si="123"/>
        <v>C5                                      </v>
      </c>
    </row>
    <row r="899" hidden="1" spans="1:12">
      <c r="A899" s="1" t="s">
        <v>2762</v>
      </c>
      <c r="B899" s="1" t="s">
        <v>2763</v>
      </c>
      <c r="C899" s="1" t="s">
        <v>1729</v>
      </c>
      <c r="D899" s="1" t="s">
        <v>65</v>
      </c>
      <c r="E899" s="2" t="str">
        <f t="shared" si="119"/>
        <v>bqbb</v>
      </c>
      <c r="F899" s="1" t="s">
        <v>2645</v>
      </c>
      <c r="G899" t="s">
        <v>2646</v>
      </c>
      <c r="H899" s="1" t="s">
        <v>2647</v>
      </c>
      <c r="I899" s="2" t="str">
        <f t="shared" si="120"/>
        <v>8580</v>
      </c>
      <c r="J899" s="2" t="str">
        <f t="shared" si="121"/>
        <v>8580</v>
      </c>
      <c r="K899" s="2" t="str">
        <f t="shared" si="122"/>
        <v>c10 </v>
      </c>
      <c r="L899" s="2" t="str">
        <f t="shared" si="123"/>
        <v>C10                                     </v>
      </c>
    </row>
    <row r="900" hidden="1" spans="1:12">
      <c r="A900" s="1" t="s">
        <v>2764</v>
      </c>
      <c r="B900" s="1" t="s">
        <v>2765</v>
      </c>
      <c r="C900" s="1" t="s">
        <v>1729</v>
      </c>
      <c r="D900" s="1" t="s">
        <v>65</v>
      </c>
      <c r="E900" s="2" t="str">
        <f t="shared" si="119"/>
        <v>bqbb</v>
      </c>
      <c r="F900" s="1" t="s">
        <v>2645</v>
      </c>
      <c r="G900" t="s">
        <v>2646</v>
      </c>
      <c r="H900" s="1" t="s">
        <v>2647</v>
      </c>
      <c r="I900" s="2" t="str">
        <f t="shared" si="120"/>
        <v>8580</v>
      </c>
      <c r="J900" s="2" t="str">
        <f t="shared" si="121"/>
        <v>8580</v>
      </c>
      <c r="K900" s="2" t="str">
        <f t="shared" si="122"/>
        <v>c12 </v>
      </c>
      <c r="L900" s="2" t="str">
        <f t="shared" si="123"/>
        <v>C12                                     </v>
      </c>
    </row>
    <row r="901" hidden="1" spans="1:12">
      <c r="A901" s="1" t="s">
        <v>2766</v>
      </c>
      <c r="B901" s="1" t="s">
        <v>2767</v>
      </c>
      <c r="C901" s="1" t="s">
        <v>1729</v>
      </c>
      <c r="D901" s="1" t="s">
        <v>65</v>
      </c>
      <c r="E901" s="2" t="str">
        <f t="shared" si="119"/>
        <v>bqbb</v>
      </c>
      <c r="F901" s="1" t="s">
        <v>2645</v>
      </c>
      <c r="G901" t="s">
        <v>2646</v>
      </c>
      <c r="H901" s="1" t="s">
        <v>2647</v>
      </c>
      <c r="I901" s="2" t="str">
        <f t="shared" si="120"/>
        <v>8580</v>
      </c>
      <c r="J901" s="2" t="str">
        <f t="shared" si="121"/>
        <v>8580</v>
      </c>
      <c r="K901" s="2" t="str">
        <f t="shared" si="122"/>
        <v>c2  </v>
      </c>
      <c r="L901" s="2" t="str">
        <f t="shared" si="123"/>
        <v>C2                                      </v>
      </c>
    </row>
    <row r="902" hidden="1" spans="1:12">
      <c r="A902" s="1" t="s">
        <v>2768</v>
      </c>
      <c r="B902" s="1" t="s">
        <v>2769</v>
      </c>
      <c r="C902" s="1" t="s">
        <v>1729</v>
      </c>
      <c r="D902" s="1" t="s">
        <v>65</v>
      </c>
      <c r="E902" s="2" t="str">
        <f t="shared" si="119"/>
        <v>bqbb</v>
      </c>
      <c r="F902" s="1" t="s">
        <v>2645</v>
      </c>
      <c r="G902" t="s">
        <v>2646</v>
      </c>
      <c r="H902" s="1" t="s">
        <v>2647</v>
      </c>
      <c r="I902" s="2" t="str">
        <f t="shared" si="120"/>
        <v>8580</v>
      </c>
      <c r="J902" s="2" t="str">
        <f t="shared" si="121"/>
        <v>8580</v>
      </c>
      <c r="K902" s="2" t="str">
        <f t="shared" si="122"/>
        <v>c20 </v>
      </c>
      <c r="L902" s="2" t="str">
        <f t="shared" si="123"/>
        <v>C20                                     </v>
      </c>
    </row>
    <row r="903" hidden="1" spans="1:12">
      <c r="A903" s="1" t="s">
        <v>2770</v>
      </c>
      <c r="B903" s="1" t="s">
        <v>2771</v>
      </c>
      <c r="C903" s="1" t="s">
        <v>1729</v>
      </c>
      <c r="D903" s="1" t="s">
        <v>65</v>
      </c>
      <c r="E903" s="2" t="str">
        <f t="shared" si="119"/>
        <v>bqbb</v>
      </c>
      <c r="F903" s="1" t="s">
        <v>2645</v>
      </c>
      <c r="G903" t="s">
        <v>2646</v>
      </c>
      <c r="H903" s="1" t="s">
        <v>2647</v>
      </c>
      <c r="I903" s="2" t="str">
        <f t="shared" si="120"/>
        <v>8580</v>
      </c>
      <c r="J903" s="2" t="str">
        <f t="shared" si="121"/>
        <v>8580</v>
      </c>
      <c r="K903" s="2" t="str">
        <f t="shared" si="122"/>
        <v>c22 </v>
      </c>
      <c r="L903" s="2" t="str">
        <f t="shared" si="123"/>
        <v>C22                                     </v>
      </c>
    </row>
    <row r="904" hidden="1" spans="1:12">
      <c r="A904" s="1" t="s">
        <v>2772</v>
      </c>
      <c r="B904" s="1" t="s">
        <v>2773</v>
      </c>
      <c r="C904" s="1" t="s">
        <v>1729</v>
      </c>
      <c r="D904" s="1" t="s">
        <v>65</v>
      </c>
      <c r="E904" s="2" t="str">
        <f t="shared" si="119"/>
        <v>bqbb</v>
      </c>
      <c r="F904" s="1" t="s">
        <v>2645</v>
      </c>
      <c r="G904" t="s">
        <v>2646</v>
      </c>
      <c r="H904" s="1" t="s">
        <v>2647</v>
      </c>
      <c r="I904" s="2" t="str">
        <f t="shared" si="120"/>
        <v>8580</v>
      </c>
      <c r="J904" s="2" t="str">
        <f t="shared" si="121"/>
        <v>8580</v>
      </c>
      <c r="K904" s="2" t="str">
        <f t="shared" si="122"/>
        <v>c32 </v>
      </c>
      <c r="L904" s="2" t="str">
        <f t="shared" si="123"/>
        <v>C32                                     </v>
      </c>
    </row>
    <row r="905" hidden="1" spans="1:12">
      <c r="A905" s="1" t="s">
        <v>2774</v>
      </c>
      <c r="B905" s="1" t="s">
        <v>2775</v>
      </c>
      <c r="C905" s="1" t="s">
        <v>1729</v>
      </c>
      <c r="D905" s="1" t="s">
        <v>65</v>
      </c>
      <c r="E905" s="2" t="str">
        <f t="shared" si="119"/>
        <v>bqbb</v>
      </c>
      <c r="F905" s="1" t="s">
        <v>2645</v>
      </c>
      <c r="G905" t="s">
        <v>2646</v>
      </c>
      <c r="H905" s="1" t="s">
        <v>2647</v>
      </c>
      <c r="I905" s="2" t="str">
        <f t="shared" si="120"/>
        <v>8580</v>
      </c>
      <c r="J905" s="2" t="str">
        <f t="shared" si="121"/>
        <v>8580</v>
      </c>
      <c r="K905" s="2" t="str">
        <f t="shared" si="122"/>
        <v>c34 </v>
      </c>
      <c r="L905" s="2" t="str">
        <f t="shared" si="123"/>
        <v>C34                                     </v>
      </c>
    </row>
    <row r="906" hidden="1" spans="1:12">
      <c r="A906" s="1" t="s">
        <v>2776</v>
      </c>
      <c r="B906" s="1" t="s">
        <v>2777</v>
      </c>
      <c r="C906" s="1" t="s">
        <v>1729</v>
      </c>
      <c r="D906" s="1" t="s">
        <v>65</v>
      </c>
      <c r="E906" s="2" t="str">
        <f t="shared" ref="E906:E969" si="124">MID(A906,2,4)</f>
        <v>bqbb</v>
      </c>
      <c r="F906" s="1" t="s">
        <v>2645</v>
      </c>
      <c r="G906" t="s">
        <v>2646</v>
      </c>
      <c r="H906" s="1" t="s">
        <v>2647</v>
      </c>
      <c r="I906" s="2" t="str">
        <f t="shared" ref="I906:I969" si="125">MID(A906,8,4)</f>
        <v>8580</v>
      </c>
      <c r="J906" s="2" t="str">
        <f t="shared" ref="J906:J969" si="126">MID(B906,7,4)</f>
        <v>8580</v>
      </c>
      <c r="K906" s="2" t="str">
        <f t="shared" ref="K906:K969" si="127">MID(A906,12,4)</f>
        <v>c37 </v>
      </c>
      <c r="L906" s="2" t="str">
        <f t="shared" ref="L906:L969" si="128">MID(B906,11,40)</f>
        <v>C37                                     </v>
      </c>
    </row>
    <row r="907" hidden="1" spans="1:12">
      <c r="A907" s="1" t="s">
        <v>2778</v>
      </c>
      <c r="B907" s="1" t="s">
        <v>2779</v>
      </c>
      <c r="C907" s="1" t="s">
        <v>1729</v>
      </c>
      <c r="D907" s="1" t="s">
        <v>65</v>
      </c>
      <c r="E907" s="2" t="str">
        <f t="shared" si="124"/>
        <v>bqbb</v>
      </c>
      <c r="F907" s="1" t="s">
        <v>2645</v>
      </c>
      <c r="G907" t="s">
        <v>2646</v>
      </c>
      <c r="H907" s="1" t="s">
        <v>2647</v>
      </c>
      <c r="I907" s="2" t="str">
        <f t="shared" si="125"/>
        <v>8580</v>
      </c>
      <c r="J907" s="2" t="str">
        <f t="shared" si="126"/>
        <v>8580</v>
      </c>
      <c r="K907" s="2" t="str">
        <f t="shared" si="127"/>
        <v>c38 </v>
      </c>
      <c r="L907" s="2" t="str">
        <f t="shared" si="128"/>
        <v>C38                                     </v>
      </c>
    </row>
    <row r="908" hidden="1" spans="1:12">
      <c r="A908" s="1" t="s">
        <v>2780</v>
      </c>
      <c r="B908" s="1" t="s">
        <v>2781</v>
      </c>
      <c r="C908" s="1" t="s">
        <v>1729</v>
      </c>
      <c r="D908" s="1" t="s">
        <v>65</v>
      </c>
      <c r="E908" s="2" t="str">
        <f t="shared" si="124"/>
        <v>bqbb</v>
      </c>
      <c r="F908" s="1" t="s">
        <v>2645</v>
      </c>
      <c r="G908" t="s">
        <v>2646</v>
      </c>
      <c r="H908" s="1" t="s">
        <v>2647</v>
      </c>
      <c r="I908" s="2" t="str">
        <f t="shared" si="125"/>
        <v>8580</v>
      </c>
      <c r="J908" s="2" t="str">
        <f t="shared" si="126"/>
        <v>8580</v>
      </c>
      <c r="K908" s="2" t="str">
        <f t="shared" si="127"/>
        <v>c5  </v>
      </c>
      <c r="L908" s="2" t="str">
        <f t="shared" si="128"/>
        <v>C5                                      </v>
      </c>
    </row>
    <row r="909" hidden="1" spans="1:12">
      <c r="A909" s="1" t="s">
        <v>2782</v>
      </c>
      <c r="B909" s="1" t="s">
        <v>2783</v>
      </c>
      <c r="C909" s="1" t="s">
        <v>1729</v>
      </c>
      <c r="D909" s="1" t="s">
        <v>65</v>
      </c>
      <c r="E909" s="2" t="str">
        <f t="shared" si="124"/>
        <v>bqbb</v>
      </c>
      <c r="F909" s="1" t="s">
        <v>2645</v>
      </c>
      <c r="G909" t="s">
        <v>2646</v>
      </c>
      <c r="H909" s="1" t="s">
        <v>2647</v>
      </c>
      <c r="I909" s="2" t="str">
        <f t="shared" si="125"/>
        <v>8580</v>
      </c>
      <c r="J909" s="2" t="str">
        <f t="shared" si="126"/>
        <v>8580</v>
      </c>
      <c r="K909" s="2" t="str">
        <f t="shared" si="127"/>
        <v>c6  </v>
      </c>
      <c r="L909" s="2" t="str">
        <f t="shared" si="128"/>
        <v>C6                                      </v>
      </c>
    </row>
    <row r="910" hidden="1" spans="1:12">
      <c r="A910" s="1" t="s">
        <v>2784</v>
      </c>
      <c r="B910" s="1" t="s">
        <v>2785</v>
      </c>
      <c r="C910" s="1" t="s">
        <v>1729</v>
      </c>
      <c r="D910" s="1" t="s">
        <v>65</v>
      </c>
      <c r="E910" s="2" t="str">
        <f t="shared" si="124"/>
        <v>bqbb</v>
      </c>
      <c r="F910" s="1" t="s">
        <v>2645</v>
      </c>
      <c r="G910" t="s">
        <v>2646</v>
      </c>
      <c r="H910" s="1" t="s">
        <v>2647</v>
      </c>
      <c r="I910" s="2" t="str">
        <f t="shared" si="125"/>
        <v>8580</v>
      </c>
      <c r="J910" s="2" t="str">
        <f t="shared" si="126"/>
        <v>8580</v>
      </c>
      <c r="K910" s="2" t="str">
        <f t="shared" si="127"/>
        <v>c7  </v>
      </c>
      <c r="L910" s="2" t="str">
        <f t="shared" si="128"/>
        <v>C7                                      </v>
      </c>
    </row>
    <row r="911" hidden="1" spans="1:12">
      <c r="A911" s="1" t="s">
        <v>2786</v>
      </c>
      <c r="B911" s="1" t="s">
        <v>2787</v>
      </c>
      <c r="C911" s="1" t="s">
        <v>1729</v>
      </c>
      <c r="D911" s="1" t="s">
        <v>65</v>
      </c>
      <c r="E911" s="2" t="str">
        <f t="shared" si="124"/>
        <v>bqbb</v>
      </c>
      <c r="F911" s="1" t="s">
        <v>2645</v>
      </c>
      <c r="G911" t="s">
        <v>2646</v>
      </c>
      <c r="H911" s="1" t="s">
        <v>2647</v>
      </c>
      <c r="I911" s="2" t="str">
        <f t="shared" si="125"/>
        <v>8580</v>
      </c>
      <c r="J911" s="2" t="str">
        <f t="shared" si="126"/>
        <v>8580</v>
      </c>
      <c r="K911" s="2" t="str">
        <f t="shared" si="127"/>
        <v>c8  </v>
      </c>
      <c r="L911" s="2" t="str">
        <f t="shared" si="128"/>
        <v>C8                                      </v>
      </c>
    </row>
    <row r="912" hidden="1" spans="1:12">
      <c r="A912" s="1" t="s">
        <v>2788</v>
      </c>
      <c r="B912" s="1" t="s">
        <v>2789</v>
      </c>
      <c r="C912" s="1" t="s">
        <v>1729</v>
      </c>
      <c r="D912" s="1" t="s">
        <v>65</v>
      </c>
      <c r="E912" s="2" t="str">
        <f t="shared" si="124"/>
        <v>bqbb</v>
      </c>
      <c r="F912" s="1" t="s">
        <v>2645</v>
      </c>
      <c r="G912" t="s">
        <v>2646</v>
      </c>
      <c r="H912" s="1" t="s">
        <v>2647</v>
      </c>
      <c r="I912" s="2" t="str">
        <f t="shared" si="125"/>
        <v>8581</v>
      </c>
      <c r="J912" s="2" t="str">
        <f t="shared" si="126"/>
        <v>8581</v>
      </c>
      <c r="K912" s="2" t="str">
        <f t="shared" si="127"/>
        <v>c1  </v>
      </c>
      <c r="L912" s="2" t="str">
        <f t="shared" si="128"/>
        <v>C1                                      </v>
      </c>
    </row>
    <row r="913" hidden="1" spans="1:12">
      <c r="A913" s="1" t="s">
        <v>2790</v>
      </c>
      <c r="B913" s="1" t="s">
        <v>2791</v>
      </c>
      <c r="C913" s="1" t="s">
        <v>1729</v>
      </c>
      <c r="D913" s="1" t="s">
        <v>65</v>
      </c>
      <c r="E913" s="2" t="str">
        <f t="shared" si="124"/>
        <v>bqbb</v>
      </c>
      <c r="F913" s="1" t="s">
        <v>2645</v>
      </c>
      <c r="G913" t="s">
        <v>2646</v>
      </c>
      <c r="H913" s="1" t="s">
        <v>2647</v>
      </c>
      <c r="I913" s="2" t="str">
        <f t="shared" si="125"/>
        <v>8581</v>
      </c>
      <c r="J913" s="2" t="str">
        <f t="shared" si="126"/>
        <v>8581</v>
      </c>
      <c r="K913" s="2" t="str">
        <f t="shared" si="127"/>
        <v>c21 </v>
      </c>
      <c r="L913" s="2" t="str">
        <f t="shared" si="128"/>
        <v>C21                                     </v>
      </c>
    </row>
    <row r="914" hidden="1" spans="1:12">
      <c r="A914" s="1" t="s">
        <v>2792</v>
      </c>
      <c r="B914" s="1" t="s">
        <v>2793</v>
      </c>
      <c r="C914" s="1" t="s">
        <v>1729</v>
      </c>
      <c r="D914" s="1" t="s">
        <v>65</v>
      </c>
      <c r="E914" s="2" t="str">
        <f t="shared" si="124"/>
        <v>bqbb</v>
      </c>
      <c r="F914" s="1" t="s">
        <v>2645</v>
      </c>
      <c r="G914" t="s">
        <v>2646</v>
      </c>
      <c r="H914" s="1" t="s">
        <v>2647</v>
      </c>
      <c r="I914" s="2" t="str">
        <f t="shared" si="125"/>
        <v>8581</v>
      </c>
      <c r="J914" s="2" t="str">
        <f t="shared" si="126"/>
        <v>8581</v>
      </c>
      <c r="K914" s="2" t="str">
        <f t="shared" si="127"/>
        <v>c3  </v>
      </c>
      <c r="L914" s="2" t="str">
        <f t="shared" si="128"/>
        <v>C3                                      </v>
      </c>
    </row>
    <row r="915" hidden="1" spans="1:12">
      <c r="A915" s="1" t="s">
        <v>2794</v>
      </c>
      <c r="B915" s="1" t="s">
        <v>2795</v>
      </c>
      <c r="C915" s="1" t="s">
        <v>1729</v>
      </c>
      <c r="D915" s="1" t="s">
        <v>65</v>
      </c>
      <c r="E915" s="2" t="str">
        <f t="shared" si="124"/>
        <v>bqbb</v>
      </c>
      <c r="F915" s="1" t="s">
        <v>2645</v>
      </c>
      <c r="G915" t="s">
        <v>2646</v>
      </c>
      <c r="H915" s="1" t="s">
        <v>2647</v>
      </c>
      <c r="I915" s="2" t="str">
        <f t="shared" si="125"/>
        <v>8581</v>
      </c>
      <c r="J915" s="2" t="str">
        <f t="shared" si="126"/>
        <v>8581</v>
      </c>
      <c r="K915" s="2" t="str">
        <f t="shared" si="127"/>
        <v>c32 </v>
      </c>
      <c r="L915" s="2" t="str">
        <f t="shared" si="128"/>
        <v>C32                                     </v>
      </c>
    </row>
    <row r="916" hidden="1" spans="1:12">
      <c r="A916" s="1" t="s">
        <v>2796</v>
      </c>
      <c r="B916" s="1" t="s">
        <v>2797</v>
      </c>
      <c r="C916" s="1" t="s">
        <v>1729</v>
      </c>
      <c r="D916" s="1" t="s">
        <v>65</v>
      </c>
      <c r="E916" s="2" t="str">
        <f t="shared" si="124"/>
        <v>bqbb</v>
      </c>
      <c r="F916" s="1" t="s">
        <v>2645</v>
      </c>
      <c r="G916" t="s">
        <v>2646</v>
      </c>
      <c r="H916" s="1" t="s">
        <v>2647</v>
      </c>
      <c r="I916" s="2" t="str">
        <f t="shared" si="125"/>
        <v>8581</v>
      </c>
      <c r="J916" s="2" t="str">
        <f t="shared" si="126"/>
        <v>8581</v>
      </c>
      <c r="K916" s="2" t="str">
        <f t="shared" si="127"/>
        <v>c34 </v>
      </c>
      <c r="L916" s="2" t="str">
        <f t="shared" si="128"/>
        <v>C34                                     </v>
      </c>
    </row>
    <row r="917" hidden="1" spans="1:12">
      <c r="A917" s="1" t="s">
        <v>2798</v>
      </c>
      <c r="B917" s="1" t="s">
        <v>2799</v>
      </c>
      <c r="C917" s="1" t="s">
        <v>1729</v>
      </c>
      <c r="D917" s="1" t="s">
        <v>65</v>
      </c>
      <c r="E917" s="2" t="str">
        <f t="shared" si="124"/>
        <v>bqbb</v>
      </c>
      <c r="F917" s="1" t="s">
        <v>2645</v>
      </c>
      <c r="G917" t="s">
        <v>2646</v>
      </c>
      <c r="H917" s="1" t="s">
        <v>2647</v>
      </c>
      <c r="I917" s="2" t="str">
        <f t="shared" si="125"/>
        <v>8581</v>
      </c>
      <c r="J917" s="2" t="str">
        <f t="shared" si="126"/>
        <v>8581</v>
      </c>
      <c r="K917" s="2" t="str">
        <f t="shared" si="127"/>
        <v>c37 </v>
      </c>
      <c r="L917" s="2" t="str">
        <f t="shared" si="128"/>
        <v>C37                                     </v>
      </c>
    </row>
    <row r="918" hidden="1" spans="1:12">
      <c r="A918" s="1" t="s">
        <v>2800</v>
      </c>
      <c r="B918" s="1" t="s">
        <v>2801</v>
      </c>
      <c r="C918" s="1" t="s">
        <v>1729</v>
      </c>
      <c r="D918" s="1" t="s">
        <v>65</v>
      </c>
      <c r="E918" s="2" t="str">
        <f t="shared" si="124"/>
        <v>bqbb</v>
      </c>
      <c r="F918" s="1" t="s">
        <v>2645</v>
      </c>
      <c r="G918" t="s">
        <v>2646</v>
      </c>
      <c r="H918" s="1" t="s">
        <v>2647</v>
      </c>
      <c r="I918" s="2" t="str">
        <f t="shared" si="125"/>
        <v>8581</v>
      </c>
      <c r="J918" s="2" t="str">
        <f t="shared" si="126"/>
        <v>8581</v>
      </c>
      <c r="K918" s="2" t="str">
        <f t="shared" si="127"/>
        <v>c38 </v>
      </c>
      <c r="L918" s="2" t="str">
        <f t="shared" si="128"/>
        <v>C38                                     </v>
      </c>
    </row>
    <row r="919" hidden="1" spans="1:12">
      <c r="A919" s="1" t="s">
        <v>2802</v>
      </c>
      <c r="B919" s="1" t="s">
        <v>2803</v>
      </c>
      <c r="C919" s="1" t="s">
        <v>1729</v>
      </c>
      <c r="D919" s="1" t="s">
        <v>65</v>
      </c>
      <c r="E919" s="2" t="str">
        <f t="shared" si="124"/>
        <v>bqbb</v>
      </c>
      <c r="F919" s="1" t="s">
        <v>2645</v>
      </c>
      <c r="G919" t="s">
        <v>2646</v>
      </c>
      <c r="H919" s="1" t="s">
        <v>2647</v>
      </c>
      <c r="I919" s="2" t="str">
        <f t="shared" si="125"/>
        <v>8581</v>
      </c>
      <c r="J919" s="2" t="str">
        <f t="shared" si="126"/>
        <v>8581</v>
      </c>
      <c r="K919" s="2" t="str">
        <f t="shared" si="127"/>
        <v>c39 </v>
      </c>
      <c r="L919" s="2" t="str">
        <f t="shared" si="128"/>
        <v>C39                                     </v>
      </c>
    </row>
    <row r="920" hidden="1" spans="1:12">
      <c r="A920" s="1" t="s">
        <v>2804</v>
      </c>
      <c r="B920" s="1" t="s">
        <v>2805</v>
      </c>
      <c r="C920" s="1" t="s">
        <v>1729</v>
      </c>
      <c r="D920" s="1" t="s">
        <v>65</v>
      </c>
      <c r="E920" s="2" t="str">
        <f t="shared" si="124"/>
        <v>bqbb</v>
      </c>
      <c r="F920" s="1" t="s">
        <v>2645</v>
      </c>
      <c r="G920" t="s">
        <v>2646</v>
      </c>
      <c r="H920" s="1" t="s">
        <v>2647</v>
      </c>
      <c r="I920" s="2" t="str">
        <f t="shared" si="125"/>
        <v>8581</v>
      </c>
      <c r="J920" s="2" t="str">
        <f t="shared" si="126"/>
        <v>8581</v>
      </c>
      <c r="K920" s="2" t="str">
        <f t="shared" si="127"/>
        <v>c4  </v>
      </c>
      <c r="L920" s="2" t="str">
        <f t="shared" si="128"/>
        <v>C4                                      </v>
      </c>
    </row>
    <row r="921" hidden="1" spans="1:12">
      <c r="A921" s="1" t="s">
        <v>2806</v>
      </c>
      <c r="B921" s="1" t="s">
        <v>2807</v>
      </c>
      <c r="C921" s="1" t="s">
        <v>1729</v>
      </c>
      <c r="D921" s="1" t="s">
        <v>65</v>
      </c>
      <c r="E921" s="2" t="str">
        <f t="shared" si="124"/>
        <v>bqbb</v>
      </c>
      <c r="F921" s="1" t="s">
        <v>2645</v>
      </c>
      <c r="G921" t="s">
        <v>2646</v>
      </c>
      <c r="H921" s="1" t="s">
        <v>2647</v>
      </c>
      <c r="I921" s="2" t="str">
        <f t="shared" si="125"/>
        <v>8581</v>
      </c>
      <c r="J921" s="2" t="str">
        <f t="shared" si="126"/>
        <v>8581</v>
      </c>
      <c r="K921" s="2" t="str">
        <f t="shared" si="127"/>
        <v>c7  </v>
      </c>
      <c r="L921" s="2" t="str">
        <f t="shared" si="128"/>
        <v>C7                                      </v>
      </c>
    </row>
    <row r="922" hidden="1" spans="1:12">
      <c r="A922" s="1" t="s">
        <v>2808</v>
      </c>
      <c r="B922" s="1" t="s">
        <v>2809</v>
      </c>
      <c r="C922" s="1" t="s">
        <v>1729</v>
      </c>
      <c r="D922" s="1" t="s">
        <v>65</v>
      </c>
      <c r="E922" s="2" t="str">
        <f t="shared" si="124"/>
        <v>bqbb</v>
      </c>
      <c r="F922" s="1" t="s">
        <v>2645</v>
      </c>
      <c r="G922" t="s">
        <v>2646</v>
      </c>
      <c r="H922" s="1" t="s">
        <v>2647</v>
      </c>
      <c r="I922" s="2" t="str">
        <f t="shared" si="125"/>
        <v>8581</v>
      </c>
      <c r="J922" s="2" t="str">
        <f t="shared" si="126"/>
        <v>8581</v>
      </c>
      <c r="K922" s="2" t="str">
        <f t="shared" si="127"/>
        <v>c8  </v>
      </c>
      <c r="L922" s="2" t="str">
        <f t="shared" si="128"/>
        <v>C8                                      </v>
      </c>
    </row>
    <row r="923" hidden="1" spans="1:12">
      <c r="A923" s="1" t="s">
        <v>2810</v>
      </c>
      <c r="B923" s="1" t="s">
        <v>2811</v>
      </c>
      <c r="C923" s="1" t="s">
        <v>1729</v>
      </c>
      <c r="D923" s="1" t="s">
        <v>65</v>
      </c>
      <c r="E923" s="2" t="str">
        <f t="shared" si="124"/>
        <v>bqbb</v>
      </c>
      <c r="F923" s="1" t="s">
        <v>2645</v>
      </c>
      <c r="G923" t="s">
        <v>2646</v>
      </c>
      <c r="H923" s="1" t="s">
        <v>2647</v>
      </c>
      <c r="I923" s="2" t="str">
        <f t="shared" si="125"/>
        <v>8581</v>
      </c>
      <c r="J923" s="2" t="str">
        <f t="shared" si="126"/>
        <v>8581</v>
      </c>
      <c r="K923" s="2" t="str">
        <f t="shared" si="127"/>
        <v>c9  </v>
      </c>
      <c r="L923" s="2" t="str">
        <f t="shared" si="128"/>
        <v>C9                                      </v>
      </c>
    </row>
    <row r="924" hidden="1" spans="1:12">
      <c r="A924" s="1" t="s">
        <v>2812</v>
      </c>
      <c r="B924" s="1" t="s">
        <v>2813</v>
      </c>
      <c r="C924" s="1" t="s">
        <v>1729</v>
      </c>
      <c r="D924" s="1" t="s">
        <v>65</v>
      </c>
      <c r="E924" s="2" t="str">
        <f t="shared" si="124"/>
        <v>bqbb</v>
      </c>
      <c r="F924" s="1" t="s">
        <v>2645</v>
      </c>
      <c r="G924" t="s">
        <v>2646</v>
      </c>
      <c r="H924" s="1" t="s">
        <v>2647</v>
      </c>
      <c r="I924" s="2" t="str">
        <f t="shared" si="125"/>
        <v>8582</v>
      </c>
      <c r="J924" s="2" t="str">
        <f t="shared" si="126"/>
        <v>8582</v>
      </c>
      <c r="K924" s="2" t="str">
        <f t="shared" si="127"/>
        <v>c1  </v>
      </c>
      <c r="L924" s="2" t="str">
        <f t="shared" si="128"/>
        <v>C1                                      </v>
      </c>
    </row>
    <row r="925" hidden="1" spans="1:12">
      <c r="A925" s="1" t="s">
        <v>2814</v>
      </c>
      <c r="B925" s="1" t="s">
        <v>2815</v>
      </c>
      <c r="C925" s="1" t="s">
        <v>1729</v>
      </c>
      <c r="D925" s="1" t="s">
        <v>65</v>
      </c>
      <c r="E925" s="2" t="str">
        <f t="shared" si="124"/>
        <v>bqbb</v>
      </c>
      <c r="F925" s="1" t="s">
        <v>2645</v>
      </c>
      <c r="G925" t="s">
        <v>2646</v>
      </c>
      <c r="H925" s="1" t="s">
        <v>2647</v>
      </c>
      <c r="I925" s="2" t="str">
        <f t="shared" si="125"/>
        <v>8582</v>
      </c>
      <c r="J925" s="2" t="str">
        <f t="shared" si="126"/>
        <v>8582</v>
      </c>
      <c r="K925" s="2" t="str">
        <f t="shared" si="127"/>
        <v>c10 </v>
      </c>
      <c r="L925" s="2" t="str">
        <f t="shared" si="128"/>
        <v>C10                                     </v>
      </c>
    </row>
    <row r="926" hidden="1" spans="1:12">
      <c r="A926" s="1" t="s">
        <v>2816</v>
      </c>
      <c r="B926" s="1" t="s">
        <v>2817</v>
      </c>
      <c r="C926" s="1" t="s">
        <v>1729</v>
      </c>
      <c r="D926" s="1" t="s">
        <v>65</v>
      </c>
      <c r="E926" s="2" t="str">
        <f t="shared" si="124"/>
        <v>bqbb</v>
      </c>
      <c r="F926" s="1" t="s">
        <v>2645</v>
      </c>
      <c r="G926" t="s">
        <v>2646</v>
      </c>
      <c r="H926" s="1" t="s">
        <v>2647</v>
      </c>
      <c r="I926" s="2" t="str">
        <f t="shared" si="125"/>
        <v>8582</v>
      </c>
      <c r="J926" s="2" t="str">
        <f t="shared" si="126"/>
        <v>8582</v>
      </c>
      <c r="K926" s="2" t="str">
        <f t="shared" si="127"/>
        <v>c14 </v>
      </c>
      <c r="L926" s="2" t="str">
        <f t="shared" si="128"/>
        <v>C14                                     </v>
      </c>
    </row>
    <row r="927" hidden="1" spans="1:12">
      <c r="A927" s="1" t="s">
        <v>2818</v>
      </c>
      <c r="B927" s="1" t="s">
        <v>2819</v>
      </c>
      <c r="C927" s="1" t="s">
        <v>1729</v>
      </c>
      <c r="D927" s="1" t="s">
        <v>65</v>
      </c>
      <c r="E927" s="2" t="str">
        <f t="shared" si="124"/>
        <v>bqbb</v>
      </c>
      <c r="F927" s="1" t="s">
        <v>2645</v>
      </c>
      <c r="G927" t="s">
        <v>2646</v>
      </c>
      <c r="H927" s="1" t="s">
        <v>2647</v>
      </c>
      <c r="I927" s="2" t="str">
        <f t="shared" si="125"/>
        <v>8582</v>
      </c>
      <c r="J927" s="2" t="str">
        <f t="shared" si="126"/>
        <v>8582</v>
      </c>
      <c r="K927" s="2" t="str">
        <f t="shared" si="127"/>
        <v>c2  </v>
      </c>
      <c r="L927" s="2" t="str">
        <f t="shared" si="128"/>
        <v>C2                                      </v>
      </c>
    </row>
    <row r="928" hidden="1" spans="1:12">
      <c r="A928" s="1" t="s">
        <v>2820</v>
      </c>
      <c r="B928" s="1" t="s">
        <v>2821</v>
      </c>
      <c r="C928" s="1" t="s">
        <v>1729</v>
      </c>
      <c r="D928" s="1" t="s">
        <v>65</v>
      </c>
      <c r="E928" s="2" t="str">
        <f t="shared" si="124"/>
        <v>bqbb</v>
      </c>
      <c r="F928" s="1" t="s">
        <v>2645</v>
      </c>
      <c r="G928" t="s">
        <v>2646</v>
      </c>
      <c r="H928" s="1" t="s">
        <v>2647</v>
      </c>
      <c r="I928" s="2" t="str">
        <f t="shared" si="125"/>
        <v>8582</v>
      </c>
      <c r="J928" s="2" t="str">
        <f t="shared" si="126"/>
        <v>8582</v>
      </c>
      <c r="K928" s="2" t="str">
        <f t="shared" si="127"/>
        <v>c20 </v>
      </c>
      <c r="L928" s="2" t="str">
        <f t="shared" si="128"/>
        <v>C20                                     </v>
      </c>
    </row>
    <row r="929" hidden="1" spans="1:12">
      <c r="A929" s="1" t="s">
        <v>2822</v>
      </c>
      <c r="B929" s="1" t="s">
        <v>2823</v>
      </c>
      <c r="C929" s="1" t="s">
        <v>1729</v>
      </c>
      <c r="D929" s="1" t="s">
        <v>65</v>
      </c>
      <c r="E929" s="2" t="str">
        <f t="shared" si="124"/>
        <v>bqbb</v>
      </c>
      <c r="F929" s="1" t="s">
        <v>2645</v>
      </c>
      <c r="G929" t="s">
        <v>2646</v>
      </c>
      <c r="H929" s="1" t="s">
        <v>2647</v>
      </c>
      <c r="I929" s="2" t="str">
        <f t="shared" si="125"/>
        <v>8582</v>
      </c>
      <c r="J929" s="2" t="str">
        <f t="shared" si="126"/>
        <v>8582</v>
      </c>
      <c r="K929" s="2" t="str">
        <f t="shared" si="127"/>
        <v>c22 </v>
      </c>
      <c r="L929" s="2" t="str">
        <f t="shared" si="128"/>
        <v>C22                                     </v>
      </c>
    </row>
    <row r="930" hidden="1" spans="1:12">
      <c r="A930" s="1" t="s">
        <v>2824</v>
      </c>
      <c r="B930" s="1" t="s">
        <v>2825</v>
      </c>
      <c r="C930" s="1" t="s">
        <v>1729</v>
      </c>
      <c r="D930" s="1" t="s">
        <v>65</v>
      </c>
      <c r="E930" s="2" t="str">
        <f t="shared" si="124"/>
        <v>bqbb</v>
      </c>
      <c r="F930" s="1" t="s">
        <v>2645</v>
      </c>
      <c r="G930" t="s">
        <v>2646</v>
      </c>
      <c r="H930" s="1" t="s">
        <v>2647</v>
      </c>
      <c r="I930" s="2" t="str">
        <f t="shared" si="125"/>
        <v>8582</v>
      </c>
      <c r="J930" s="2" t="str">
        <f t="shared" si="126"/>
        <v>8582</v>
      </c>
      <c r="K930" s="2" t="str">
        <f t="shared" si="127"/>
        <v>c34 </v>
      </c>
      <c r="L930" s="2" t="str">
        <f t="shared" si="128"/>
        <v>C34                                     </v>
      </c>
    </row>
    <row r="931" hidden="1" spans="1:12">
      <c r="A931" s="1" t="s">
        <v>2826</v>
      </c>
      <c r="B931" s="1" t="s">
        <v>2827</v>
      </c>
      <c r="C931" s="1" t="s">
        <v>1729</v>
      </c>
      <c r="D931" s="1" t="s">
        <v>65</v>
      </c>
      <c r="E931" s="2" t="str">
        <f t="shared" si="124"/>
        <v>bqbb</v>
      </c>
      <c r="F931" s="1" t="s">
        <v>2645</v>
      </c>
      <c r="G931" t="s">
        <v>2646</v>
      </c>
      <c r="H931" s="1" t="s">
        <v>2647</v>
      </c>
      <c r="I931" s="2" t="str">
        <f t="shared" si="125"/>
        <v>8582</v>
      </c>
      <c r="J931" s="2" t="str">
        <f t="shared" si="126"/>
        <v>8582</v>
      </c>
      <c r="K931" s="2" t="str">
        <f t="shared" si="127"/>
        <v>c35 </v>
      </c>
      <c r="L931" s="2" t="str">
        <f t="shared" si="128"/>
        <v>C35                                     </v>
      </c>
    </row>
    <row r="932" hidden="1" spans="1:12">
      <c r="A932" s="1" t="s">
        <v>2828</v>
      </c>
      <c r="B932" s="1" t="s">
        <v>2829</v>
      </c>
      <c r="C932" s="1" t="s">
        <v>1729</v>
      </c>
      <c r="D932" s="1" t="s">
        <v>65</v>
      </c>
      <c r="E932" s="2" t="str">
        <f t="shared" si="124"/>
        <v>bqbb</v>
      </c>
      <c r="F932" s="1" t="s">
        <v>2645</v>
      </c>
      <c r="G932" t="s">
        <v>2646</v>
      </c>
      <c r="H932" s="1" t="s">
        <v>2647</v>
      </c>
      <c r="I932" s="2" t="str">
        <f t="shared" si="125"/>
        <v>8582</v>
      </c>
      <c r="J932" s="2" t="str">
        <f t="shared" si="126"/>
        <v>8582</v>
      </c>
      <c r="K932" s="2" t="str">
        <f t="shared" si="127"/>
        <v>c38 </v>
      </c>
      <c r="L932" s="2" t="str">
        <f t="shared" si="128"/>
        <v>C38                                     </v>
      </c>
    </row>
    <row r="933" hidden="1" spans="1:12">
      <c r="A933" s="1" t="s">
        <v>2830</v>
      </c>
      <c r="B933" s="1" t="s">
        <v>2831</v>
      </c>
      <c r="C933" s="1" t="s">
        <v>1729</v>
      </c>
      <c r="D933" s="1" t="s">
        <v>65</v>
      </c>
      <c r="E933" s="2" t="str">
        <f t="shared" si="124"/>
        <v>bqbb</v>
      </c>
      <c r="F933" s="1" t="s">
        <v>2645</v>
      </c>
      <c r="G933" t="s">
        <v>2646</v>
      </c>
      <c r="H933" s="1" t="s">
        <v>2647</v>
      </c>
      <c r="I933" s="2" t="str">
        <f t="shared" si="125"/>
        <v>8582</v>
      </c>
      <c r="J933" s="2" t="str">
        <f t="shared" si="126"/>
        <v>8582</v>
      </c>
      <c r="K933" s="2" t="str">
        <f t="shared" si="127"/>
        <v>c39 </v>
      </c>
      <c r="L933" s="2" t="str">
        <f t="shared" si="128"/>
        <v>C39                                     </v>
      </c>
    </row>
    <row r="934" hidden="1" spans="1:12">
      <c r="A934" s="1" t="s">
        <v>2832</v>
      </c>
      <c r="B934" s="1" t="s">
        <v>2833</v>
      </c>
      <c r="C934" s="1" t="s">
        <v>1729</v>
      </c>
      <c r="D934" s="1" t="s">
        <v>65</v>
      </c>
      <c r="E934" s="2" t="str">
        <f t="shared" si="124"/>
        <v>bqbb</v>
      </c>
      <c r="F934" s="1" t="s">
        <v>2645</v>
      </c>
      <c r="G934" t="s">
        <v>2646</v>
      </c>
      <c r="H934" s="1" t="s">
        <v>2647</v>
      </c>
      <c r="I934" s="2" t="str">
        <f t="shared" si="125"/>
        <v>8582</v>
      </c>
      <c r="J934" s="2" t="str">
        <f t="shared" si="126"/>
        <v>8582</v>
      </c>
      <c r="K934" s="2" t="str">
        <f t="shared" si="127"/>
        <v>c4  </v>
      </c>
      <c r="L934" s="2" t="str">
        <f t="shared" si="128"/>
        <v>C4                                      </v>
      </c>
    </row>
    <row r="935" hidden="1" spans="1:12">
      <c r="A935" s="1" t="s">
        <v>2834</v>
      </c>
      <c r="B935" s="1" t="s">
        <v>2835</v>
      </c>
      <c r="C935" s="1" t="s">
        <v>1729</v>
      </c>
      <c r="D935" s="1" t="s">
        <v>65</v>
      </c>
      <c r="E935" s="2" t="str">
        <f t="shared" si="124"/>
        <v>bqbb</v>
      </c>
      <c r="F935" s="1" t="s">
        <v>2645</v>
      </c>
      <c r="G935" t="s">
        <v>2646</v>
      </c>
      <c r="H935" s="1" t="s">
        <v>2647</v>
      </c>
      <c r="I935" s="2" t="str">
        <f t="shared" si="125"/>
        <v>8582</v>
      </c>
      <c r="J935" s="2" t="str">
        <f t="shared" si="126"/>
        <v>8582</v>
      </c>
      <c r="K935" s="2" t="str">
        <f t="shared" si="127"/>
        <v>c6  </v>
      </c>
      <c r="L935" s="2" t="str">
        <f t="shared" si="128"/>
        <v>C6                                      </v>
      </c>
    </row>
    <row r="936" hidden="1" spans="1:12">
      <c r="A936" s="1" t="s">
        <v>2836</v>
      </c>
      <c r="B936" s="1" t="s">
        <v>2837</v>
      </c>
      <c r="C936" s="1" t="s">
        <v>1729</v>
      </c>
      <c r="D936" s="1" t="s">
        <v>65</v>
      </c>
      <c r="E936" s="2" t="str">
        <f t="shared" si="124"/>
        <v>bqbb</v>
      </c>
      <c r="F936" s="1" t="s">
        <v>2645</v>
      </c>
      <c r="G936" t="s">
        <v>2646</v>
      </c>
      <c r="H936" s="1" t="s">
        <v>2647</v>
      </c>
      <c r="I936" s="2" t="str">
        <f t="shared" si="125"/>
        <v>8582</v>
      </c>
      <c r="J936" s="2" t="str">
        <f t="shared" si="126"/>
        <v>8582</v>
      </c>
      <c r="K936" s="2" t="str">
        <f t="shared" si="127"/>
        <v>c8  </v>
      </c>
      <c r="L936" s="2" t="str">
        <f t="shared" si="128"/>
        <v>C8                                      </v>
      </c>
    </row>
    <row r="937" hidden="1" spans="1:12">
      <c r="A937" s="1" t="s">
        <v>2838</v>
      </c>
      <c r="B937" s="1" t="s">
        <v>2839</v>
      </c>
      <c r="C937" s="1" t="s">
        <v>1729</v>
      </c>
      <c r="D937" s="1" t="s">
        <v>65</v>
      </c>
      <c r="E937" s="2" t="str">
        <f t="shared" si="124"/>
        <v>bqbb</v>
      </c>
      <c r="F937" s="1" t="s">
        <v>2645</v>
      </c>
      <c r="G937" t="s">
        <v>2646</v>
      </c>
      <c r="H937" s="1" t="s">
        <v>2647</v>
      </c>
      <c r="I937" s="2" t="str">
        <f t="shared" si="125"/>
        <v>8582</v>
      </c>
      <c r="J937" s="2" t="str">
        <f t="shared" si="126"/>
        <v>8582</v>
      </c>
      <c r="K937" s="2" t="str">
        <f t="shared" si="127"/>
        <v>c9  </v>
      </c>
      <c r="L937" s="2" t="str">
        <f t="shared" si="128"/>
        <v>C9                                      </v>
      </c>
    </row>
    <row r="938" hidden="1" spans="1:12">
      <c r="A938" s="1" t="s">
        <v>2840</v>
      </c>
      <c r="B938" s="1" t="s">
        <v>2841</v>
      </c>
      <c r="C938" s="1" t="s">
        <v>1729</v>
      </c>
      <c r="D938" s="1" t="s">
        <v>65</v>
      </c>
      <c r="E938" s="2" t="str">
        <f t="shared" si="124"/>
        <v>bqbb</v>
      </c>
      <c r="F938" s="1" t="s">
        <v>2645</v>
      </c>
      <c r="G938" t="s">
        <v>2646</v>
      </c>
      <c r="H938" s="1" t="s">
        <v>2647</v>
      </c>
      <c r="I938" s="2" t="str">
        <f t="shared" si="125"/>
        <v>8583</v>
      </c>
      <c r="J938" s="2" t="str">
        <f t="shared" si="126"/>
        <v>8583</v>
      </c>
      <c r="K938" s="2" t="str">
        <f t="shared" si="127"/>
        <v>c1  </v>
      </c>
      <c r="L938" s="2" t="str">
        <f t="shared" si="128"/>
        <v>C1                                      </v>
      </c>
    </row>
    <row r="939" hidden="1" spans="1:12">
      <c r="A939" s="1" t="s">
        <v>2842</v>
      </c>
      <c r="B939" s="1" t="s">
        <v>2843</v>
      </c>
      <c r="C939" s="1" t="s">
        <v>1729</v>
      </c>
      <c r="D939" s="1" t="s">
        <v>65</v>
      </c>
      <c r="E939" s="2" t="str">
        <f t="shared" si="124"/>
        <v>bqbb</v>
      </c>
      <c r="F939" s="1" t="s">
        <v>2645</v>
      </c>
      <c r="G939" t="s">
        <v>2646</v>
      </c>
      <c r="H939" s="1" t="s">
        <v>2647</v>
      </c>
      <c r="I939" s="2" t="str">
        <f t="shared" si="125"/>
        <v>8583</v>
      </c>
      <c r="J939" s="2" t="str">
        <f t="shared" si="126"/>
        <v>8583</v>
      </c>
      <c r="K939" s="2" t="str">
        <f t="shared" si="127"/>
        <v>c10 </v>
      </c>
      <c r="L939" s="2" t="str">
        <f t="shared" si="128"/>
        <v>C10                                     </v>
      </c>
    </row>
    <row r="940" hidden="1" spans="1:12">
      <c r="A940" s="1" t="s">
        <v>2844</v>
      </c>
      <c r="B940" s="1" t="s">
        <v>2845</v>
      </c>
      <c r="C940" s="1" t="s">
        <v>1729</v>
      </c>
      <c r="D940" s="1" t="s">
        <v>65</v>
      </c>
      <c r="E940" s="2" t="str">
        <f t="shared" si="124"/>
        <v>bqbb</v>
      </c>
      <c r="F940" s="1" t="s">
        <v>2645</v>
      </c>
      <c r="G940" t="s">
        <v>2646</v>
      </c>
      <c r="H940" s="1" t="s">
        <v>2647</v>
      </c>
      <c r="I940" s="2" t="str">
        <f t="shared" si="125"/>
        <v>8583</v>
      </c>
      <c r="J940" s="2" t="str">
        <f t="shared" si="126"/>
        <v>8583</v>
      </c>
      <c r="K940" s="2" t="str">
        <f t="shared" si="127"/>
        <v>c2  </v>
      </c>
      <c r="L940" s="2" t="str">
        <f t="shared" si="128"/>
        <v>C2                                      </v>
      </c>
    </row>
    <row r="941" hidden="1" spans="1:12">
      <c r="A941" s="1" t="s">
        <v>2846</v>
      </c>
      <c r="B941" s="1" t="s">
        <v>2847</v>
      </c>
      <c r="C941" s="1" t="s">
        <v>1729</v>
      </c>
      <c r="D941" s="1" t="s">
        <v>65</v>
      </c>
      <c r="E941" s="2" t="str">
        <f t="shared" si="124"/>
        <v>bqbb</v>
      </c>
      <c r="F941" s="1" t="s">
        <v>2645</v>
      </c>
      <c r="G941" t="s">
        <v>2646</v>
      </c>
      <c r="H941" s="1" t="s">
        <v>2647</v>
      </c>
      <c r="I941" s="2" t="str">
        <f t="shared" si="125"/>
        <v>8583</v>
      </c>
      <c r="J941" s="2" t="str">
        <f t="shared" si="126"/>
        <v>8583</v>
      </c>
      <c r="K941" s="2" t="str">
        <f t="shared" si="127"/>
        <v>c20 </v>
      </c>
      <c r="L941" s="2" t="str">
        <f t="shared" si="128"/>
        <v>C20                                     </v>
      </c>
    </row>
    <row r="942" hidden="1" spans="1:12">
      <c r="A942" s="1" t="s">
        <v>2848</v>
      </c>
      <c r="B942" s="1" t="s">
        <v>2849</v>
      </c>
      <c r="C942" s="1" t="s">
        <v>1729</v>
      </c>
      <c r="D942" s="1" t="s">
        <v>65</v>
      </c>
      <c r="E942" s="2" t="str">
        <f t="shared" si="124"/>
        <v>bqbb</v>
      </c>
      <c r="F942" s="1" t="s">
        <v>2645</v>
      </c>
      <c r="G942" t="s">
        <v>2646</v>
      </c>
      <c r="H942" s="1" t="s">
        <v>2647</v>
      </c>
      <c r="I942" s="2" t="str">
        <f t="shared" si="125"/>
        <v>8583</v>
      </c>
      <c r="J942" s="2" t="str">
        <f t="shared" si="126"/>
        <v>8583</v>
      </c>
      <c r="K942" s="2" t="str">
        <f t="shared" si="127"/>
        <v>c22 </v>
      </c>
      <c r="L942" s="2" t="str">
        <f t="shared" si="128"/>
        <v>C22                                     </v>
      </c>
    </row>
    <row r="943" hidden="1" spans="1:12">
      <c r="A943" s="1" t="s">
        <v>2850</v>
      </c>
      <c r="B943" s="1" t="s">
        <v>2851</v>
      </c>
      <c r="C943" s="1" t="s">
        <v>1729</v>
      </c>
      <c r="D943" s="1" t="s">
        <v>65</v>
      </c>
      <c r="E943" s="2" t="str">
        <f t="shared" si="124"/>
        <v>bqbb</v>
      </c>
      <c r="F943" s="1" t="s">
        <v>2645</v>
      </c>
      <c r="G943" t="s">
        <v>2646</v>
      </c>
      <c r="H943" s="1" t="s">
        <v>2647</v>
      </c>
      <c r="I943" s="2" t="str">
        <f t="shared" si="125"/>
        <v>8583</v>
      </c>
      <c r="J943" s="2" t="str">
        <f t="shared" si="126"/>
        <v>8583</v>
      </c>
      <c r="K943" s="2" t="str">
        <f t="shared" si="127"/>
        <v>c36 </v>
      </c>
      <c r="L943" s="2" t="str">
        <f t="shared" si="128"/>
        <v>C36                                     </v>
      </c>
    </row>
    <row r="944" hidden="1" spans="1:12">
      <c r="A944" s="1" t="s">
        <v>2852</v>
      </c>
      <c r="B944" s="1" t="s">
        <v>2853</v>
      </c>
      <c r="C944" s="1" t="s">
        <v>1729</v>
      </c>
      <c r="D944" s="1" t="s">
        <v>65</v>
      </c>
      <c r="E944" s="2" t="str">
        <f t="shared" si="124"/>
        <v>bqbb</v>
      </c>
      <c r="F944" s="1" t="s">
        <v>2645</v>
      </c>
      <c r="G944" t="s">
        <v>2646</v>
      </c>
      <c r="H944" s="1" t="s">
        <v>2647</v>
      </c>
      <c r="I944" s="2" t="str">
        <f t="shared" si="125"/>
        <v>8583</v>
      </c>
      <c r="J944" s="2" t="str">
        <f t="shared" si="126"/>
        <v>8583</v>
      </c>
      <c r="K944" s="2" t="str">
        <f t="shared" si="127"/>
        <v>c37 </v>
      </c>
      <c r="L944" s="2" t="str">
        <f t="shared" si="128"/>
        <v>C37                                     </v>
      </c>
    </row>
    <row r="945" hidden="1" spans="1:12">
      <c r="A945" s="1" t="s">
        <v>2854</v>
      </c>
      <c r="B945" s="1" t="s">
        <v>2855</v>
      </c>
      <c r="C945" s="1" t="s">
        <v>1729</v>
      </c>
      <c r="D945" s="1" t="s">
        <v>65</v>
      </c>
      <c r="E945" s="2" t="str">
        <f t="shared" si="124"/>
        <v>bqbb</v>
      </c>
      <c r="F945" s="1" t="s">
        <v>2645</v>
      </c>
      <c r="G945" t="s">
        <v>2646</v>
      </c>
      <c r="H945" s="1" t="s">
        <v>2647</v>
      </c>
      <c r="I945" s="2" t="str">
        <f t="shared" si="125"/>
        <v>8583</v>
      </c>
      <c r="J945" s="2" t="str">
        <f t="shared" si="126"/>
        <v>8583</v>
      </c>
      <c r="K945" s="2" t="str">
        <f t="shared" si="127"/>
        <v>c38 </v>
      </c>
      <c r="L945" s="2" t="str">
        <f t="shared" si="128"/>
        <v>C38                                     </v>
      </c>
    </row>
    <row r="946" hidden="1" spans="1:12">
      <c r="A946" s="1" t="s">
        <v>2856</v>
      </c>
      <c r="B946" s="1" t="s">
        <v>2857</v>
      </c>
      <c r="C946" s="1" t="s">
        <v>1729</v>
      </c>
      <c r="D946" s="1" t="s">
        <v>65</v>
      </c>
      <c r="E946" s="2" t="str">
        <f t="shared" si="124"/>
        <v>bqbb</v>
      </c>
      <c r="F946" s="1" t="s">
        <v>2645</v>
      </c>
      <c r="G946" t="s">
        <v>2646</v>
      </c>
      <c r="H946" s="1" t="s">
        <v>2647</v>
      </c>
      <c r="I946" s="2" t="str">
        <f t="shared" si="125"/>
        <v>8583</v>
      </c>
      <c r="J946" s="2" t="str">
        <f t="shared" si="126"/>
        <v>8583</v>
      </c>
      <c r="K946" s="2" t="str">
        <f t="shared" si="127"/>
        <v>c39 </v>
      </c>
      <c r="L946" s="2" t="str">
        <f t="shared" si="128"/>
        <v>C39                                     </v>
      </c>
    </row>
    <row r="947" hidden="1" spans="1:12">
      <c r="A947" s="1" t="s">
        <v>2858</v>
      </c>
      <c r="B947" s="1" t="s">
        <v>2859</v>
      </c>
      <c r="C947" s="1" t="s">
        <v>1729</v>
      </c>
      <c r="D947" s="1" t="s">
        <v>65</v>
      </c>
      <c r="E947" s="2" t="str">
        <f t="shared" si="124"/>
        <v>bqbb</v>
      </c>
      <c r="F947" s="1" t="s">
        <v>2645</v>
      </c>
      <c r="G947" t="s">
        <v>2646</v>
      </c>
      <c r="H947" s="1" t="s">
        <v>2647</v>
      </c>
      <c r="I947" s="2" t="str">
        <f t="shared" si="125"/>
        <v>8583</v>
      </c>
      <c r="J947" s="2" t="str">
        <f t="shared" si="126"/>
        <v>8583</v>
      </c>
      <c r="K947" s="2" t="str">
        <f t="shared" si="127"/>
        <v>c4  </v>
      </c>
      <c r="L947" s="2" t="str">
        <f t="shared" si="128"/>
        <v>C4                                      </v>
      </c>
    </row>
    <row r="948" hidden="1" spans="1:12">
      <c r="A948" s="1" t="s">
        <v>2860</v>
      </c>
      <c r="B948" s="1" t="s">
        <v>2861</v>
      </c>
      <c r="C948" s="1" t="s">
        <v>1729</v>
      </c>
      <c r="D948" s="1" t="s">
        <v>65</v>
      </c>
      <c r="E948" s="2" t="str">
        <f t="shared" si="124"/>
        <v>bqbb</v>
      </c>
      <c r="F948" s="1" t="s">
        <v>2645</v>
      </c>
      <c r="G948" t="s">
        <v>2646</v>
      </c>
      <c r="H948" s="1" t="s">
        <v>2647</v>
      </c>
      <c r="I948" s="2" t="str">
        <f t="shared" si="125"/>
        <v>8583</v>
      </c>
      <c r="J948" s="2" t="str">
        <f t="shared" si="126"/>
        <v>8583</v>
      </c>
      <c r="K948" s="2" t="str">
        <f t="shared" si="127"/>
        <v>c5  </v>
      </c>
      <c r="L948" s="2" t="str">
        <f t="shared" si="128"/>
        <v>C5                                      </v>
      </c>
    </row>
    <row r="949" hidden="1" spans="1:12">
      <c r="A949" s="1" t="s">
        <v>2862</v>
      </c>
      <c r="B949" s="1" t="s">
        <v>2863</v>
      </c>
      <c r="C949" s="1" t="s">
        <v>1729</v>
      </c>
      <c r="D949" s="1" t="s">
        <v>65</v>
      </c>
      <c r="E949" s="2" t="str">
        <f t="shared" si="124"/>
        <v>bqbb</v>
      </c>
      <c r="F949" s="1" t="s">
        <v>2645</v>
      </c>
      <c r="G949" t="s">
        <v>2646</v>
      </c>
      <c r="H949" s="1" t="s">
        <v>2647</v>
      </c>
      <c r="I949" s="2" t="str">
        <f t="shared" si="125"/>
        <v>8583</v>
      </c>
      <c r="J949" s="2" t="str">
        <f t="shared" si="126"/>
        <v>8583</v>
      </c>
      <c r="K949" s="2" t="str">
        <f t="shared" si="127"/>
        <v>c6  </v>
      </c>
      <c r="L949" s="2" t="str">
        <f t="shared" si="128"/>
        <v>C6                                      </v>
      </c>
    </row>
    <row r="950" hidden="1" spans="1:12">
      <c r="A950" s="1" t="s">
        <v>2864</v>
      </c>
      <c r="B950" s="1" t="s">
        <v>2865</v>
      </c>
      <c r="C950" s="1" t="s">
        <v>1729</v>
      </c>
      <c r="D950" s="1" t="s">
        <v>65</v>
      </c>
      <c r="E950" s="2" t="str">
        <f t="shared" si="124"/>
        <v>bqbb</v>
      </c>
      <c r="F950" s="1" t="s">
        <v>2645</v>
      </c>
      <c r="G950" t="s">
        <v>2646</v>
      </c>
      <c r="H950" s="1" t="s">
        <v>2647</v>
      </c>
      <c r="I950" s="2" t="str">
        <f t="shared" si="125"/>
        <v>8583</v>
      </c>
      <c r="J950" s="2" t="str">
        <f t="shared" si="126"/>
        <v>8583</v>
      </c>
      <c r="K950" s="2" t="str">
        <f t="shared" si="127"/>
        <v>c7  </v>
      </c>
      <c r="L950" s="2" t="str">
        <f t="shared" si="128"/>
        <v>C7                                      </v>
      </c>
    </row>
    <row r="951" hidden="1" spans="1:12">
      <c r="A951" s="1" t="s">
        <v>2866</v>
      </c>
      <c r="B951" s="1" t="s">
        <v>2867</v>
      </c>
      <c r="C951" s="1" t="s">
        <v>1729</v>
      </c>
      <c r="D951" s="1" t="s">
        <v>65</v>
      </c>
      <c r="E951" s="2" t="str">
        <f t="shared" si="124"/>
        <v>bqbb</v>
      </c>
      <c r="F951" s="1" t="s">
        <v>2645</v>
      </c>
      <c r="G951" t="s">
        <v>2646</v>
      </c>
      <c r="H951" s="1" t="s">
        <v>2647</v>
      </c>
      <c r="I951" s="2" t="str">
        <f t="shared" si="125"/>
        <v>8583</v>
      </c>
      <c r="J951" s="2" t="str">
        <f t="shared" si="126"/>
        <v>8583</v>
      </c>
      <c r="K951" s="2" t="str">
        <f t="shared" si="127"/>
        <v>c8  </v>
      </c>
      <c r="L951" s="2" t="str">
        <f t="shared" si="128"/>
        <v>C8                                      </v>
      </c>
    </row>
    <row r="952" hidden="1" spans="1:12">
      <c r="A952" s="1" t="s">
        <v>2868</v>
      </c>
      <c r="B952" s="1" t="s">
        <v>2869</v>
      </c>
      <c r="C952" s="1" t="s">
        <v>1729</v>
      </c>
      <c r="D952" s="1" t="s">
        <v>65</v>
      </c>
      <c r="E952" s="2" t="str">
        <f t="shared" si="124"/>
        <v>bqbb</v>
      </c>
      <c r="F952" s="1" t="s">
        <v>2645</v>
      </c>
      <c r="G952" t="s">
        <v>2646</v>
      </c>
      <c r="H952" s="1" t="s">
        <v>2647</v>
      </c>
      <c r="I952" s="2" t="str">
        <f t="shared" si="125"/>
        <v>8584</v>
      </c>
      <c r="J952" s="2" t="str">
        <f t="shared" si="126"/>
        <v>8584</v>
      </c>
      <c r="K952" s="2" t="str">
        <f t="shared" si="127"/>
        <v>c2  </v>
      </c>
      <c r="L952" s="2" t="str">
        <f t="shared" si="128"/>
        <v>C2                                      </v>
      </c>
    </row>
    <row r="953" hidden="1" spans="1:12">
      <c r="A953" s="1" t="s">
        <v>2870</v>
      </c>
      <c r="B953" s="1" t="s">
        <v>2871</v>
      </c>
      <c r="C953" s="1" t="s">
        <v>1729</v>
      </c>
      <c r="D953" s="1" t="s">
        <v>65</v>
      </c>
      <c r="E953" s="2" t="str">
        <f t="shared" si="124"/>
        <v>bqbb</v>
      </c>
      <c r="F953" s="1" t="s">
        <v>2645</v>
      </c>
      <c r="G953" t="s">
        <v>2646</v>
      </c>
      <c r="H953" s="1" t="s">
        <v>2647</v>
      </c>
      <c r="I953" s="2" t="str">
        <f t="shared" si="125"/>
        <v>8584</v>
      </c>
      <c r="J953" s="2" t="str">
        <f t="shared" si="126"/>
        <v>8584</v>
      </c>
      <c r="K953" s="2" t="str">
        <f t="shared" si="127"/>
        <v>c5  </v>
      </c>
      <c r="L953" s="2" t="str">
        <f t="shared" si="128"/>
        <v>C5                                      </v>
      </c>
    </row>
    <row r="954" hidden="1" spans="1:12">
      <c r="A954" s="1" t="s">
        <v>2872</v>
      </c>
      <c r="B954" s="1" t="s">
        <v>2873</v>
      </c>
      <c r="C954" s="1" t="s">
        <v>1729</v>
      </c>
      <c r="D954" s="1" t="s">
        <v>65</v>
      </c>
      <c r="E954" s="2" t="str">
        <f t="shared" si="124"/>
        <v>bqbb</v>
      </c>
      <c r="F954" s="1" t="s">
        <v>2645</v>
      </c>
      <c r="G954" t="s">
        <v>2646</v>
      </c>
      <c r="H954" s="1" t="s">
        <v>2647</v>
      </c>
      <c r="I954" s="2" t="str">
        <f t="shared" si="125"/>
        <v>8584</v>
      </c>
      <c r="J954" s="2" t="str">
        <f t="shared" si="126"/>
        <v>8584</v>
      </c>
      <c r="K954" s="2" t="str">
        <f t="shared" si="127"/>
        <v>c7  </v>
      </c>
      <c r="L954" s="2" t="str">
        <f t="shared" si="128"/>
        <v>C7                                      </v>
      </c>
    </row>
    <row r="955" hidden="1" spans="1:12">
      <c r="A955" s="1" t="s">
        <v>2874</v>
      </c>
      <c r="B955" s="1" t="s">
        <v>2875</v>
      </c>
      <c r="C955" s="1" t="s">
        <v>1729</v>
      </c>
      <c r="D955" s="1" t="s">
        <v>65</v>
      </c>
      <c r="E955" s="2" t="str">
        <f t="shared" si="124"/>
        <v>bqbb</v>
      </c>
      <c r="F955" s="1" t="s">
        <v>2645</v>
      </c>
      <c r="G955" t="s">
        <v>2646</v>
      </c>
      <c r="H955" s="1" t="s">
        <v>2647</v>
      </c>
      <c r="I955" s="2" t="str">
        <f t="shared" si="125"/>
        <v>8585</v>
      </c>
      <c r="J955" s="2" t="str">
        <f t="shared" si="126"/>
        <v>8585</v>
      </c>
      <c r="K955" s="2" t="str">
        <f t="shared" si="127"/>
        <v>c14 </v>
      </c>
      <c r="L955" s="2" t="str">
        <f t="shared" si="128"/>
        <v>C14                                     </v>
      </c>
    </row>
    <row r="956" hidden="1" spans="1:12">
      <c r="A956" s="1" t="s">
        <v>2876</v>
      </c>
      <c r="B956" s="1" t="s">
        <v>2877</v>
      </c>
      <c r="C956" s="1" t="s">
        <v>1729</v>
      </c>
      <c r="D956" s="1" t="s">
        <v>65</v>
      </c>
      <c r="E956" s="2" t="str">
        <f t="shared" si="124"/>
        <v>bqbb</v>
      </c>
      <c r="F956" s="1" t="s">
        <v>2645</v>
      </c>
      <c r="G956" t="s">
        <v>2646</v>
      </c>
      <c r="H956" s="1" t="s">
        <v>2647</v>
      </c>
      <c r="I956" s="2" t="str">
        <f t="shared" si="125"/>
        <v>8585</v>
      </c>
      <c r="J956" s="2" t="str">
        <f t="shared" si="126"/>
        <v>8585</v>
      </c>
      <c r="K956" s="2" t="str">
        <f t="shared" si="127"/>
        <v>c17 </v>
      </c>
      <c r="L956" s="2" t="str">
        <f t="shared" si="128"/>
        <v>C17                                     </v>
      </c>
    </row>
    <row r="957" hidden="1" spans="1:12">
      <c r="A957" s="1" t="s">
        <v>2878</v>
      </c>
      <c r="B957" s="1" t="s">
        <v>2879</v>
      </c>
      <c r="C957" s="1" t="s">
        <v>1729</v>
      </c>
      <c r="D957" s="1" t="s">
        <v>65</v>
      </c>
      <c r="E957" s="2" t="str">
        <f t="shared" si="124"/>
        <v>bqbb</v>
      </c>
      <c r="F957" s="1" t="s">
        <v>2645</v>
      </c>
      <c r="G957" t="s">
        <v>2646</v>
      </c>
      <c r="H957" s="1" t="s">
        <v>2647</v>
      </c>
      <c r="I957" s="2" t="str">
        <f t="shared" si="125"/>
        <v>8585</v>
      </c>
      <c r="J957" s="2" t="str">
        <f t="shared" si="126"/>
        <v>8585</v>
      </c>
      <c r="K957" s="2" t="str">
        <f t="shared" si="127"/>
        <v>c7  </v>
      </c>
      <c r="L957" s="2" t="str">
        <f t="shared" si="128"/>
        <v>C7                                      </v>
      </c>
    </row>
    <row r="958" hidden="1" spans="1:12">
      <c r="A958" s="1" t="s">
        <v>2880</v>
      </c>
      <c r="B958" s="1" t="s">
        <v>2881</v>
      </c>
      <c r="C958" s="1" t="s">
        <v>1729</v>
      </c>
      <c r="D958" s="1" t="s">
        <v>65</v>
      </c>
      <c r="E958" s="2" t="str">
        <f t="shared" si="124"/>
        <v>bqbb</v>
      </c>
      <c r="F958" s="1" t="s">
        <v>2645</v>
      </c>
      <c r="G958" t="s">
        <v>2646</v>
      </c>
      <c r="H958" s="1" t="s">
        <v>2647</v>
      </c>
      <c r="I958" s="2" t="str">
        <f t="shared" si="125"/>
        <v>8586</v>
      </c>
      <c r="J958" s="2" t="str">
        <f t="shared" si="126"/>
        <v>8586</v>
      </c>
      <c r="K958" s="2" t="str">
        <f t="shared" si="127"/>
        <v>c1  </v>
      </c>
      <c r="L958" s="2" t="str">
        <f t="shared" si="128"/>
        <v>C1                                      </v>
      </c>
    </row>
    <row r="959" hidden="1" spans="1:12">
      <c r="A959" s="1" t="s">
        <v>2882</v>
      </c>
      <c r="B959" s="1" t="s">
        <v>2883</v>
      </c>
      <c r="C959" s="1" t="s">
        <v>1729</v>
      </c>
      <c r="D959" s="1" t="s">
        <v>65</v>
      </c>
      <c r="E959" s="2" t="str">
        <f t="shared" si="124"/>
        <v>bqbb</v>
      </c>
      <c r="F959" s="1" t="s">
        <v>2645</v>
      </c>
      <c r="G959" t="s">
        <v>2646</v>
      </c>
      <c r="H959" s="1" t="s">
        <v>2647</v>
      </c>
      <c r="I959" s="2" t="str">
        <f t="shared" si="125"/>
        <v>8586</v>
      </c>
      <c r="J959" s="2" t="str">
        <f t="shared" si="126"/>
        <v>8586</v>
      </c>
      <c r="K959" s="2" t="str">
        <f t="shared" si="127"/>
        <v>c13 </v>
      </c>
      <c r="L959" s="2" t="str">
        <f t="shared" si="128"/>
        <v>C13                                     </v>
      </c>
    </row>
    <row r="960" hidden="1" spans="1:12">
      <c r="A960" s="1" t="s">
        <v>2884</v>
      </c>
      <c r="B960" s="1" t="s">
        <v>2885</v>
      </c>
      <c r="C960" s="1" t="s">
        <v>1729</v>
      </c>
      <c r="D960" s="1" t="s">
        <v>65</v>
      </c>
      <c r="E960" s="2" t="str">
        <f t="shared" si="124"/>
        <v>bqbb</v>
      </c>
      <c r="F960" s="1" t="s">
        <v>2645</v>
      </c>
      <c r="G960" t="s">
        <v>2646</v>
      </c>
      <c r="H960" s="1" t="s">
        <v>2647</v>
      </c>
      <c r="I960" s="2" t="str">
        <f t="shared" si="125"/>
        <v>8586</v>
      </c>
      <c r="J960" s="2" t="str">
        <f t="shared" si="126"/>
        <v>8586</v>
      </c>
      <c r="K960" s="2" t="str">
        <f t="shared" si="127"/>
        <v>c15 </v>
      </c>
      <c r="L960" s="2" t="str">
        <f t="shared" si="128"/>
        <v>C15                                     </v>
      </c>
    </row>
    <row r="961" hidden="1" spans="1:12">
      <c r="A961" s="1" t="s">
        <v>2886</v>
      </c>
      <c r="B961" s="1" t="s">
        <v>2887</v>
      </c>
      <c r="C961" s="1" t="s">
        <v>1729</v>
      </c>
      <c r="D961" s="1" t="s">
        <v>65</v>
      </c>
      <c r="E961" s="2" t="str">
        <f t="shared" si="124"/>
        <v>bqbb</v>
      </c>
      <c r="F961" s="1" t="s">
        <v>2645</v>
      </c>
      <c r="G961" t="s">
        <v>2646</v>
      </c>
      <c r="H961" s="1" t="s">
        <v>2647</v>
      </c>
      <c r="I961" s="2" t="str">
        <f t="shared" si="125"/>
        <v>8586</v>
      </c>
      <c r="J961" s="2" t="str">
        <f t="shared" si="126"/>
        <v>8586</v>
      </c>
      <c r="K961" s="2" t="str">
        <f t="shared" si="127"/>
        <v>c26 </v>
      </c>
      <c r="L961" s="2" t="str">
        <f t="shared" si="128"/>
        <v>C26                                     </v>
      </c>
    </row>
    <row r="962" hidden="1" spans="1:12">
      <c r="A962" s="1" t="s">
        <v>2888</v>
      </c>
      <c r="B962" s="1" t="s">
        <v>2889</v>
      </c>
      <c r="C962" s="1" t="s">
        <v>1729</v>
      </c>
      <c r="D962" s="1" t="s">
        <v>65</v>
      </c>
      <c r="E962" s="2" t="str">
        <f t="shared" si="124"/>
        <v>bqbb</v>
      </c>
      <c r="F962" s="1" t="s">
        <v>2645</v>
      </c>
      <c r="G962" t="s">
        <v>2646</v>
      </c>
      <c r="H962" s="1" t="s">
        <v>2647</v>
      </c>
      <c r="I962" s="2" t="str">
        <f t="shared" si="125"/>
        <v>8586</v>
      </c>
      <c r="J962" s="2" t="str">
        <f t="shared" si="126"/>
        <v>8586</v>
      </c>
      <c r="K962" s="2" t="str">
        <f t="shared" si="127"/>
        <v>c40 </v>
      </c>
      <c r="L962" s="2" t="str">
        <f t="shared" si="128"/>
        <v>C40                                     </v>
      </c>
    </row>
    <row r="963" hidden="1" spans="1:12">
      <c r="A963" s="1" t="s">
        <v>2890</v>
      </c>
      <c r="B963" s="1" t="s">
        <v>2891</v>
      </c>
      <c r="C963" s="1" t="s">
        <v>1729</v>
      </c>
      <c r="D963" s="1" t="s">
        <v>65</v>
      </c>
      <c r="E963" s="2" t="str">
        <f t="shared" si="124"/>
        <v>bqbb</v>
      </c>
      <c r="F963" s="1" t="s">
        <v>2645</v>
      </c>
      <c r="G963" t="s">
        <v>2646</v>
      </c>
      <c r="H963" s="1" t="s">
        <v>2647</v>
      </c>
      <c r="I963" s="2" t="str">
        <f t="shared" si="125"/>
        <v>8586</v>
      </c>
      <c r="J963" s="2" t="str">
        <f t="shared" si="126"/>
        <v>8586</v>
      </c>
      <c r="K963" s="2" t="str">
        <f t="shared" si="127"/>
        <v>c41 </v>
      </c>
      <c r="L963" s="2" t="str">
        <f t="shared" si="128"/>
        <v>C41                                     </v>
      </c>
    </row>
    <row r="964" hidden="1" spans="1:12">
      <c r="A964" s="1" t="s">
        <v>2892</v>
      </c>
      <c r="B964" s="1" t="s">
        <v>2893</v>
      </c>
      <c r="C964" s="1" t="s">
        <v>1729</v>
      </c>
      <c r="D964" s="1" t="s">
        <v>65</v>
      </c>
      <c r="E964" s="2" t="str">
        <f t="shared" si="124"/>
        <v>bqbb</v>
      </c>
      <c r="F964" s="1" t="s">
        <v>2645</v>
      </c>
      <c r="G964" t="s">
        <v>2646</v>
      </c>
      <c r="H964" s="1" t="s">
        <v>2647</v>
      </c>
      <c r="I964" s="2" t="str">
        <f t="shared" si="125"/>
        <v>8586</v>
      </c>
      <c r="J964" s="2" t="str">
        <f t="shared" si="126"/>
        <v>8586</v>
      </c>
      <c r="K964" s="2" t="str">
        <f t="shared" si="127"/>
        <v>c42 </v>
      </c>
      <c r="L964" s="2" t="str">
        <f t="shared" si="128"/>
        <v>C42                                     </v>
      </c>
    </row>
    <row r="965" hidden="1" spans="1:12">
      <c r="A965" s="1" t="s">
        <v>2894</v>
      </c>
      <c r="B965" s="1" t="s">
        <v>2895</v>
      </c>
      <c r="C965" s="1" t="s">
        <v>1729</v>
      </c>
      <c r="D965" s="1" t="s">
        <v>65</v>
      </c>
      <c r="E965" s="2" t="str">
        <f t="shared" si="124"/>
        <v>bqbb</v>
      </c>
      <c r="F965" s="1" t="s">
        <v>2645</v>
      </c>
      <c r="G965" t="s">
        <v>2646</v>
      </c>
      <c r="H965" s="1" t="s">
        <v>2647</v>
      </c>
      <c r="I965" s="2" t="str">
        <f t="shared" si="125"/>
        <v>8587</v>
      </c>
      <c r="J965" s="2" t="str">
        <f t="shared" si="126"/>
        <v>8587</v>
      </c>
      <c r="K965" s="2" t="str">
        <f t="shared" si="127"/>
        <v>c1  </v>
      </c>
      <c r="L965" s="2" t="str">
        <f t="shared" si="128"/>
        <v>C1                                      </v>
      </c>
    </row>
    <row r="966" hidden="1" spans="1:12">
      <c r="A966" s="1" t="s">
        <v>2896</v>
      </c>
      <c r="B966" s="1" t="s">
        <v>2897</v>
      </c>
      <c r="C966" s="1" t="s">
        <v>1729</v>
      </c>
      <c r="D966" s="1" t="s">
        <v>65</v>
      </c>
      <c r="E966" s="2" t="str">
        <f t="shared" si="124"/>
        <v>bqbb</v>
      </c>
      <c r="F966" s="1" t="s">
        <v>2645</v>
      </c>
      <c r="G966" t="s">
        <v>2646</v>
      </c>
      <c r="H966" s="1" t="s">
        <v>2647</v>
      </c>
      <c r="I966" s="2" t="str">
        <f t="shared" si="125"/>
        <v>8587</v>
      </c>
      <c r="J966" s="2" t="str">
        <f t="shared" si="126"/>
        <v>8587</v>
      </c>
      <c r="K966" s="2" t="str">
        <f t="shared" si="127"/>
        <v>c12 </v>
      </c>
      <c r="L966" s="2" t="str">
        <f t="shared" si="128"/>
        <v>C12                                     </v>
      </c>
    </row>
    <row r="967" hidden="1" spans="1:12">
      <c r="A967" s="1" t="s">
        <v>2898</v>
      </c>
      <c r="B967" s="1" t="s">
        <v>2899</v>
      </c>
      <c r="C967" s="1" t="s">
        <v>1729</v>
      </c>
      <c r="D967" s="1" t="s">
        <v>65</v>
      </c>
      <c r="E967" s="2" t="str">
        <f t="shared" si="124"/>
        <v>bqbb</v>
      </c>
      <c r="F967" s="1" t="s">
        <v>2645</v>
      </c>
      <c r="G967" t="s">
        <v>2646</v>
      </c>
      <c r="H967" s="1" t="s">
        <v>2647</v>
      </c>
      <c r="I967" s="2" t="str">
        <f t="shared" si="125"/>
        <v>8587</v>
      </c>
      <c r="J967" s="2" t="str">
        <f t="shared" si="126"/>
        <v>8587</v>
      </c>
      <c r="K967" s="2" t="str">
        <f t="shared" si="127"/>
        <v>c13 </v>
      </c>
      <c r="L967" s="2" t="str">
        <f t="shared" si="128"/>
        <v>C13                                     </v>
      </c>
    </row>
    <row r="968" hidden="1" spans="1:12">
      <c r="A968" s="1" t="s">
        <v>2900</v>
      </c>
      <c r="B968" s="1" t="s">
        <v>2901</v>
      </c>
      <c r="C968" s="1" t="s">
        <v>1729</v>
      </c>
      <c r="D968" s="1" t="s">
        <v>65</v>
      </c>
      <c r="E968" s="2" t="str">
        <f t="shared" si="124"/>
        <v>bqbb</v>
      </c>
      <c r="F968" s="1" t="s">
        <v>2645</v>
      </c>
      <c r="G968" t="s">
        <v>2646</v>
      </c>
      <c r="H968" s="1" t="s">
        <v>2647</v>
      </c>
      <c r="I968" s="2" t="str">
        <f t="shared" si="125"/>
        <v>8587</v>
      </c>
      <c r="J968" s="2" t="str">
        <f t="shared" si="126"/>
        <v>8587</v>
      </c>
      <c r="K968" s="2" t="str">
        <f t="shared" si="127"/>
        <v>c15 </v>
      </c>
      <c r="L968" s="2" t="str">
        <f t="shared" si="128"/>
        <v>C15                                     </v>
      </c>
    </row>
    <row r="969" hidden="1" spans="1:12">
      <c r="A969" s="1" t="s">
        <v>2902</v>
      </c>
      <c r="B969" s="1" t="s">
        <v>2903</v>
      </c>
      <c r="C969" s="1" t="s">
        <v>1729</v>
      </c>
      <c r="D969" s="1" t="s">
        <v>65</v>
      </c>
      <c r="E969" s="2" t="str">
        <f t="shared" si="124"/>
        <v>bqbb</v>
      </c>
      <c r="F969" s="1" t="s">
        <v>2645</v>
      </c>
      <c r="G969" t="s">
        <v>2646</v>
      </c>
      <c r="H969" s="1" t="s">
        <v>2647</v>
      </c>
      <c r="I969" s="2" t="str">
        <f t="shared" si="125"/>
        <v>8587</v>
      </c>
      <c r="J969" s="2" t="str">
        <f t="shared" si="126"/>
        <v>8587</v>
      </c>
      <c r="K969" s="2" t="str">
        <f t="shared" si="127"/>
        <v>c18 </v>
      </c>
      <c r="L969" s="2" t="str">
        <f t="shared" si="128"/>
        <v>C18                                     </v>
      </c>
    </row>
    <row r="970" hidden="1" spans="1:12">
      <c r="A970" s="1" t="s">
        <v>2904</v>
      </c>
      <c r="B970" s="1" t="s">
        <v>2905</v>
      </c>
      <c r="C970" s="1" t="s">
        <v>1729</v>
      </c>
      <c r="D970" s="1" t="s">
        <v>65</v>
      </c>
      <c r="E970" s="2" t="str">
        <f t="shared" ref="E970:E1033" si="129">MID(A970,2,4)</f>
        <v>bqbb</v>
      </c>
      <c r="F970" s="1" t="s">
        <v>2645</v>
      </c>
      <c r="G970" t="s">
        <v>2646</v>
      </c>
      <c r="H970" s="1" t="s">
        <v>2647</v>
      </c>
      <c r="I970" s="2" t="str">
        <f t="shared" ref="I970:I1033" si="130">MID(A970,8,4)</f>
        <v>8587</v>
      </c>
      <c r="J970" s="2" t="str">
        <f t="shared" ref="J970:J1033" si="131">MID(B970,7,4)</f>
        <v>8587</v>
      </c>
      <c r="K970" s="2" t="str">
        <f t="shared" ref="K970:K1033" si="132">MID(A970,12,4)</f>
        <v>c20 </v>
      </c>
      <c r="L970" s="2" t="str">
        <f t="shared" ref="L970:L1033" si="133">MID(B970,11,40)</f>
        <v>C20                                     </v>
      </c>
    </row>
    <row r="971" hidden="1" spans="1:12">
      <c r="A971" s="1" t="s">
        <v>2906</v>
      </c>
      <c r="B971" s="1" t="s">
        <v>2907</v>
      </c>
      <c r="C971" s="1" t="s">
        <v>1729</v>
      </c>
      <c r="D971" s="1" t="s">
        <v>65</v>
      </c>
      <c r="E971" s="2" t="str">
        <f t="shared" si="129"/>
        <v>bqbb</v>
      </c>
      <c r="F971" s="1" t="s">
        <v>2645</v>
      </c>
      <c r="G971" t="s">
        <v>2646</v>
      </c>
      <c r="H971" s="1" t="s">
        <v>2647</v>
      </c>
      <c r="I971" s="2" t="str">
        <f t="shared" si="130"/>
        <v>8587</v>
      </c>
      <c r="J971" s="2" t="str">
        <f t="shared" si="131"/>
        <v>8587</v>
      </c>
      <c r="K971" s="2" t="str">
        <f t="shared" si="132"/>
        <v>c26 </v>
      </c>
      <c r="L971" s="2" t="str">
        <f t="shared" si="133"/>
        <v>C26                                     </v>
      </c>
    </row>
    <row r="972" hidden="1" spans="1:12">
      <c r="A972" s="1" t="s">
        <v>2908</v>
      </c>
      <c r="B972" s="1" t="s">
        <v>2909</v>
      </c>
      <c r="C972" s="1" t="s">
        <v>1729</v>
      </c>
      <c r="D972" s="1" t="s">
        <v>65</v>
      </c>
      <c r="E972" s="2" t="str">
        <f t="shared" si="129"/>
        <v>bqbb</v>
      </c>
      <c r="F972" s="1" t="s">
        <v>2645</v>
      </c>
      <c r="G972" t="s">
        <v>2646</v>
      </c>
      <c r="H972" s="1" t="s">
        <v>2647</v>
      </c>
      <c r="I972" s="2" t="str">
        <f t="shared" si="130"/>
        <v>8587</v>
      </c>
      <c r="J972" s="2" t="str">
        <f t="shared" si="131"/>
        <v>8587</v>
      </c>
      <c r="K972" s="2" t="str">
        <f t="shared" si="132"/>
        <v>c40 </v>
      </c>
      <c r="L972" s="2" t="str">
        <f t="shared" si="133"/>
        <v>C40                                     </v>
      </c>
    </row>
    <row r="973" hidden="1" spans="1:12">
      <c r="A973" s="1" t="s">
        <v>2910</v>
      </c>
      <c r="B973" s="1" t="s">
        <v>2911</v>
      </c>
      <c r="C973" s="1" t="s">
        <v>1729</v>
      </c>
      <c r="D973" s="1" t="s">
        <v>65</v>
      </c>
      <c r="E973" s="2" t="str">
        <f t="shared" si="129"/>
        <v>bqbb</v>
      </c>
      <c r="F973" s="1" t="s">
        <v>2645</v>
      </c>
      <c r="G973" t="s">
        <v>2646</v>
      </c>
      <c r="H973" s="1" t="s">
        <v>2647</v>
      </c>
      <c r="I973" s="2" t="str">
        <f t="shared" si="130"/>
        <v>8587</v>
      </c>
      <c r="J973" s="2" t="str">
        <f t="shared" si="131"/>
        <v>8587</v>
      </c>
      <c r="K973" s="2" t="str">
        <f t="shared" si="132"/>
        <v>c41 </v>
      </c>
      <c r="L973" s="2" t="str">
        <f t="shared" si="133"/>
        <v>C41                                     </v>
      </c>
    </row>
    <row r="974" hidden="1" spans="1:12">
      <c r="A974" s="1" t="s">
        <v>2912</v>
      </c>
      <c r="B974" s="1" t="s">
        <v>2913</v>
      </c>
      <c r="C974" s="1" t="s">
        <v>1729</v>
      </c>
      <c r="D974" s="1" t="s">
        <v>65</v>
      </c>
      <c r="E974" s="2" t="str">
        <f t="shared" si="129"/>
        <v>bqbb</v>
      </c>
      <c r="F974" s="1" t="s">
        <v>2645</v>
      </c>
      <c r="G974" t="s">
        <v>2646</v>
      </c>
      <c r="H974" s="1" t="s">
        <v>2647</v>
      </c>
      <c r="I974" s="2" t="str">
        <f t="shared" si="130"/>
        <v>8587</v>
      </c>
      <c r="J974" s="2" t="str">
        <f t="shared" si="131"/>
        <v>8587</v>
      </c>
      <c r="K974" s="2" t="str">
        <f t="shared" si="132"/>
        <v>c42 </v>
      </c>
      <c r="L974" s="2" t="str">
        <f t="shared" si="133"/>
        <v>C42                                     </v>
      </c>
    </row>
    <row r="975" hidden="1" spans="1:12">
      <c r="A975" s="1" t="s">
        <v>2914</v>
      </c>
      <c r="B975" s="1" t="s">
        <v>2915</v>
      </c>
      <c r="C975" s="1" t="s">
        <v>1729</v>
      </c>
      <c r="D975" s="1" t="s">
        <v>65</v>
      </c>
      <c r="E975" s="2" t="str">
        <f t="shared" si="129"/>
        <v>bqbb</v>
      </c>
      <c r="F975" s="1" t="s">
        <v>2645</v>
      </c>
      <c r="G975" t="s">
        <v>2646</v>
      </c>
      <c r="H975" s="1" t="s">
        <v>2647</v>
      </c>
      <c r="I975" s="2" t="str">
        <f t="shared" si="130"/>
        <v>8588</v>
      </c>
      <c r="J975" s="2" t="str">
        <f t="shared" si="131"/>
        <v>8588</v>
      </c>
      <c r="K975" s="2" t="str">
        <f t="shared" si="132"/>
        <v>c1  </v>
      </c>
      <c r="L975" s="2" t="str">
        <f t="shared" si="133"/>
        <v>C1                                      </v>
      </c>
    </row>
    <row r="976" hidden="1" spans="1:12">
      <c r="A976" s="1" t="s">
        <v>2916</v>
      </c>
      <c r="B976" s="1" t="s">
        <v>2917</v>
      </c>
      <c r="C976" s="1" t="s">
        <v>1729</v>
      </c>
      <c r="D976" s="1" t="s">
        <v>65</v>
      </c>
      <c r="E976" s="2" t="str">
        <f t="shared" si="129"/>
        <v>bqbb</v>
      </c>
      <c r="F976" s="1" t="s">
        <v>2645</v>
      </c>
      <c r="G976" t="s">
        <v>2646</v>
      </c>
      <c r="H976" s="1" t="s">
        <v>2647</v>
      </c>
      <c r="I976" s="2" t="str">
        <f t="shared" si="130"/>
        <v>8588</v>
      </c>
      <c r="J976" s="2" t="str">
        <f t="shared" si="131"/>
        <v>8588</v>
      </c>
      <c r="K976" s="2" t="str">
        <f t="shared" si="132"/>
        <v>c10 </v>
      </c>
      <c r="L976" s="2" t="str">
        <f t="shared" si="133"/>
        <v>C10                                     </v>
      </c>
    </row>
    <row r="977" hidden="1" spans="1:12">
      <c r="A977" s="1" t="s">
        <v>2918</v>
      </c>
      <c r="B977" s="1" t="s">
        <v>2919</v>
      </c>
      <c r="C977" s="1" t="s">
        <v>1729</v>
      </c>
      <c r="D977" s="1" t="s">
        <v>65</v>
      </c>
      <c r="E977" s="2" t="str">
        <f t="shared" si="129"/>
        <v>bqbb</v>
      </c>
      <c r="F977" s="1" t="s">
        <v>2645</v>
      </c>
      <c r="G977" t="s">
        <v>2646</v>
      </c>
      <c r="H977" s="1" t="s">
        <v>2647</v>
      </c>
      <c r="I977" s="2" t="str">
        <f t="shared" si="130"/>
        <v>8588</v>
      </c>
      <c r="J977" s="2" t="str">
        <f t="shared" si="131"/>
        <v>8588</v>
      </c>
      <c r="K977" s="2" t="str">
        <f t="shared" si="132"/>
        <v>c16 </v>
      </c>
      <c r="L977" s="2" t="str">
        <f t="shared" si="133"/>
        <v>C16                                     </v>
      </c>
    </row>
    <row r="978" hidden="1" spans="1:12">
      <c r="A978" s="1" t="s">
        <v>2920</v>
      </c>
      <c r="B978" s="1" t="s">
        <v>2921</v>
      </c>
      <c r="C978" s="1" t="s">
        <v>1729</v>
      </c>
      <c r="D978" s="1" t="s">
        <v>65</v>
      </c>
      <c r="E978" s="2" t="str">
        <f t="shared" si="129"/>
        <v>bqbb</v>
      </c>
      <c r="F978" s="1" t="s">
        <v>2645</v>
      </c>
      <c r="G978" t="s">
        <v>2646</v>
      </c>
      <c r="H978" s="1" t="s">
        <v>2647</v>
      </c>
      <c r="I978" s="2" t="str">
        <f t="shared" si="130"/>
        <v>8588</v>
      </c>
      <c r="J978" s="2" t="str">
        <f t="shared" si="131"/>
        <v>8588</v>
      </c>
      <c r="K978" s="2" t="str">
        <f t="shared" si="132"/>
        <v>c35 </v>
      </c>
      <c r="L978" s="2" t="str">
        <f t="shared" si="133"/>
        <v>C35                                     </v>
      </c>
    </row>
    <row r="979" hidden="1" spans="1:12">
      <c r="A979" s="1" t="s">
        <v>2922</v>
      </c>
      <c r="B979" s="1" t="s">
        <v>2923</v>
      </c>
      <c r="C979" s="1" t="s">
        <v>1729</v>
      </c>
      <c r="D979" s="1" t="s">
        <v>65</v>
      </c>
      <c r="E979" s="2" t="str">
        <f t="shared" si="129"/>
        <v>bqbb</v>
      </c>
      <c r="F979" s="1" t="s">
        <v>2645</v>
      </c>
      <c r="G979" t="s">
        <v>2646</v>
      </c>
      <c r="H979" s="1" t="s">
        <v>2647</v>
      </c>
      <c r="I979" s="2" t="str">
        <f t="shared" si="130"/>
        <v>8588</v>
      </c>
      <c r="J979" s="2" t="str">
        <f t="shared" si="131"/>
        <v>8588</v>
      </c>
      <c r="K979" s="2" t="str">
        <f t="shared" si="132"/>
        <v>c39 </v>
      </c>
      <c r="L979" s="2" t="str">
        <f t="shared" si="133"/>
        <v>C39                                     </v>
      </c>
    </row>
    <row r="980" hidden="1" spans="1:12">
      <c r="A980" s="1" t="s">
        <v>2924</v>
      </c>
      <c r="B980" s="1" t="s">
        <v>2925</v>
      </c>
      <c r="C980" s="1" t="s">
        <v>1729</v>
      </c>
      <c r="D980" s="1" t="s">
        <v>65</v>
      </c>
      <c r="E980" s="2" t="str">
        <f t="shared" si="129"/>
        <v>bqbb</v>
      </c>
      <c r="F980" s="1" t="s">
        <v>2645</v>
      </c>
      <c r="G980" t="s">
        <v>2646</v>
      </c>
      <c r="H980" s="1" t="s">
        <v>2647</v>
      </c>
      <c r="I980" s="2" t="str">
        <f t="shared" si="130"/>
        <v>8588</v>
      </c>
      <c r="J980" s="2" t="str">
        <f t="shared" si="131"/>
        <v>8588</v>
      </c>
      <c r="K980" s="2" t="str">
        <f t="shared" si="132"/>
        <v>c4  </v>
      </c>
      <c r="L980" s="2" t="str">
        <f t="shared" si="133"/>
        <v>C4                                      </v>
      </c>
    </row>
    <row r="981" hidden="1" spans="1:12">
      <c r="A981" s="1" t="s">
        <v>2926</v>
      </c>
      <c r="B981" s="1" t="s">
        <v>2927</v>
      </c>
      <c r="C981" s="1" t="s">
        <v>1729</v>
      </c>
      <c r="D981" s="1" t="s">
        <v>65</v>
      </c>
      <c r="E981" s="2" t="str">
        <f t="shared" si="129"/>
        <v>bqbb</v>
      </c>
      <c r="F981" s="1" t="s">
        <v>2645</v>
      </c>
      <c r="G981" t="s">
        <v>2646</v>
      </c>
      <c r="H981" s="1" t="s">
        <v>2647</v>
      </c>
      <c r="I981" s="2" t="str">
        <f t="shared" si="130"/>
        <v>8588</v>
      </c>
      <c r="J981" s="2" t="str">
        <f t="shared" si="131"/>
        <v>8588</v>
      </c>
      <c r="K981" s="2" t="str">
        <f t="shared" si="132"/>
        <v>c41 </v>
      </c>
      <c r="L981" s="2" t="str">
        <f t="shared" si="133"/>
        <v>C41                                     </v>
      </c>
    </row>
    <row r="982" hidden="1" spans="1:12">
      <c r="A982" s="1" t="s">
        <v>2928</v>
      </c>
      <c r="B982" s="1" t="s">
        <v>2929</v>
      </c>
      <c r="C982" s="1" t="s">
        <v>1729</v>
      </c>
      <c r="D982" s="1" t="s">
        <v>65</v>
      </c>
      <c r="E982" s="2" t="str">
        <f t="shared" si="129"/>
        <v>bqbb</v>
      </c>
      <c r="F982" s="1" t="s">
        <v>2645</v>
      </c>
      <c r="G982" t="s">
        <v>2646</v>
      </c>
      <c r="H982" s="1" t="s">
        <v>2647</v>
      </c>
      <c r="I982" s="2" t="str">
        <f t="shared" si="130"/>
        <v>8589</v>
      </c>
      <c r="J982" s="2" t="str">
        <f t="shared" si="131"/>
        <v>8589</v>
      </c>
      <c r="K982" s="2" t="str">
        <f t="shared" si="132"/>
        <v>c1  </v>
      </c>
      <c r="L982" s="2" t="str">
        <f t="shared" si="133"/>
        <v>C1                                      </v>
      </c>
    </row>
    <row r="983" hidden="1" spans="1:12">
      <c r="A983" s="1" t="s">
        <v>2930</v>
      </c>
      <c r="B983" s="1" t="s">
        <v>2931</v>
      </c>
      <c r="C983" s="1" t="s">
        <v>1729</v>
      </c>
      <c r="D983" s="1" t="s">
        <v>65</v>
      </c>
      <c r="E983" s="2" t="str">
        <f t="shared" si="129"/>
        <v>bqbb</v>
      </c>
      <c r="F983" s="1" t="s">
        <v>2645</v>
      </c>
      <c r="G983" t="s">
        <v>2646</v>
      </c>
      <c r="H983" s="1" t="s">
        <v>2647</v>
      </c>
      <c r="I983" s="2" t="str">
        <f t="shared" si="130"/>
        <v>8589</v>
      </c>
      <c r="J983" s="2" t="str">
        <f t="shared" si="131"/>
        <v>8589</v>
      </c>
      <c r="K983" s="2" t="str">
        <f t="shared" si="132"/>
        <v>c11 </v>
      </c>
      <c r="L983" s="2" t="str">
        <f t="shared" si="133"/>
        <v>C11                                     </v>
      </c>
    </row>
    <row r="984" hidden="1" spans="1:12">
      <c r="A984" s="1" t="s">
        <v>2932</v>
      </c>
      <c r="B984" s="1" t="s">
        <v>2933</v>
      </c>
      <c r="C984" s="1" t="s">
        <v>1729</v>
      </c>
      <c r="D984" s="1" t="s">
        <v>65</v>
      </c>
      <c r="E984" s="2" t="str">
        <f t="shared" si="129"/>
        <v>bqbb</v>
      </c>
      <c r="F984" s="1" t="s">
        <v>2645</v>
      </c>
      <c r="G984" t="s">
        <v>2646</v>
      </c>
      <c r="H984" s="1" t="s">
        <v>2647</v>
      </c>
      <c r="I984" s="2" t="str">
        <f t="shared" si="130"/>
        <v>8589</v>
      </c>
      <c r="J984" s="2" t="str">
        <f t="shared" si="131"/>
        <v>8589</v>
      </c>
      <c r="K984" s="2" t="str">
        <f t="shared" si="132"/>
        <v>c8  </v>
      </c>
      <c r="L984" s="2" t="str">
        <f t="shared" si="133"/>
        <v>C8                                      </v>
      </c>
    </row>
    <row r="985" hidden="1" spans="1:12">
      <c r="A985" s="1" t="s">
        <v>2934</v>
      </c>
      <c r="B985" s="1" t="s">
        <v>2935</v>
      </c>
      <c r="C985" s="1" t="s">
        <v>1729</v>
      </c>
      <c r="D985" s="1" t="s">
        <v>65</v>
      </c>
      <c r="E985" s="2" t="str">
        <f t="shared" si="129"/>
        <v>bqbb</v>
      </c>
      <c r="F985" s="1" t="s">
        <v>2645</v>
      </c>
      <c r="G985" t="s">
        <v>2646</v>
      </c>
      <c r="H985" s="1" t="s">
        <v>2647</v>
      </c>
      <c r="I985" s="2" t="str">
        <f t="shared" si="130"/>
        <v>8590</v>
      </c>
      <c r="J985" s="2" t="str">
        <f t="shared" si="131"/>
        <v>8590</v>
      </c>
      <c r="K985" s="2" t="str">
        <f t="shared" si="132"/>
        <v>c22 </v>
      </c>
      <c r="L985" s="2" t="str">
        <f t="shared" si="133"/>
        <v>C22                                     </v>
      </c>
    </row>
    <row r="986" hidden="1" spans="1:12">
      <c r="A986" s="1" t="s">
        <v>2936</v>
      </c>
      <c r="B986" s="1" t="s">
        <v>2937</v>
      </c>
      <c r="C986" s="1" t="s">
        <v>1729</v>
      </c>
      <c r="D986" s="1" t="s">
        <v>65</v>
      </c>
      <c r="E986" s="2" t="str">
        <f t="shared" si="129"/>
        <v>bqbb</v>
      </c>
      <c r="F986" s="1" t="s">
        <v>2645</v>
      </c>
      <c r="G986" t="s">
        <v>2646</v>
      </c>
      <c r="H986" s="1" t="s">
        <v>2647</v>
      </c>
      <c r="I986" s="2" t="str">
        <f t="shared" si="130"/>
        <v>8590</v>
      </c>
      <c r="J986" s="2" t="str">
        <f t="shared" si="131"/>
        <v>8590</v>
      </c>
      <c r="K986" s="2" t="str">
        <f t="shared" si="132"/>
        <v>c23 </v>
      </c>
      <c r="L986" s="2" t="str">
        <f t="shared" si="133"/>
        <v>C23                                     </v>
      </c>
    </row>
    <row r="987" hidden="1" spans="1:12">
      <c r="A987" s="1" t="s">
        <v>2938</v>
      </c>
      <c r="B987" s="1" t="s">
        <v>2939</v>
      </c>
      <c r="C987" s="1" t="s">
        <v>1729</v>
      </c>
      <c r="D987" s="1" t="s">
        <v>65</v>
      </c>
      <c r="E987" s="2" t="str">
        <f t="shared" si="129"/>
        <v>bqbb</v>
      </c>
      <c r="F987" s="1" t="s">
        <v>2645</v>
      </c>
      <c r="G987" t="s">
        <v>2646</v>
      </c>
      <c r="H987" s="1" t="s">
        <v>2647</v>
      </c>
      <c r="I987" s="2" t="str">
        <f t="shared" si="130"/>
        <v>8590</v>
      </c>
      <c r="J987" s="2" t="str">
        <f t="shared" si="131"/>
        <v>8590</v>
      </c>
      <c r="K987" s="2" t="str">
        <f t="shared" si="132"/>
        <v>c24 </v>
      </c>
      <c r="L987" s="2" t="str">
        <f t="shared" si="133"/>
        <v>C24                                     </v>
      </c>
    </row>
    <row r="988" hidden="1" spans="1:12">
      <c r="A988" s="1" t="s">
        <v>2940</v>
      </c>
      <c r="B988" s="1" t="s">
        <v>2941</v>
      </c>
      <c r="C988" s="1" t="s">
        <v>1729</v>
      </c>
      <c r="D988" s="1" t="s">
        <v>65</v>
      </c>
      <c r="E988" s="2" t="str">
        <f t="shared" si="129"/>
        <v>bqbb</v>
      </c>
      <c r="F988" s="1" t="s">
        <v>2645</v>
      </c>
      <c r="G988" t="s">
        <v>2646</v>
      </c>
      <c r="H988" s="1" t="s">
        <v>2647</v>
      </c>
      <c r="I988" s="2" t="str">
        <f t="shared" si="130"/>
        <v>8590</v>
      </c>
      <c r="J988" s="2" t="str">
        <f t="shared" si="131"/>
        <v>8590</v>
      </c>
      <c r="K988" s="2" t="str">
        <f t="shared" si="132"/>
        <v>c25 </v>
      </c>
      <c r="L988" s="2" t="str">
        <f t="shared" si="133"/>
        <v>C25                                     </v>
      </c>
    </row>
    <row r="989" hidden="1" spans="1:12">
      <c r="A989" s="1" t="s">
        <v>2942</v>
      </c>
      <c r="B989" s="1" t="s">
        <v>2943</v>
      </c>
      <c r="C989" s="1" t="s">
        <v>1729</v>
      </c>
      <c r="D989" s="1" t="s">
        <v>65</v>
      </c>
      <c r="E989" s="2" t="str">
        <f t="shared" si="129"/>
        <v>bqbb</v>
      </c>
      <c r="F989" s="1" t="s">
        <v>2645</v>
      </c>
      <c r="G989" t="s">
        <v>2646</v>
      </c>
      <c r="H989" s="1" t="s">
        <v>2647</v>
      </c>
      <c r="I989" s="2" t="str">
        <f t="shared" si="130"/>
        <v>8590</v>
      </c>
      <c r="J989" s="2" t="str">
        <f t="shared" si="131"/>
        <v>8590</v>
      </c>
      <c r="K989" s="2" t="str">
        <f t="shared" si="132"/>
        <v>c32 </v>
      </c>
      <c r="L989" s="2" t="str">
        <f t="shared" si="133"/>
        <v>C32                                     </v>
      </c>
    </row>
    <row r="990" hidden="1" spans="1:12">
      <c r="A990" s="1" t="s">
        <v>2944</v>
      </c>
      <c r="B990" s="1" t="s">
        <v>2945</v>
      </c>
      <c r="C990" s="1" t="s">
        <v>1729</v>
      </c>
      <c r="D990" s="1" t="s">
        <v>65</v>
      </c>
      <c r="E990" s="2" t="str">
        <f t="shared" si="129"/>
        <v>bqbb</v>
      </c>
      <c r="F990" s="1" t="s">
        <v>2645</v>
      </c>
      <c r="G990" t="s">
        <v>2646</v>
      </c>
      <c r="H990" s="1" t="s">
        <v>2647</v>
      </c>
      <c r="I990" s="2" t="str">
        <f t="shared" si="130"/>
        <v>8591</v>
      </c>
      <c r="J990" s="2" t="str">
        <f t="shared" si="131"/>
        <v>8591</v>
      </c>
      <c r="K990" s="2" t="str">
        <f t="shared" si="132"/>
        <v>c2  </v>
      </c>
      <c r="L990" s="2" t="str">
        <f t="shared" si="133"/>
        <v>C2                                      </v>
      </c>
    </row>
    <row r="991" hidden="1" spans="1:12">
      <c r="A991" s="1" t="s">
        <v>2946</v>
      </c>
      <c r="B991" s="1" t="s">
        <v>2947</v>
      </c>
      <c r="C991" s="1" t="s">
        <v>1729</v>
      </c>
      <c r="D991" s="1" t="s">
        <v>65</v>
      </c>
      <c r="E991" s="2" t="str">
        <f t="shared" si="129"/>
        <v>bqbb</v>
      </c>
      <c r="F991" s="1" t="s">
        <v>2645</v>
      </c>
      <c r="G991" t="s">
        <v>2646</v>
      </c>
      <c r="H991" s="1" t="s">
        <v>2647</v>
      </c>
      <c r="I991" s="2" t="str">
        <f t="shared" si="130"/>
        <v>8591</v>
      </c>
      <c r="J991" s="2" t="str">
        <f t="shared" si="131"/>
        <v>8591</v>
      </c>
      <c r="K991" s="2" t="str">
        <f t="shared" si="132"/>
        <v>c25 </v>
      </c>
      <c r="L991" s="2" t="str">
        <f t="shared" si="133"/>
        <v>C25                                     </v>
      </c>
    </row>
    <row r="992" hidden="1" spans="1:12">
      <c r="A992" s="1" t="s">
        <v>2948</v>
      </c>
      <c r="B992" s="1" t="s">
        <v>2949</v>
      </c>
      <c r="C992" s="1" t="s">
        <v>1729</v>
      </c>
      <c r="D992" s="1" t="s">
        <v>65</v>
      </c>
      <c r="E992" s="2" t="str">
        <f t="shared" si="129"/>
        <v>bqbb</v>
      </c>
      <c r="F992" s="1" t="s">
        <v>2645</v>
      </c>
      <c r="G992" t="s">
        <v>2646</v>
      </c>
      <c r="H992" s="1" t="s">
        <v>2647</v>
      </c>
      <c r="I992" s="2" t="str">
        <f t="shared" si="130"/>
        <v>8591</v>
      </c>
      <c r="J992" s="2" t="str">
        <f t="shared" si="131"/>
        <v>8591</v>
      </c>
      <c r="K992" s="2" t="str">
        <f t="shared" si="132"/>
        <v>c26 </v>
      </c>
      <c r="L992" s="2" t="str">
        <f t="shared" si="133"/>
        <v>C26                                     </v>
      </c>
    </row>
    <row r="993" hidden="1" spans="1:12">
      <c r="A993" s="1" t="s">
        <v>2950</v>
      </c>
      <c r="B993" s="1" t="s">
        <v>2951</v>
      </c>
      <c r="C993" s="1" t="s">
        <v>1729</v>
      </c>
      <c r="D993" s="1" t="s">
        <v>65</v>
      </c>
      <c r="E993" s="2" t="str">
        <f t="shared" si="129"/>
        <v>bqbb</v>
      </c>
      <c r="F993" s="1" t="s">
        <v>2645</v>
      </c>
      <c r="G993" t="s">
        <v>2646</v>
      </c>
      <c r="H993" s="1" t="s">
        <v>2647</v>
      </c>
      <c r="I993" s="2" t="str">
        <f t="shared" si="130"/>
        <v>8591</v>
      </c>
      <c r="J993" s="2" t="str">
        <f t="shared" si="131"/>
        <v>8591</v>
      </c>
      <c r="K993" s="2" t="str">
        <f t="shared" si="132"/>
        <v>c27 </v>
      </c>
      <c r="L993" s="2" t="str">
        <f t="shared" si="133"/>
        <v>C27                                     </v>
      </c>
    </row>
    <row r="994" hidden="1" spans="1:12">
      <c r="A994" s="1" t="s">
        <v>2952</v>
      </c>
      <c r="B994" s="1" t="s">
        <v>2953</v>
      </c>
      <c r="C994" s="1" t="s">
        <v>1729</v>
      </c>
      <c r="D994" s="1" t="s">
        <v>65</v>
      </c>
      <c r="E994" s="2" t="str">
        <f t="shared" si="129"/>
        <v>bqbb</v>
      </c>
      <c r="F994" s="1" t="s">
        <v>2645</v>
      </c>
      <c r="G994" t="s">
        <v>2646</v>
      </c>
      <c r="H994" s="1" t="s">
        <v>2647</v>
      </c>
      <c r="I994" s="2" t="str">
        <f t="shared" si="130"/>
        <v>8591</v>
      </c>
      <c r="J994" s="2" t="str">
        <f t="shared" si="131"/>
        <v>8591</v>
      </c>
      <c r="K994" s="2" t="str">
        <f t="shared" si="132"/>
        <v>c34 </v>
      </c>
      <c r="L994" s="2" t="str">
        <f t="shared" si="133"/>
        <v>C34                                     </v>
      </c>
    </row>
    <row r="995" hidden="1" spans="1:12">
      <c r="A995" s="1" t="s">
        <v>2954</v>
      </c>
      <c r="B995" s="1" t="s">
        <v>2955</v>
      </c>
      <c r="C995" s="1" t="s">
        <v>1729</v>
      </c>
      <c r="D995" s="1" t="s">
        <v>65</v>
      </c>
      <c r="E995" s="2" t="str">
        <f t="shared" si="129"/>
        <v>bqbb</v>
      </c>
      <c r="F995" s="1" t="s">
        <v>2645</v>
      </c>
      <c r="G995" t="s">
        <v>2646</v>
      </c>
      <c r="H995" s="1" t="s">
        <v>2647</v>
      </c>
      <c r="I995" s="2" t="str">
        <f t="shared" si="130"/>
        <v>8591</v>
      </c>
      <c r="J995" s="2" t="str">
        <f t="shared" si="131"/>
        <v>8591</v>
      </c>
      <c r="K995" s="2" t="str">
        <f t="shared" si="132"/>
        <v>c5  </v>
      </c>
      <c r="L995" s="2" t="str">
        <f t="shared" si="133"/>
        <v>C5                                      </v>
      </c>
    </row>
    <row r="996" hidden="1" spans="1:12">
      <c r="A996" s="1" t="s">
        <v>2956</v>
      </c>
      <c r="B996" s="1" t="s">
        <v>2957</v>
      </c>
      <c r="C996" s="1" t="s">
        <v>1729</v>
      </c>
      <c r="D996" s="1" t="s">
        <v>65</v>
      </c>
      <c r="E996" s="2" t="str">
        <f t="shared" si="129"/>
        <v>bqbb</v>
      </c>
      <c r="F996" s="1" t="s">
        <v>2645</v>
      </c>
      <c r="G996" t="s">
        <v>2646</v>
      </c>
      <c r="H996" s="1" t="s">
        <v>2647</v>
      </c>
      <c r="I996" s="2" t="str">
        <f t="shared" si="130"/>
        <v>8592</v>
      </c>
      <c r="J996" s="2" t="str">
        <f t="shared" si="131"/>
        <v>8592</v>
      </c>
      <c r="K996" s="2" t="str">
        <f t="shared" si="132"/>
        <v>c1  </v>
      </c>
      <c r="L996" s="2" t="str">
        <f t="shared" si="133"/>
        <v>C1                                      </v>
      </c>
    </row>
    <row r="997" hidden="1" spans="1:12">
      <c r="A997" s="1" t="s">
        <v>2958</v>
      </c>
      <c r="B997" s="1" t="s">
        <v>2959</v>
      </c>
      <c r="C997" s="1" t="s">
        <v>1729</v>
      </c>
      <c r="D997" s="1" t="s">
        <v>65</v>
      </c>
      <c r="E997" s="2" t="str">
        <f t="shared" si="129"/>
        <v>bqbb</v>
      </c>
      <c r="F997" s="1" t="s">
        <v>2645</v>
      </c>
      <c r="G997" t="s">
        <v>2646</v>
      </c>
      <c r="H997" s="1" t="s">
        <v>2647</v>
      </c>
      <c r="I997" s="2" t="str">
        <f t="shared" si="130"/>
        <v>8592</v>
      </c>
      <c r="J997" s="2" t="str">
        <f t="shared" si="131"/>
        <v>8592</v>
      </c>
      <c r="K997" s="2" t="str">
        <f t="shared" si="132"/>
        <v>c2  </v>
      </c>
      <c r="L997" s="2" t="str">
        <f t="shared" si="133"/>
        <v>C2                                      </v>
      </c>
    </row>
    <row r="998" hidden="1" spans="1:12">
      <c r="A998" s="1" t="s">
        <v>2960</v>
      </c>
      <c r="B998" s="1" t="s">
        <v>2961</v>
      </c>
      <c r="C998" s="1" t="s">
        <v>1729</v>
      </c>
      <c r="D998" s="1" t="s">
        <v>65</v>
      </c>
      <c r="E998" s="2" t="str">
        <f t="shared" si="129"/>
        <v>bqbb</v>
      </c>
      <c r="F998" s="1" t="s">
        <v>2645</v>
      </c>
      <c r="G998" t="s">
        <v>2646</v>
      </c>
      <c r="H998" s="1" t="s">
        <v>2647</v>
      </c>
      <c r="I998" s="2" t="str">
        <f t="shared" si="130"/>
        <v>8592</v>
      </c>
      <c r="J998" s="2" t="str">
        <f t="shared" si="131"/>
        <v>8592</v>
      </c>
      <c r="K998" s="2" t="str">
        <f t="shared" si="132"/>
        <v>c25 </v>
      </c>
      <c r="L998" s="2" t="str">
        <f t="shared" si="133"/>
        <v>C25                                     </v>
      </c>
    </row>
    <row r="999" hidden="1" spans="1:12">
      <c r="A999" s="1" t="s">
        <v>2962</v>
      </c>
      <c r="B999" s="1" t="s">
        <v>2963</v>
      </c>
      <c r="C999" s="1" t="s">
        <v>1729</v>
      </c>
      <c r="D999" s="1" t="s">
        <v>65</v>
      </c>
      <c r="E999" s="2" t="str">
        <f t="shared" si="129"/>
        <v>bqbb</v>
      </c>
      <c r="F999" s="1" t="s">
        <v>2645</v>
      </c>
      <c r="G999" t="s">
        <v>2646</v>
      </c>
      <c r="H999" s="1" t="s">
        <v>2647</v>
      </c>
      <c r="I999" s="2" t="str">
        <f t="shared" si="130"/>
        <v>8592</v>
      </c>
      <c r="J999" s="2" t="str">
        <f t="shared" si="131"/>
        <v>8592</v>
      </c>
      <c r="K999" s="2" t="str">
        <f t="shared" si="132"/>
        <v>c26 </v>
      </c>
      <c r="L999" s="2" t="str">
        <f t="shared" si="133"/>
        <v>C26                                     </v>
      </c>
    </row>
    <row r="1000" hidden="1" spans="1:12">
      <c r="A1000" s="1" t="s">
        <v>2964</v>
      </c>
      <c r="B1000" s="1" t="s">
        <v>2965</v>
      </c>
      <c r="C1000" s="1" t="s">
        <v>1729</v>
      </c>
      <c r="D1000" s="1" t="s">
        <v>65</v>
      </c>
      <c r="E1000" s="2" t="str">
        <f t="shared" si="129"/>
        <v>bqbb</v>
      </c>
      <c r="F1000" s="1" t="s">
        <v>2645</v>
      </c>
      <c r="G1000" t="s">
        <v>2646</v>
      </c>
      <c r="H1000" s="1" t="s">
        <v>2647</v>
      </c>
      <c r="I1000" s="2" t="str">
        <f t="shared" si="130"/>
        <v>8592</v>
      </c>
      <c r="J1000" s="2" t="str">
        <f t="shared" si="131"/>
        <v>8592</v>
      </c>
      <c r="K1000" s="2" t="str">
        <f t="shared" si="132"/>
        <v>c28 </v>
      </c>
      <c r="L1000" s="2" t="str">
        <f t="shared" si="133"/>
        <v>C28                                     </v>
      </c>
    </row>
    <row r="1001" hidden="1" spans="1:12">
      <c r="A1001" s="1" t="s">
        <v>2966</v>
      </c>
      <c r="B1001" s="1" t="s">
        <v>2967</v>
      </c>
      <c r="C1001" s="1" t="s">
        <v>1729</v>
      </c>
      <c r="D1001" s="1" t="s">
        <v>65</v>
      </c>
      <c r="E1001" s="2" t="str">
        <f t="shared" si="129"/>
        <v>bqbb</v>
      </c>
      <c r="F1001" s="1" t="s">
        <v>2645</v>
      </c>
      <c r="G1001" t="s">
        <v>2646</v>
      </c>
      <c r="H1001" s="1" t="s">
        <v>2647</v>
      </c>
      <c r="I1001" s="2" t="str">
        <f t="shared" si="130"/>
        <v>8592</v>
      </c>
      <c r="J1001" s="2" t="str">
        <f t="shared" si="131"/>
        <v>8592</v>
      </c>
      <c r="K1001" s="2" t="str">
        <f t="shared" si="132"/>
        <v>c29 </v>
      </c>
      <c r="L1001" s="2" t="str">
        <f t="shared" si="133"/>
        <v>C29                                     </v>
      </c>
    </row>
    <row r="1002" hidden="1" spans="1:12">
      <c r="A1002" s="1" t="s">
        <v>2968</v>
      </c>
      <c r="B1002" s="1" t="s">
        <v>2969</v>
      </c>
      <c r="C1002" s="1" t="s">
        <v>1729</v>
      </c>
      <c r="D1002" s="1" t="s">
        <v>65</v>
      </c>
      <c r="E1002" s="2" t="str">
        <f t="shared" si="129"/>
        <v>bqbb</v>
      </c>
      <c r="F1002" s="1" t="s">
        <v>2645</v>
      </c>
      <c r="G1002" t="s">
        <v>2646</v>
      </c>
      <c r="H1002" s="1" t="s">
        <v>2647</v>
      </c>
      <c r="I1002" s="2" t="str">
        <f t="shared" si="130"/>
        <v>8593</v>
      </c>
      <c r="J1002" s="2" t="str">
        <f t="shared" si="131"/>
        <v>8593</v>
      </c>
      <c r="K1002" s="2" t="str">
        <f t="shared" si="132"/>
        <v>c20 </v>
      </c>
      <c r="L1002" s="2" t="str">
        <f t="shared" si="133"/>
        <v>C20                                     </v>
      </c>
    </row>
    <row r="1003" hidden="1" spans="1:12">
      <c r="A1003" s="1" t="s">
        <v>2970</v>
      </c>
      <c r="B1003" s="1" t="s">
        <v>2971</v>
      </c>
      <c r="C1003" s="1" t="s">
        <v>1729</v>
      </c>
      <c r="D1003" s="1" t="s">
        <v>65</v>
      </c>
      <c r="E1003" s="2" t="str">
        <f t="shared" si="129"/>
        <v>bqbb</v>
      </c>
      <c r="F1003" s="1" t="s">
        <v>2645</v>
      </c>
      <c r="G1003" t="s">
        <v>2646</v>
      </c>
      <c r="H1003" s="1" t="s">
        <v>2647</v>
      </c>
      <c r="I1003" s="2" t="str">
        <f t="shared" si="130"/>
        <v>8593</v>
      </c>
      <c r="J1003" s="2" t="str">
        <f t="shared" si="131"/>
        <v>8593</v>
      </c>
      <c r="K1003" s="2" t="str">
        <f t="shared" si="132"/>
        <v>c30 </v>
      </c>
      <c r="L1003" s="2" t="str">
        <f t="shared" si="133"/>
        <v>C30                                     </v>
      </c>
    </row>
    <row r="1004" hidden="1" spans="1:12">
      <c r="A1004" s="1" t="s">
        <v>2972</v>
      </c>
      <c r="B1004" s="1" t="s">
        <v>2973</v>
      </c>
      <c r="C1004" s="1" t="s">
        <v>1729</v>
      </c>
      <c r="D1004" s="1" t="s">
        <v>65</v>
      </c>
      <c r="E1004" s="2" t="str">
        <f t="shared" si="129"/>
        <v>bqbb</v>
      </c>
      <c r="F1004" s="1" t="s">
        <v>2645</v>
      </c>
      <c r="G1004" t="s">
        <v>2646</v>
      </c>
      <c r="H1004" s="1" t="s">
        <v>2647</v>
      </c>
      <c r="I1004" s="2" t="str">
        <f t="shared" si="130"/>
        <v>8593</v>
      </c>
      <c r="J1004" s="2" t="str">
        <f t="shared" si="131"/>
        <v>8593</v>
      </c>
      <c r="K1004" s="2" t="str">
        <f t="shared" si="132"/>
        <v>c31 </v>
      </c>
      <c r="L1004" s="2" t="str">
        <f t="shared" si="133"/>
        <v>C31                                     </v>
      </c>
    </row>
    <row r="1005" hidden="1" spans="1:12">
      <c r="A1005" s="1" t="s">
        <v>2974</v>
      </c>
      <c r="B1005" s="1" t="s">
        <v>2975</v>
      </c>
      <c r="C1005" s="1" t="s">
        <v>1729</v>
      </c>
      <c r="D1005" s="1" t="s">
        <v>65</v>
      </c>
      <c r="E1005" s="2" t="str">
        <f t="shared" si="129"/>
        <v>bqbb</v>
      </c>
      <c r="F1005" s="1" t="s">
        <v>2645</v>
      </c>
      <c r="G1005" t="s">
        <v>2646</v>
      </c>
      <c r="H1005" s="1" t="s">
        <v>2647</v>
      </c>
      <c r="I1005" s="2" t="str">
        <f t="shared" si="130"/>
        <v>8594</v>
      </c>
      <c r="J1005" s="2" t="str">
        <f t="shared" si="131"/>
        <v>8594</v>
      </c>
      <c r="K1005" s="2" t="str">
        <f t="shared" si="132"/>
        <v>c24 </v>
      </c>
      <c r="L1005" s="2" t="str">
        <f t="shared" si="133"/>
        <v>C24                                     </v>
      </c>
    </row>
    <row r="1006" hidden="1" spans="1:12">
      <c r="A1006" s="1" t="s">
        <v>2976</v>
      </c>
      <c r="B1006" s="1" t="s">
        <v>2977</v>
      </c>
      <c r="C1006" s="1" t="s">
        <v>1729</v>
      </c>
      <c r="D1006" s="1" t="s">
        <v>65</v>
      </c>
      <c r="E1006" s="2" t="str">
        <f t="shared" si="129"/>
        <v>bqbb</v>
      </c>
      <c r="F1006" s="1" t="s">
        <v>2645</v>
      </c>
      <c r="G1006" t="s">
        <v>2646</v>
      </c>
      <c r="H1006" s="1" t="s">
        <v>2647</v>
      </c>
      <c r="I1006" s="2" t="str">
        <f t="shared" si="130"/>
        <v>8594</v>
      </c>
      <c r="J1006" s="2" t="str">
        <f t="shared" si="131"/>
        <v>8594</v>
      </c>
      <c r="K1006" s="2" t="str">
        <f t="shared" si="132"/>
        <v>c25 </v>
      </c>
      <c r="L1006" s="2" t="str">
        <f t="shared" si="133"/>
        <v>C25                                     </v>
      </c>
    </row>
    <row r="1007" hidden="1" spans="1:12">
      <c r="A1007" s="1" t="s">
        <v>2978</v>
      </c>
      <c r="B1007" s="1" t="s">
        <v>2979</v>
      </c>
      <c r="C1007" s="1" t="s">
        <v>1729</v>
      </c>
      <c r="D1007" s="1" t="s">
        <v>65</v>
      </c>
      <c r="E1007" s="2" t="str">
        <f t="shared" si="129"/>
        <v>bqbb</v>
      </c>
      <c r="F1007" s="1" t="s">
        <v>2645</v>
      </c>
      <c r="G1007" t="s">
        <v>2646</v>
      </c>
      <c r="H1007" s="1" t="s">
        <v>2647</v>
      </c>
      <c r="I1007" s="2" t="str">
        <f t="shared" si="130"/>
        <v>8594</v>
      </c>
      <c r="J1007" s="2" t="str">
        <f t="shared" si="131"/>
        <v>8594</v>
      </c>
      <c r="K1007" s="2" t="str">
        <f t="shared" si="132"/>
        <v>c26 </v>
      </c>
      <c r="L1007" s="2" t="str">
        <f t="shared" si="133"/>
        <v>C26                                     </v>
      </c>
    </row>
    <row r="1008" hidden="1" spans="1:12">
      <c r="A1008" s="1" t="s">
        <v>2980</v>
      </c>
      <c r="B1008" s="1" t="s">
        <v>2981</v>
      </c>
      <c r="C1008" s="1" t="s">
        <v>1729</v>
      </c>
      <c r="D1008" s="1" t="s">
        <v>65</v>
      </c>
      <c r="E1008" s="2" t="str">
        <f t="shared" si="129"/>
        <v>bqbb</v>
      </c>
      <c r="F1008" s="1" t="s">
        <v>2645</v>
      </c>
      <c r="G1008" t="s">
        <v>2646</v>
      </c>
      <c r="H1008" s="1" t="s">
        <v>2647</v>
      </c>
      <c r="I1008" s="2" t="str">
        <f t="shared" si="130"/>
        <v>8594</v>
      </c>
      <c r="J1008" s="2" t="str">
        <f t="shared" si="131"/>
        <v>8594</v>
      </c>
      <c r="K1008" s="2" t="str">
        <f t="shared" si="132"/>
        <v>c27 </v>
      </c>
      <c r="L1008" s="2" t="str">
        <f t="shared" si="133"/>
        <v>C27                                     </v>
      </c>
    </row>
    <row r="1009" hidden="1" spans="1:12">
      <c r="A1009" s="1" t="s">
        <v>2982</v>
      </c>
      <c r="B1009" s="1" t="s">
        <v>2983</v>
      </c>
      <c r="C1009" s="1" t="s">
        <v>1729</v>
      </c>
      <c r="D1009" s="1" t="s">
        <v>65</v>
      </c>
      <c r="E1009" s="2" t="str">
        <f t="shared" si="129"/>
        <v>bqbb</v>
      </c>
      <c r="F1009" s="1" t="s">
        <v>2645</v>
      </c>
      <c r="G1009" t="s">
        <v>2646</v>
      </c>
      <c r="H1009" s="1" t="s">
        <v>2647</v>
      </c>
      <c r="I1009" s="2" t="str">
        <f t="shared" si="130"/>
        <v>8594</v>
      </c>
      <c r="J1009" s="2" t="str">
        <f t="shared" si="131"/>
        <v>8594</v>
      </c>
      <c r="K1009" s="2" t="str">
        <f t="shared" si="132"/>
        <v>c32 </v>
      </c>
      <c r="L1009" s="2" t="str">
        <f t="shared" si="133"/>
        <v>C32                                     </v>
      </c>
    </row>
    <row r="1010" hidden="1" spans="1:12">
      <c r="A1010" s="1" t="s">
        <v>2984</v>
      </c>
      <c r="B1010" s="1" t="s">
        <v>2985</v>
      </c>
      <c r="C1010" s="1" t="s">
        <v>1729</v>
      </c>
      <c r="D1010" s="1" t="s">
        <v>65</v>
      </c>
      <c r="E1010" s="2" t="str">
        <f t="shared" si="129"/>
        <v>bqbb</v>
      </c>
      <c r="F1010" s="1" t="s">
        <v>2645</v>
      </c>
      <c r="G1010" t="s">
        <v>2646</v>
      </c>
      <c r="H1010" s="1" t="s">
        <v>2647</v>
      </c>
      <c r="I1010" s="2" t="str">
        <f t="shared" si="130"/>
        <v>8595</v>
      </c>
      <c r="J1010" s="2" t="str">
        <f t="shared" si="131"/>
        <v>8595</v>
      </c>
      <c r="K1010" s="2" t="str">
        <f t="shared" si="132"/>
        <v>c12 </v>
      </c>
      <c r="L1010" s="2" t="str">
        <f t="shared" si="133"/>
        <v>C12                                     </v>
      </c>
    </row>
    <row r="1011" hidden="1" spans="1:12">
      <c r="A1011" s="1" t="s">
        <v>2986</v>
      </c>
      <c r="B1011" s="1" t="s">
        <v>2987</v>
      </c>
      <c r="C1011" s="1" t="s">
        <v>1729</v>
      </c>
      <c r="D1011" s="1" t="s">
        <v>65</v>
      </c>
      <c r="E1011" s="2" t="str">
        <f t="shared" si="129"/>
        <v>bqbb</v>
      </c>
      <c r="F1011" s="1" t="s">
        <v>2645</v>
      </c>
      <c r="G1011" t="s">
        <v>2646</v>
      </c>
      <c r="H1011" s="1" t="s">
        <v>2647</v>
      </c>
      <c r="I1011" s="2" t="str">
        <f t="shared" si="130"/>
        <v>8595</v>
      </c>
      <c r="J1011" s="2" t="str">
        <f t="shared" si="131"/>
        <v>8595</v>
      </c>
      <c r="K1011" s="2" t="str">
        <f t="shared" si="132"/>
        <v>c22 </v>
      </c>
      <c r="L1011" s="2" t="str">
        <f t="shared" si="133"/>
        <v>C22                                     </v>
      </c>
    </row>
    <row r="1012" hidden="1" spans="1:12">
      <c r="A1012" s="1" t="s">
        <v>2988</v>
      </c>
      <c r="B1012" s="1" t="s">
        <v>2989</v>
      </c>
      <c r="C1012" s="1" t="s">
        <v>1729</v>
      </c>
      <c r="D1012" s="1" t="s">
        <v>65</v>
      </c>
      <c r="E1012" s="2" t="str">
        <f t="shared" si="129"/>
        <v>bqbb</v>
      </c>
      <c r="F1012" s="1" t="s">
        <v>2645</v>
      </c>
      <c r="G1012" t="s">
        <v>2646</v>
      </c>
      <c r="H1012" s="1" t="s">
        <v>2647</v>
      </c>
      <c r="I1012" s="2" t="str">
        <f t="shared" si="130"/>
        <v>8595</v>
      </c>
      <c r="J1012" s="2" t="str">
        <f t="shared" si="131"/>
        <v>8595</v>
      </c>
      <c r="K1012" s="2" t="str">
        <f t="shared" si="132"/>
        <v>c3  </v>
      </c>
      <c r="L1012" s="2" t="str">
        <f t="shared" si="133"/>
        <v>C3                                      </v>
      </c>
    </row>
    <row r="1013" hidden="1" spans="1:12">
      <c r="A1013" s="1" t="s">
        <v>2990</v>
      </c>
      <c r="B1013" s="1" t="s">
        <v>2991</v>
      </c>
      <c r="C1013" s="1" t="s">
        <v>1729</v>
      </c>
      <c r="D1013" s="1" t="s">
        <v>65</v>
      </c>
      <c r="E1013" s="2" t="str">
        <f t="shared" si="129"/>
        <v>bqbb</v>
      </c>
      <c r="F1013" s="1" t="s">
        <v>2645</v>
      </c>
      <c r="G1013" t="s">
        <v>2646</v>
      </c>
      <c r="H1013" s="1" t="s">
        <v>2647</v>
      </c>
      <c r="I1013" s="2" t="str">
        <f t="shared" si="130"/>
        <v>8595</v>
      </c>
      <c r="J1013" s="2" t="str">
        <f t="shared" si="131"/>
        <v>8595</v>
      </c>
      <c r="K1013" s="2" t="str">
        <f t="shared" si="132"/>
        <v>c32 </v>
      </c>
      <c r="L1013" s="2" t="str">
        <f t="shared" si="133"/>
        <v>C32                                     </v>
      </c>
    </row>
    <row r="1014" hidden="1" spans="1:12">
      <c r="A1014" s="1" t="s">
        <v>2992</v>
      </c>
      <c r="B1014" s="1" t="s">
        <v>2993</v>
      </c>
      <c r="C1014" s="1" t="s">
        <v>1729</v>
      </c>
      <c r="D1014" s="1" t="s">
        <v>65</v>
      </c>
      <c r="E1014" s="2" t="str">
        <f t="shared" si="129"/>
        <v>bqbb</v>
      </c>
      <c r="F1014" s="1" t="s">
        <v>2645</v>
      </c>
      <c r="G1014" t="s">
        <v>2646</v>
      </c>
      <c r="H1014" s="1" t="s">
        <v>2647</v>
      </c>
      <c r="I1014" s="2" t="str">
        <f t="shared" si="130"/>
        <v>8595</v>
      </c>
      <c r="J1014" s="2" t="str">
        <f t="shared" si="131"/>
        <v>8595</v>
      </c>
      <c r="K1014" s="2" t="str">
        <f t="shared" si="132"/>
        <v>c33 </v>
      </c>
      <c r="L1014" s="2" t="str">
        <f t="shared" si="133"/>
        <v>C33                                     </v>
      </c>
    </row>
    <row r="1015" hidden="1" spans="1:12">
      <c r="A1015" s="1" t="s">
        <v>2994</v>
      </c>
      <c r="B1015" s="1" t="s">
        <v>2995</v>
      </c>
      <c r="C1015" s="1" t="s">
        <v>1729</v>
      </c>
      <c r="D1015" s="1" t="s">
        <v>65</v>
      </c>
      <c r="E1015" s="2" t="str">
        <f t="shared" si="129"/>
        <v>bqbb</v>
      </c>
      <c r="F1015" s="1" t="s">
        <v>2645</v>
      </c>
      <c r="G1015" t="s">
        <v>2646</v>
      </c>
      <c r="H1015" s="1" t="s">
        <v>2647</v>
      </c>
      <c r="I1015" s="2" t="str">
        <f t="shared" si="130"/>
        <v>8595</v>
      </c>
      <c r="J1015" s="2" t="str">
        <f t="shared" si="131"/>
        <v>8595</v>
      </c>
      <c r="K1015" s="2" t="str">
        <f t="shared" si="132"/>
        <v>c34 </v>
      </c>
      <c r="L1015" s="2" t="str">
        <f t="shared" si="133"/>
        <v>C34                                     </v>
      </c>
    </row>
    <row r="1016" hidden="1" spans="1:12">
      <c r="A1016" s="1" t="s">
        <v>2996</v>
      </c>
      <c r="B1016" s="1" t="s">
        <v>2997</v>
      </c>
      <c r="C1016" s="1" t="s">
        <v>1729</v>
      </c>
      <c r="D1016" s="1" t="s">
        <v>65</v>
      </c>
      <c r="E1016" s="2" t="str">
        <f t="shared" si="129"/>
        <v>bqbb</v>
      </c>
      <c r="F1016" s="1" t="s">
        <v>2645</v>
      </c>
      <c r="G1016" t="s">
        <v>2646</v>
      </c>
      <c r="H1016" s="1" t="s">
        <v>2647</v>
      </c>
      <c r="I1016" s="2" t="str">
        <f t="shared" si="130"/>
        <v>8596</v>
      </c>
      <c r="J1016" s="2" t="str">
        <f t="shared" si="131"/>
        <v>8596</v>
      </c>
      <c r="K1016" s="2" t="str">
        <f t="shared" si="132"/>
        <v>c10 </v>
      </c>
      <c r="L1016" s="2" t="str">
        <f t="shared" si="133"/>
        <v>C10                                     </v>
      </c>
    </row>
    <row r="1017" hidden="1" spans="1:12">
      <c r="A1017" s="1" t="s">
        <v>2998</v>
      </c>
      <c r="B1017" s="1" t="s">
        <v>2999</v>
      </c>
      <c r="C1017" s="1" t="s">
        <v>1729</v>
      </c>
      <c r="D1017" s="1" t="s">
        <v>65</v>
      </c>
      <c r="E1017" s="2" t="str">
        <f t="shared" si="129"/>
        <v>bqbb</v>
      </c>
      <c r="F1017" s="1" t="s">
        <v>2645</v>
      </c>
      <c r="G1017" t="s">
        <v>2646</v>
      </c>
      <c r="H1017" s="1" t="s">
        <v>2647</v>
      </c>
      <c r="I1017" s="2" t="str">
        <f t="shared" si="130"/>
        <v>8596</v>
      </c>
      <c r="J1017" s="2" t="str">
        <f t="shared" si="131"/>
        <v>8596</v>
      </c>
      <c r="K1017" s="2" t="str">
        <f t="shared" si="132"/>
        <v>c12 </v>
      </c>
      <c r="L1017" s="2" t="str">
        <f t="shared" si="133"/>
        <v>C12                                     </v>
      </c>
    </row>
    <row r="1018" hidden="1" spans="1:12">
      <c r="A1018" s="1" t="s">
        <v>3000</v>
      </c>
      <c r="B1018" s="1" t="s">
        <v>3001</v>
      </c>
      <c r="C1018" s="1" t="s">
        <v>1729</v>
      </c>
      <c r="D1018" s="1" t="s">
        <v>65</v>
      </c>
      <c r="E1018" s="2" t="str">
        <f t="shared" si="129"/>
        <v>bqbb</v>
      </c>
      <c r="F1018" s="1" t="s">
        <v>2645</v>
      </c>
      <c r="G1018" t="s">
        <v>2646</v>
      </c>
      <c r="H1018" s="1" t="s">
        <v>2647</v>
      </c>
      <c r="I1018" s="2" t="str">
        <f t="shared" si="130"/>
        <v>8596</v>
      </c>
      <c r="J1018" s="2" t="str">
        <f t="shared" si="131"/>
        <v>8596</v>
      </c>
      <c r="K1018" s="2" t="str">
        <f t="shared" si="132"/>
        <v>c22 </v>
      </c>
      <c r="L1018" s="2" t="str">
        <f t="shared" si="133"/>
        <v>C22                                     </v>
      </c>
    </row>
    <row r="1019" hidden="1" spans="1:12">
      <c r="A1019" s="1" t="s">
        <v>3002</v>
      </c>
      <c r="B1019" s="1" t="s">
        <v>3003</v>
      </c>
      <c r="C1019" s="1" t="s">
        <v>1729</v>
      </c>
      <c r="D1019" s="1" t="s">
        <v>65</v>
      </c>
      <c r="E1019" s="2" t="str">
        <f t="shared" si="129"/>
        <v>bqbb</v>
      </c>
      <c r="F1019" s="1" t="s">
        <v>2645</v>
      </c>
      <c r="G1019" t="s">
        <v>2646</v>
      </c>
      <c r="H1019" s="1" t="s">
        <v>2647</v>
      </c>
      <c r="I1019" s="2" t="str">
        <f t="shared" si="130"/>
        <v>8596</v>
      </c>
      <c r="J1019" s="2" t="str">
        <f t="shared" si="131"/>
        <v>8596</v>
      </c>
      <c r="K1019" s="2" t="str">
        <f t="shared" si="132"/>
        <v>c34 </v>
      </c>
      <c r="L1019" s="2" t="str">
        <f t="shared" si="133"/>
        <v>C34                                     </v>
      </c>
    </row>
    <row r="1020" hidden="1" spans="1:12">
      <c r="A1020" s="1" t="s">
        <v>3004</v>
      </c>
      <c r="B1020" s="1" t="s">
        <v>3005</v>
      </c>
      <c r="C1020" s="1" t="s">
        <v>1729</v>
      </c>
      <c r="D1020" s="1" t="s">
        <v>65</v>
      </c>
      <c r="E1020" s="2" t="str">
        <f t="shared" si="129"/>
        <v>bqbb</v>
      </c>
      <c r="F1020" s="1" t="s">
        <v>2645</v>
      </c>
      <c r="G1020" t="s">
        <v>2646</v>
      </c>
      <c r="H1020" s="1" t="s">
        <v>2647</v>
      </c>
      <c r="I1020" s="2" t="str">
        <f t="shared" si="130"/>
        <v>8596</v>
      </c>
      <c r="J1020" s="2" t="str">
        <f t="shared" si="131"/>
        <v>8596</v>
      </c>
      <c r="K1020" s="2" t="str">
        <f t="shared" si="132"/>
        <v>c38 </v>
      </c>
      <c r="L1020" s="2" t="str">
        <f t="shared" si="133"/>
        <v>C38                                     </v>
      </c>
    </row>
    <row r="1021" hidden="1" spans="1:12">
      <c r="A1021" s="1" t="s">
        <v>3006</v>
      </c>
      <c r="B1021" s="1" t="s">
        <v>3007</v>
      </c>
      <c r="C1021" s="1" t="s">
        <v>1729</v>
      </c>
      <c r="D1021" s="1" t="s">
        <v>65</v>
      </c>
      <c r="E1021" s="2" t="str">
        <f t="shared" si="129"/>
        <v>bqbb</v>
      </c>
      <c r="F1021" s="1" t="s">
        <v>2645</v>
      </c>
      <c r="G1021" t="s">
        <v>2646</v>
      </c>
      <c r="H1021" s="1" t="s">
        <v>2647</v>
      </c>
      <c r="I1021" s="2" t="str">
        <f t="shared" si="130"/>
        <v>8596</v>
      </c>
      <c r="J1021" s="2" t="str">
        <f t="shared" si="131"/>
        <v>8596</v>
      </c>
      <c r="K1021" s="2" t="str">
        <f t="shared" si="132"/>
        <v>c5  </v>
      </c>
      <c r="L1021" s="2" t="str">
        <f t="shared" si="133"/>
        <v>C5                                      </v>
      </c>
    </row>
    <row r="1022" hidden="1" spans="1:12">
      <c r="A1022" s="1" t="s">
        <v>3008</v>
      </c>
      <c r="B1022" s="1" t="s">
        <v>3009</v>
      </c>
      <c r="C1022" s="1" t="s">
        <v>1729</v>
      </c>
      <c r="D1022" s="1" t="s">
        <v>65</v>
      </c>
      <c r="E1022" s="2" t="str">
        <f t="shared" si="129"/>
        <v>bqbb</v>
      </c>
      <c r="F1022" s="1" t="s">
        <v>2645</v>
      </c>
      <c r="G1022" t="s">
        <v>2646</v>
      </c>
      <c r="H1022" s="1" t="s">
        <v>2647</v>
      </c>
      <c r="I1022" s="2" t="str">
        <f t="shared" si="130"/>
        <v>8596</v>
      </c>
      <c r="J1022" s="2" t="str">
        <f t="shared" si="131"/>
        <v>8596</v>
      </c>
      <c r="K1022" s="2" t="str">
        <f t="shared" si="132"/>
        <v>c8  </v>
      </c>
      <c r="L1022" s="2" t="str">
        <f t="shared" si="133"/>
        <v>C8                                      </v>
      </c>
    </row>
    <row r="1023" hidden="1" spans="1:12">
      <c r="A1023" s="1" t="s">
        <v>3010</v>
      </c>
      <c r="B1023" s="1" t="s">
        <v>3011</v>
      </c>
      <c r="C1023" s="1" t="s">
        <v>1729</v>
      </c>
      <c r="D1023" s="1" t="s">
        <v>65</v>
      </c>
      <c r="E1023" s="2" t="str">
        <f t="shared" si="129"/>
        <v>bqbb</v>
      </c>
      <c r="F1023" s="1" t="s">
        <v>2645</v>
      </c>
      <c r="G1023" t="s">
        <v>2646</v>
      </c>
      <c r="H1023" s="1" t="s">
        <v>2647</v>
      </c>
      <c r="I1023" s="2" t="str">
        <f t="shared" si="130"/>
        <v>8597</v>
      </c>
      <c r="J1023" s="2" t="str">
        <f t="shared" si="131"/>
        <v>8597</v>
      </c>
      <c r="K1023" s="2" t="str">
        <f t="shared" si="132"/>
        <v>c1  </v>
      </c>
      <c r="L1023" s="2" t="str">
        <f t="shared" si="133"/>
        <v>C1                                      </v>
      </c>
    </row>
    <row r="1024" hidden="1" spans="1:12">
      <c r="A1024" s="1" t="s">
        <v>3012</v>
      </c>
      <c r="B1024" s="1" t="s">
        <v>3013</v>
      </c>
      <c r="C1024" s="1" t="s">
        <v>1729</v>
      </c>
      <c r="D1024" s="1" t="s">
        <v>65</v>
      </c>
      <c r="E1024" s="2" t="str">
        <f t="shared" si="129"/>
        <v>bqbb</v>
      </c>
      <c r="F1024" s="1" t="s">
        <v>2645</v>
      </c>
      <c r="G1024" t="s">
        <v>2646</v>
      </c>
      <c r="H1024" s="1" t="s">
        <v>2647</v>
      </c>
      <c r="I1024" s="2" t="str">
        <f t="shared" si="130"/>
        <v>8597</v>
      </c>
      <c r="J1024" s="2" t="str">
        <f t="shared" si="131"/>
        <v>8597</v>
      </c>
      <c r="K1024" s="2" t="str">
        <f t="shared" si="132"/>
        <v>c2  </v>
      </c>
      <c r="L1024" s="2" t="str">
        <f t="shared" si="133"/>
        <v>C2                                      </v>
      </c>
    </row>
    <row r="1025" hidden="1" spans="1:12">
      <c r="A1025" s="1" t="s">
        <v>3014</v>
      </c>
      <c r="B1025" s="1" t="s">
        <v>3015</v>
      </c>
      <c r="C1025" s="1" t="s">
        <v>1729</v>
      </c>
      <c r="D1025" s="1" t="s">
        <v>65</v>
      </c>
      <c r="E1025" s="2" t="str">
        <f t="shared" si="129"/>
        <v>bqbb</v>
      </c>
      <c r="F1025" s="1" t="s">
        <v>2645</v>
      </c>
      <c r="G1025" t="s">
        <v>2646</v>
      </c>
      <c r="H1025" s="1" t="s">
        <v>2647</v>
      </c>
      <c r="I1025" s="2" t="str">
        <f t="shared" si="130"/>
        <v>8597</v>
      </c>
      <c r="J1025" s="2" t="str">
        <f t="shared" si="131"/>
        <v>8597</v>
      </c>
      <c r="K1025" s="2" t="str">
        <f t="shared" si="132"/>
        <v>c3  </v>
      </c>
      <c r="L1025" s="2" t="str">
        <f t="shared" si="133"/>
        <v>C3                                      </v>
      </c>
    </row>
    <row r="1026" hidden="1" spans="1:12">
      <c r="A1026" s="1" t="s">
        <v>3016</v>
      </c>
      <c r="B1026" s="1" t="s">
        <v>3017</v>
      </c>
      <c r="C1026" s="1" t="s">
        <v>1729</v>
      </c>
      <c r="D1026" s="1" t="s">
        <v>65</v>
      </c>
      <c r="E1026" s="2" t="str">
        <f t="shared" si="129"/>
        <v>bqbb</v>
      </c>
      <c r="F1026" s="1" t="s">
        <v>2645</v>
      </c>
      <c r="G1026" t="s">
        <v>2646</v>
      </c>
      <c r="H1026" s="1" t="s">
        <v>2647</v>
      </c>
      <c r="I1026" s="2" t="str">
        <f t="shared" si="130"/>
        <v>8598</v>
      </c>
      <c r="J1026" s="2" t="str">
        <f t="shared" si="131"/>
        <v>8598</v>
      </c>
      <c r="K1026" s="2" t="str">
        <f t="shared" si="132"/>
        <v>c1  </v>
      </c>
      <c r="L1026" s="2" t="str">
        <f t="shared" si="133"/>
        <v>C1                                      </v>
      </c>
    </row>
    <row r="1027" hidden="1" spans="1:12">
      <c r="A1027" s="1" t="s">
        <v>3018</v>
      </c>
      <c r="B1027" s="1" t="s">
        <v>3019</v>
      </c>
      <c r="C1027" s="1" t="s">
        <v>1729</v>
      </c>
      <c r="D1027" s="1" t="s">
        <v>65</v>
      </c>
      <c r="E1027" s="2" t="str">
        <f t="shared" si="129"/>
        <v>bqbb</v>
      </c>
      <c r="F1027" s="1" t="s">
        <v>2645</v>
      </c>
      <c r="G1027" t="s">
        <v>2646</v>
      </c>
      <c r="H1027" s="1" t="s">
        <v>2647</v>
      </c>
      <c r="I1027" s="2" t="str">
        <f t="shared" si="130"/>
        <v>8598</v>
      </c>
      <c r="J1027" s="2" t="str">
        <f t="shared" si="131"/>
        <v>8598</v>
      </c>
      <c r="K1027" s="2" t="str">
        <f t="shared" si="132"/>
        <v>c2  </v>
      </c>
      <c r="L1027" s="2" t="str">
        <f t="shared" si="133"/>
        <v>C2                                      </v>
      </c>
    </row>
    <row r="1028" hidden="1" spans="1:12">
      <c r="A1028" s="1" t="s">
        <v>3020</v>
      </c>
      <c r="B1028" s="1" t="s">
        <v>3021</v>
      </c>
      <c r="C1028" s="1" t="s">
        <v>1729</v>
      </c>
      <c r="D1028" s="1" t="s">
        <v>65</v>
      </c>
      <c r="E1028" s="2" t="str">
        <f t="shared" si="129"/>
        <v>bqbb</v>
      </c>
      <c r="F1028" s="1" t="s">
        <v>2645</v>
      </c>
      <c r="G1028" t="s">
        <v>2646</v>
      </c>
      <c r="H1028" s="1" t="s">
        <v>2647</v>
      </c>
      <c r="I1028" s="2" t="str">
        <f t="shared" si="130"/>
        <v>8598</v>
      </c>
      <c r="J1028" s="2" t="str">
        <f t="shared" si="131"/>
        <v>8598</v>
      </c>
      <c r="K1028" s="2" t="str">
        <f t="shared" si="132"/>
        <v>c3  </v>
      </c>
      <c r="L1028" s="2" t="str">
        <f t="shared" si="133"/>
        <v>C3                                      </v>
      </c>
    </row>
    <row r="1029" hidden="1" spans="1:12">
      <c r="A1029" s="1" t="s">
        <v>3022</v>
      </c>
      <c r="B1029" s="1" t="s">
        <v>3023</v>
      </c>
      <c r="C1029" s="1" t="s">
        <v>1729</v>
      </c>
      <c r="D1029" s="1" t="s">
        <v>65</v>
      </c>
      <c r="E1029" s="2" t="str">
        <f t="shared" si="129"/>
        <v>bqbb</v>
      </c>
      <c r="F1029" s="1" t="s">
        <v>2645</v>
      </c>
      <c r="G1029" t="s">
        <v>2646</v>
      </c>
      <c r="H1029" s="1" t="s">
        <v>2647</v>
      </c>
      <c r="I1029" s="2" t="str">
        <f t="shared" si="130"/>
        <v>8599</v>
      </c>
      <c r="J1029" s="2" t="str">
        <f t="shared" si="131"/>
        <v>8599</v>
      </c>
      <c r="K1029" s="2" t="str">
        <f t="shared" si="132"/>
        <v>c1  </v>
      </c>
      <c r="L1029" s="2" t="str">
        <f t="shared" si="133"/>
        <v>C1                                      </v>
      </c>
    </row>
    <row r="1030" hidden="1" spans="1:12">
      <c r="A1030" s="1" t="s">
        <v>3024</v>
      </c>
      <c r="B1030" s="1" t="s">
        <v>3025</v>
      </c>
      <c r="C1030" s="1" t="s">
        <v>1729</v>
      </c>
      <c r="D1030" s="1" t="s">
        <v>65</v>
      </c>
      <c r="E1030" s="2" t="str">
        <f t="shared" si="129"/>
        <v>bqbb</v>
      </c>
      <c r="F1030" s="1" t="s">
        <v>2645</v>
      </c>
      <c r="G1030" t="s">
        <v>2646</v>
      </c>
      <c r="H1030" s="1" t="s">
        <v>2647</v>
      </c>
      <c r="I1030" s="2" t="str">
        <f t="shared" si="130"/>
        <v>8599</v>
      </c>
      <c r="J1030" s="2" t="str">
        <f t="shared" si="131"/>
        <v>8599</v>
      </c>
      <c r="K1030" s="2" t="str">
        <f t="shared" si="132"/>
        <v>c2  </v>
      </c>
      <c r="L1030" s="2" t="str">
        <f t="shared" si="133"/>
        <v>C2                                      </v>
      </c>
    </row>
    <row r="1031" hidden="1" spans="1:12">
      <c r="A1031" s="1" t="s">
        <v>3026</v>
      </c>
      <c r="B1031" s="1" t="s">
        <v>3027</v>
      </c>
      <c r="C1031" s="1" t="s">
        <v>1729</v>
      </c>
      <c r="D1031" s="1" t="s">
        <v>65</v>
      </c>
      <c r="E1031" s="2" t="str">
        <f t="shared" si="129"/>
        <v>bqbb</v>
      </c>
      <c r="F1031" s="1" t="s">
        <v>2645</v>
      </c>
      <c r="G1031" t="s">
        <v>2646</v>
      </c>
      <c r="H1031" s="1" t="s">
        <v>2647</v>
      </c>
      <c r="I1031" s="2" t="str">
        <f t="shared" si="130"/>
        <v>8599</v>
      </c>
      <c r="J1031" s="2" t="str">
        <f t="shared" si="131"/>
        <v>8599</v>
      </c>
      <c r="K1031" s="2" t="str">
        <f t="shared" si="132"/>
        <v>c3  </v>
      </c>
      <c r="L1031" s="2" t="str">
        <f t="shared" si="133"/>
        <v>C3                                      </v>
      </c>
    </row>
    <row r="1032" hidden="1" spans="1:12">
      <c r="A1032" s="1" t="s">
        <v>3028</v>
      </c>
      <c r="B1032" s="1" t="s">
        <v>3029</v>
      </c>
      <c r="C1032" s="1" t="s">
        <v>1729</v>
      </c>
      <c r="D1032" s="1" t="s">
        <v>65</v>
      </c>
      <c r="E1032" s="2" t="str">
        <f t="shared" si="129"/>
        <v>bqbb</v>
      </c>
      <c r="F1032" s="1" t="s">
        <v>2645</v>
      </c>
      <c r="G1032" t="s">
        <v>2646</v>
      </c>
      <c r="H1032" s="1" t="s">
        <v>2647</v>
      </c>
      <c r="I1032" s="2" t="str">
        <f t="shared" si="130"/>
        <v>8801</v>
      </c>
      <c r="J1032" s="2" t="str">
        <f t="shared" si="131"/>
        <v>8801</v>
      </c>
      <c r="K1032" s="2" t="str">
        <f t="shared" si="132"/>
        <v>c1  </v>
      </c>
      <c r="L1032" s="2" t="str">
        <f t="shared" si="133"/>
        <v>C1                                      </v>
      </c>
    </row>
    <row r="1033" hidden="1" spans="1:12">
      <c r="A1033" s="1" t="s">
        <v>3030</v>
      </c>
      <c r="B1033" s="1" t="s">
        <v>3031</v>
      </c>
      <c r="C1033" s="1" t="s">
        <v>1729</v>
      </c>
      <c r="D1033" s="1" t="s">
        <v>65</v>
      </c>
      <c r="E1033" s="2" t="str">
        <f t="shared" si="129"/>
        <v>bqbb</v>
      </c>
      <c r="F1033" s="1" t="s">
        <v>2645</v>
      </c>
      <c r="G1033" t="s">
        <v>2646</v>
      </c>
      <c r="H1033" s="1" t="s">
        <v>2647</v>
      </c>
      <c r="I1033" s="2" t="str">
        <f t="shared" si="130"/>
        <v>8801</v>
      </c>
      <c r="J1033" s="2" t="str">
        <f t="shared" si="131"/>
        <v>8801</v>
      </c>
      <c r="K1033" s="2" t="str">
        <f t="shared" si="132"/>
        <v>c2  </v>
      </c>
      <c r="L1033" s="2" t="str">
        <f t="shared" si="133"/>
        <v>C2                                      </v>
      </c>
    </row>
    <row r="1034" hidden="1" spans="1:12">
      <c r="A1034" s="1" t="s">
        <v>3032</v>
      </c>
      <c r="B1034" s="1" t="s">
        <v>3033</v>
      </c>
      <c r="C1034" s="1" t="s">
        <v>1729</v>
      </c>
      <c r="D1034" s="1" t="s">
        <v>65</v>
      </c>
      <c r="E1034" s="2" t="str">
        <f t="shared" ref="E1034:E1097" si="134">MID(A1034,2,4)</f>
        <v>bqbb</v>
      </c>
      <c r="F1034" s="1" t="s">
        <v>2645</v>
      </c>
      <c r="G1034" t="s">
        <v>2646</v>
      </c>
      <c r="H1034" s="1" t="s">
        <v>2647</v>
      </c>
      <c r="I1034" s="2" t="str">
        <f t="shared" ref="I1034:I1097" si="135">MID(A1034,8,4)</f>
        <v>8801</v>
      </c>
      <c r="J1034" s="2" t="str">
        <f t="shared" ref="J1034:J1097" si="136">MID(B1034,7,4)</f>
        <v>8801</v>
      </c>
      <c r="K1034" s="2" t="str">
        <f t="shared" ref="K1034:K1097" si="137">MID(A1034,12,4)</f>
        <v>c22 </v>
      </c>
      <c r="L1034" s="2" t="str">
        <f t="shared" ref="L1034:L1097" si="138">MID(B1034,11,40)</f>
        <v>C22                                     </v>
      </c>
    </row>
    <row r="1035" hidden="1" spans="1:12">
      <c r="A1035" s="1" t="s">
        <v>3034</v>
      </c>
      <c r="B1035" s="1" t="s">
        <v>3035</v>
      </c>
      <c r="C1035" s="1" t="s">
        <v>1729</v>
      </c>
      <c r="D1035" s="1" t="s">
        <v>65</v>
      </c>
      <c r="E1035" s="2" t="str">
        <f t="shared" si="134"/>
        <v>bqbb</v>
      </c>
      <c r="F1035" s="1" t="s">
        <v>2645</v>
      </c>
      <c r="G1035" t="s">
        <v>2646</v>
      </c>
      <c r="H1035" s="1" t="s">
        <v>2647</v>
      </c>
      <c r="I1035" s="2" t="str">
        <f t="shared" si="135"/>
        <v>8801</v>
      </c>
      <c r="J1035" s="2" t="str">
        <f t="shared" si="136"/>
        <v>8801</v>
      </c>
      <c r="K1035" s="2" t="str">
        <f t="shared" si="137"/>
        <v>c34 </v>
      </c>
      <c r="L1035" s="2" t="str">
        <f t="shared" si="138"/>
        <v>C34                                     </v>
      </c>
    </row>
    <row r="1036" hidden="1" spans="1:12">
      <c r="A1036" s="1" t="s">
        <v>3036</v>
      </c>
      <c r="B1036" s="1" t="s">
        <v>3037</v>
      </c>
      <c r="C1036" s="1" t="s">
        <v>1729</v>
      </c>
      <c r="D1036" s="1" t="s">
        <v>65</v>
      </c>
      <c r="E1036" s="2" t="str">
        <f t="shared" si="134"/>
        <v>bqbb</v>
      </c>
      <c r="F1036" s="1" t="s">
        <v>2645</v>
      </c>
      <c r="G1036" t="s">
        <v>2646</v>
      </c>
      <c r="H1036" s="1" t="s">
        <v>2647</v>
      </c>
      <c r="I1036" s="2" t="str">
        <f t="shared" si="135"/>
        <v>8801</v>
      </c>
      <c r="J1036" s="2" t="str">
        <f t="shared" si="136"/>
        <v>8801</v>
      </c>
      <c r="K1036" s="2" t="str">
        <f t="shared" si="137"/>
        <v>c38 </v>
      </c>
      <c r="L1036" s="2" t="str">
        <f t="shared" si="138"/>
        <v>C38                                     </v>
      </c>
    </row>
    <row r="1037" hidden="1" spans="1:12">
      <c r="A1037" s="1" t="s">
        <v>3038</v>
      </c>
      <c r="B1037" s="1" t="s">
        <v>3039</v>
      </c>
      <c r="C1037" s="1" t="s">
        <v>1729</v>
      </c>
      <c r="D1037" s="1" t="s">
        <v>65</v>
      </c>
      <c r="E1037" s="2" t="str">
        <f t="shared" si="134"/>
        <v>bqbb</v>
      </c>
      <c r="F1037" s="1" t="s">
        <v>2645</v>
      </c>
      <c r="G1037" t="s">
        <v>2646</v>
      </c>
      <c r="H1037" s="1" t="s">
        <v>2647</v>
      </c>
      <c r="I1037" s="2" t="str">
        <f t="shared" si="135"/>
        <v>8801</v>
      </c>
      <c r="J1037" s="2" t="str">
        <f t="shared" si="136"/>
        <v>8801</v>
      </c>
      <c r="K1037" s="2" t="str">
        <f t="shared" si="137"/>
        <v>c46 </v>
      </c>
      <c r="L1037" s="2" t="str">
        <f t="shared" si="138"/>
        <v>C46                                     </v>
      </c>
    </row>
    <row r="1038" hidden="1" spans="1:12">
      <c r="A1038" s="1" t="s">
        <v>3040</v>
      </c>
      <c r="B1038" s="1" t="s">
        <v>3041</v>
      </c>
      <c r="C1038" s="1" t="s">
        <v>1729</v>
      </c>
      <c r="D1038" s="1" t="s">
        <v>65</v>
      </c>
      <c r="E1038" s="2" t="str">
        <f t="shared" si="134"/>
        <v>bqbb</v>
      </c>
      <c r="F1038" s="1" t="s">
        <v>2645</v>
      </c>
      <c r="G1038" t="s">
        <v>2646</v>
      </c>
      <c r="H1038" s="1" t="s">
        <v>2647</v>
      </c>
      <c r="I1038" s="2" t="str">
        <f t="shared" si="135"/>
        <v>8802</v>
      </c>
      <c r="J1038" s="2" t="str">
        <f t="shared" si="136"/>
        <v>8802</v>
      </c>
      <c r="K1038" s="2" t="str">
        <f t="shared" si="137"/>
        <v>c1  </v>
      </c>
      <c r="L1038" s="2" t="str">
        <f t="shared" si="138"/>
        <v>C1                                      </v>
      </c>
    </row>
    <row r="1039" hidden="1" spans="1:12">
      <c r="A1039" s="1" t="s">
        <v>3042</v>
      </c>
      <c r="B1039" s="1" t="s">
        <v>3043</v>
      </c>
      <c r="C1039" s="1" t="s">
        <v>1729</v>
      </c>
      <c r="D1039" s="1" t="s">
        <v>65</v>
      </c>
      <c r="E1039" s="2" t="str">
        <f t="shared" si="134"/>
        <v>bqbb</v>
      </c>
      <c r="F1039" s="1" t="s">
        <v>2645</v>
      </c>
      <c r="G1039" t="s">
        <v>2646</v>
      </c>
      <c r="H1039" s="1" t="s">
        <v>2647</v>
      </c>
      <c r="I1039" s="2" t="str">
        <f t="shared" si="135"/>
        <v>8802</v>
      </c>
      <c r="J1039" s="2" t="str">
        <f t="shared" si="136"/>
        <v>8802</v>
      </c>
      <c r="K1039" s="2" t="str">
        <f t="shared" si="137"/>
        <v>c32 </v>
      </c>
      <c r="L1039" s="2" t="str">
        <f t="shared" si="138"/>
        <v>C32                                     </v>
      </c>
    </row>
    <row r="1040" hidden="1" spans="1:12">
      <c r="A1040" s="1" t="s">
        <v>3044</v>
      </c>
      <c r="B1040" s="1" t="s">
        <v>3045</v>
      </c>
      <c r="C1040" s="1" t="s">
        <v>1729</v>
      </c>
      <c r="D1040" s="1" t="s">
        <v>65</v>
      </c>
      <c r="E1040" s="2" t="str">
        <f t="shared" si="134"/>
        <v>bqbb</v>
      </c>
      <c r="F1040" s="1" t="s">
        <v>2645</v>
      </c>
      <c r="G1040" t="s">
        <v>2646</v>
      </c>
      <c r="H1040" s="1" t="s">
        <v>2647</v>
      </c>
      <c r="I1040" s="2" t="str">
        <f t="shared" si="135"/>
        <v>8802</v>
      </c>
      <c r="J1040" s="2" t="str">
        <f t="shared" si="136"/>
        <v>8802</v>
      </c>
      <c r="K1040" s="2" t="str">
        <f t="shared" si="137"/>
        <v>c34 </v>
      </c>
      <c r="L1040" s="2" t="str">
        <f t="shared" si="138"/>
        <v>C34                                     </v>
      </c>
    </row>
    <row r="1041" hidden="1" spans="1:12">
      <c r="A1041" s="1" t="s">
        <v>3046</v>
      </c>
      <c r="B1041" s="1" t="s">
        <v>3047</v>
      </c>
      <c r="C1041" s="1" t="s">
        <v>1729</v>
      </c>
      <c r="D1041" s="1" t="s">
        <v>65</v>
      </c>
      <c r="E1041" s="2" t="str">
        <f t="shared" si="134"/>
        <v>bqbb</v>
      </c>
      <c r="F1041" s="1" t="s">
        <v>2645</v>
      </c>
      <c r="G1041" t="s">
        <v>2646</v>
      </c>
      <c r="H1041" s="1" t="s">
        <v>2647</v>
      </c>
      <c r="I1041" s="2" t="str">
        <f t="shared" si="135"/>
        <v>8802</v>
      </c>
      <c r="J1041" s="2" t="str">
        <f t="shared" si="136"/>
        <v>8802</v>
      </c>
      <c r="K1041" s="2" t="str">
        <f t="shared" si="137"/>
        <v>c37 </v>
      </c>
      <c r="L1041" s="2" t="str">
        <f t="shared" si="138"/>
        <v>C37                                     </v>
      </c>
    </row>
    <row r="1042" hidden="1" spans="1:12">
      <c r="A1042" s="1" t="s">
        <v>3048</v>
      </c>
      <c r="B1042" s="1" t="s">
        <v>3049</v>
      </c>
      <c r="C1042" s="1" t="s">
        <v>1729</v>
      </c>
      <c r="D1042" s="1" t="s">
        <v>65</v>
      </c>
      <c r="E1042" s="2" t="str">
        <f t="shared" si="134"/>
        <v>bqbb</v>
      </c>
      <c r="F1042" s="1" t="s">
        <v>2645</v>
      </c>
      <c r="G1042" t="s">
        <v>2646</v>
      </c>
      <c r="H1042" s="1" t="s">
        <v>2647</v>
      </c>
      <c r="I1042" s="2" t="str">
        <f t="shared" si="135"/>
        <v>8802</v>
      </c>
      <c r="J1042" s="2" t="str">
        <f t="shared" si="136"/>
        <v>8802</v>
      </c>
      <c r="K1042" s="2" t="str">
        <f t="shared" si="137"/>
        <v>c38 </v>
      </c>
      <c r="L1042" s="2" t="str">
        <f t="shared" si="138"/>
        <v>C38                                     </v>
      </c>
    </row>
    <row r="1043" hidden="1" spans="1:12">
      <c r="A1043" s="1" t="s">
        <v>3050</v>
      </c>
      <c r="B1043" s="1" t="s">
        <v>3051</v>
      </c>
      <c r="C1043" s="1" t="s">
        <v>1729</v>
      </c>
      <c r="D1043" s="1" t="s">
        <v>65</v>
      </c>
      <c r="E1043" s="2" t="str">
        <f t="shared" si="134"/>
        <v>bqbb</v>
      </c>
      <c r="F1043" s="1" t="s">
        <v>2645</v>
      </c>
      <c r="G1043" t="s">
        <v>2646</v>
      </c>
      <c r="H1043" s="1" t="s">
        <v>2647</v>
      </c>
      <c r="I1043" s="2" t="str">
        <f t="shared" si="135"/>
        <v>8802</v>
      </c>
      <c r="J1043" s="2" t="str">
        <f t="shared" si="136"/>
        <v>8802</v>
      </c>
      <c r="K1043" s="2" t="str">
        <f t="shared" si="137"/>
        <v>c39 </v>
      </c>
      <c r="L1043" s="2" t="str">
        <f t="shared" si="138"/>
        <v>C39                                     </v>
      </c>
    </row>
    <row r="1044" hidden="1" spans="1:12">
      <c r="A1044" s="1" t="s">
        <v>3052</v>
      </c>
      <c r="B1044" s="1" t="s">
        <v>3053</v>
      </c>
      <c r="C1044" s="1" t="s">
        <v>1729</v>
      </c>
      <c r="D1044" s="1" t="s">
        <v>65</v>
      </c>
      <c r="E1044" s="2" t="str">
        <f t="shared" si="134"/>
        <v>bqbb</v>
      </c>
      <c r="F1044" s="1" t="s">
        <v>2645</v>
      </c>
      <c r="G1044" t="s">
        <v>2646</v>
      </c>
      <c r="H1044" s="1" t="s">
        <v>2647</v>
      </c>
      <c r="I1044" s="2" t="str">
        <f t="shared" si="135"/>
        <v>8802</v>
      </c>
      <c r="J1044" s="2" t="str">
        <f t="shared" si="136"/>
        <v>8802</v>
      </c>
      <c r="K1044" s="2" t="str">
        <f t="shared" si="137"/>
        <v>c43 </v>
      </c>
      <c r="L1044" s="2" t="str">
        <f t="shared" si="138"/>
        <v>C43                                     </v>
      </c>
    </row>
    <row r="1045" hidden="1" spans="1:12">
      <c r="A1045" s="1" t="s">
        <v>3054</v>
      </c>
      <c r="B1045" s="1" t="s">
        <v>3055</v>
      </c>
      <c r="C1045" s="1" t="s">
        <v>1729</v>
      </c>
      <c r="D1045" s="1" t="s">
        <v>65</v>
      </c>
      <c r="E1045" s="2" t="str">
        <f t="shared" si="134"/>
        <v>bqbb</v>
      </c>
      <c r="F1045" s="1" t="s">
        <v>2645</v>
      </c>
      <c r="G1045" t="s">
        <v>2646</v>
      </c>
      <c r="H1045" s="1" t="s">
        <v>2647</v>
      </c>
      <c r="I1045" s="2" t="str">
        <f t="shared" si="135"/>
        <v>8802</v>
      </c>
      <c r="J1045" s="2" t="str">
        <f t="shared" si="136"/>
        <v>8802</v>
      </c>
      <c r="K1045" s="2" t="str">
        <f t="shared" si="137"/>
        <v>c44 </v>
      </c>
      <c r="L1045" s="2" t="str">
        <f t="shared" si="138"/>
        <v>C44                                     </v>
      </c>
    </row>
    <row r="1046" hidden="1" spans="1:12">
      <c r="A1046" s="1" t="s">
        <v>3056</v>
      </c>
      <c r="B1046" s="1" t="s">
        <v>3057</v>
      </c>
      <c r="C1046" s="1" t="s">
        <v>1729</v>
      </c>
      <c r="D1046" s="1" t="s">
        <v>65</v>
      </c>
      <c r="E1046" s="2" t="str">
        <f t="shared" si="134"/>
        <v>bqbb</v>
      </c>
      <c r="F1046" s="1" t="s">
        <v>2645</v>
      </c>
      <c r="G1046" t="s">
        <v>2646</v>
      </c>
      <c r="H1046" s="1" t="s">
        <v>2647</v>
      </c>
      <c r="I1046" s="2" t="str">
        <f t="shared" si="135"/>
        <v>8803</v>
      </c>
      <c r="J1046" s="2" t="str">
        <f t="shared" si="136"/>
        <v>8803</v>
      </c>
      <c r="K1046" s="2" t="str">
        <f t="shared" si="137"/>
        <v>c14 </v>
      </c>
      <c r="L1046" s="2" t="str">
        <f t="shared" si="138"/>
        <v>C14                                     </v>
      </c>
    </row>
    <row r="1047" hidden="1" spans="1:12">
      <c r="A1047" s="1" t="s">
        <v>3058</v>
      </c>
      <c r="B1047" s="1" t="s">
        <v>3059</v>
      </c>
      <c r="C1047" s="1" t="s">
        <v>1729</v>
      </c>
      <c r="D1047" s="1" t="s">
        <v>65</v>
      </c>
      <c r="E1047" s="2" t="str">
        <f t="shared" si="134"/>
        <v>bqbb</v>
      </c>
      <c r="F1047" s="1" t="s">
        <v>2645</v>
      </c>
      <c r="G1047" t="s">
        <v>2646</v>
      </c>
      <c r="H1047" s="1" t="s">
        <v>2647</v>
      </c>
      <c r="I1047" s="2" t="str">
        <f t="shared" si="135"/>
        <v>8803</v>
      </c>
      <c r="J1047" s="2" t="str">
        <f t="shared" si="136"/>
        <v>8803</v>
      </c>
      <c r="K1047" s="2" t="str">
        <f t="shared" si="137"/>
        <v>c34 </v>
      </c>
      <c r="L1047" s="2" t="str">
        <f t="shared" si="138"/>
        <v>C34                                     </v>
      </c>
    </row>
    <row r="1048" hidden="1" spans="1:12">
      <c r="A1048" s="1" t="s">
        <v>3060</v>
      </c>
      <c r="B1048" s="1" t="s">
        <v>3061</v>
      </c>
      <c r="C1048" s="1" t="s">
        <v>1729</v>
      </c>
      <c r="D1048" s="1" t="s">
        <v>65</v>
      </c>
      <c r="E1048" s="2" t="str">
        <f t="shared" si="134"/>
        <v>bqbb</v>
      </c>
      <c r="F1048" s="1" t="s">
        <v>2645</v>
      </c>
      <c r="G1048" t="s">
        <v>2646</v>
      </c>
      <c r="H1048" s="1" t="s">
        <v>2647</v>
      </c>
      <c r="I1048" s="2" t="str">
        <f t="shared" si="135"/>
        <v>8803</v>
      </c>
      <c r="J1048" s="2" t="str">
        <f t="shared" si="136"/>
        <v>8803</v>
      </c>
      <c r="K1048" s="2" t="str">
        <f t="shared" si="137"/>
        <v>c37 </v>
      </c>
      <c r="L1048" s="2" t="str">
        <f t="shared" si="138"/>
        <v>C37                                     </v>
      </c>
    </row>
    <row r="1049" hidden="1" spans="1:12">
      <c r="A1049" s="1" t="s">
        <v>3062</v>
      </c>
      <c r="B1049" s="1" t="s">
        <v>3063</v>
      </c>
      <c r="C1049" s="1" t="s">
        <v>1729</v>
      </c>
      <c r="D1049" s="1" t="s">
        <v>65</v>
      </c>
      <c r="E1049" s="2" t="str">
        <f t="shared" si="134"/>
        <v>bqbb</v>
      </c>
      <c r="F1049" s="1" t="s">
        <v>2645</v>
      </c>
      <c r="G1049" t="s">
        <v>2646</v>
      </c>
      <c r="H1049" s="1" t="s">
        <v>2647</v>
      </c>
      <c r="I1049" s="2" t="str">
        <f t="shared" si="135"/>
        <v>8803</v>
      </c>
      <c r="J1049" s="2" t="str">
        <f t="shared" si="136"/>
        <v>8803</v>
      </c>
      <c r="K1049" s="2" t="str">
        <f t="shared" si="137"/>
        <v>c41 </v>
      </c>
      <c r="L1049" s="2" t="str">
        <f t="shared" si="138"/>
        <v>C41                                     </v>
      </c>
    </row>
    <row r="1050" hidden="1" spans="1:12">
      <c r="A1050" s="1" t="s">
        <v>3064</v>
      </c>
      <c r="B1050" s="1" t="s">
        <v>3065</v>
      </c>
      <c r="C1050" s="1" t="s">
        <v>1729</v>
      </c>
      <c r="D1050" s="1" t="s">
        <v>65</v>
      </c>
      <c r="E1050" s="2" t="str">
        <f t="shared" si="134"/>
        <v>bqbb</v>
      </c>
      <c r="F1050" s="1" t="s">
        <v>2645</v>
      </c>
      <c r="G1050" t="s">
        <v>2646</v>
      </c>
      <c r="H1050" s="1" t="s">
        <v>2647</v>
      </c>
      <c r="I1050" s="2" t="str">
        <f t="shared" si="135"/>
        <v>8803</v>
      </c>
      <c r="J1050" s="2" t="str">
        <f t="shared" si="136"/>
        <v>8803</v>
      </c>
      <c r="K1050" s="2" t="str">
        <f t="shared" si="137"/>
        <v>c44 </v>
      </c>
      <c r="L1050" s="2" t="str">
        <f t="shared" si="138"/>
        <v>C44                                     </v>
      </c>
    </row>
    <row r="1051" hidden="1" spans="1:12">
      <c r="A1051" s="1" t="s">
        <v>3066</v>
      </c>
      <c r="B1051" s="1" t="s">
        <v>3067</v>
      </c>
      <c r="C1051" s="1" t="s">
        <v>1729</v>
      </c>
      <c r="D1051" s="1" t="s">
        <v>65</v>
      </c>
      <c r="E1051" s="2" t="str">
        <f t="shared" si="134"/>
        <v>bqbb</v>
      </c>
      <c r="F1051" s="1" t="s">
        <v>2645</v>
      </c>
      <c r="G1051" t="s">
        <v>2646</v>
      </c>
      <c r="H1051" s="1" t="s">
        <v>2647</v>
      </c>
      <c r="I1051" s="2" t="str">
        <f t="shared" si="135"/>
        <v>8803</v>
      </c>
      <c r="J1051" s="2" t="str">
        <f t="shared" si="136"/>
        <v>8803</v>
      </c>
      <c r="K1051" s="2" t="str">
        <f t="shared" si="137"/>
        <v>c45 </v>
      </c>
      <c r="L1051" s="2" t="str">
        <f t="shared" si="138"/>
        <v>C45                                     </v>
      </c>
    </row>
    <row r="1052" hidden="1" spans="1:12">
      <c r="A1052" s="1" t="s">
        <v>3068</v>
      </c>
      <c r="B1052" s="1" t="s">
        <v>3069</v>
      </c>
      <c r="C1052" s="1" t="s">
        <v>1729</v>
      </c>
      <c r="D1052" s="1" t="s">
        <v>65</v>
      </c>
      <c r="E1052" s="2" t="str">
        <f t="shared" si="134"/>
        <v>bqbb</v>
      </c>
      <c r="F1052" s="1" t="s">
        <v>2645</v>
      </c>
      <c r="G1052" t="s">
        <v>2646</v>
      </c>
      <c r="H1052" s="1" t="s">
        <v>2647</v>
      </c>
      <c r="I1052" s="2" t="str">
        <f t="shared" si="135"/>
        <v>8804</v>
      </c>
      <c r="J1052" s="2" t="str">
        <f t="shared" si="136"/>
        <v>8804</v>
      </c>
      <c r="K1052" s="2" t="str">
        <f t="shared" si="137"/>
        <v>c14 </v>
      </c>
      <c r="L1052" s="2" t="str">
        <f t="shared" si="138"/>
        <v>C14                                     </v>
      </c>
    </row>
    <row r="1053" hidden="1" spans="1:12">
      <c r="A1053" s="1" t="s">
        <v>3070</v>
      </c>
      <c r="B1053" s="1" t="s">
        <v>3071</v>
      </c>
      <c r="C1053" s="1" t="s">
        <v>1729</v>
      </c>
      <c r="D1053" s="1" t="s">
        <v>65</v>
      </c>
      <c r="E1053" s="2" t="str">
        <f t="shared" si="134"/>
        <v>bqbb</v>
      </c>
      <c r="F1053" s="1" t="s">
        <v>2645</v>
      </c>
      <c r="G1053" t="s">
        <v>2646</v>
      </c>
      <c r="H1053" s="1" t="s">
        <v>2647</v>
      </c>
      <c r="I1053" s="2" t="str">
        <f t="shared" si="135"/>
        <v>8804</v>
      </c>
      <c r="J1053" s="2" t="str">
        <f t="shared" si="136"/>
        <v>8804</v>
      </c>
      <c r="K1053" s="2" t="str">
        <f t="shared" si="137"/>
        <v>c2  </v>
      </c>
      <c r="L1053" s="2" t="str">
        <f t="shared" si="138"/>
        <v>C2                                      </v>
      </c>
    </row>
    <row r="1054" hidden="1" spans="1:12">
      <c r="A1054" s="1" t="s">
        <v>3072</v>
      </c>
      <c r="B1054" s="1" t="s">
        <v>3073</v>
      </c>
      <c r="C1054" s="1" t="s">
        <v>1729</v>
      </c>
      <c r="D1054" s="1" t="s">
        <v>65</v>
      </c>
      <c r="E1054" s="2" t="str">
        <f t="shared" si="134"/>
        <v>bqbb</v>
      </c>
      <c r="F1054" s="1" t="s">
        <v>2645</v>
      </c>
      <c r="G1054" t="s">
        <v>2646</v>
      </c>
      <c r="H1054" s="1" t="s">
        <v>2647</v>
      </c>
      <c r="I1054" s="2" t="str">
        <f t="shared" si="135"/>
        <v>8804</v>
      </c>
      <c r="J1054" s="2" t="str">
        <f t="shared" si="136"/>
        <v>8804</v>
      </c>
      <c r="K1054" s="2" t="str">
        <f t="shared" si="137"/>
        <v>c32 </v>
      </c>
      <c r="L1054" s="2" t="str">
        <f t="shared" si="138"/>
        <v>C32                                     </v>
      </c>
    </row>
    <row r="1055" hidden="1" spans="1:12">
      <c r="A1055" s="1" t="s">
        <v>3074</v>
      </c>
      <c r="B1055" s="1" t="s">
        <v>3075</v>
      </c>
      <c r="C1055" s="1" t="s">
        <v>1729</v>
      </c>
      <c r="D1055" s="1" t="s">
        <v>65</v>
      </c>
      <c r="E1055" s="2" t="str">
        <f t="shared" si="134"/>
        <v>bqbb</v>
      </c>
      <c r="F1055" s="1" t="s">
        <v>2645</v>
      </c>
      <c r="G1055" t="s">
        <v>2646</v>
      </c>
      <c r="H1055" s="1" t="s">
        <v>2647</v>
      </c>
      <c r="I1055" s="2" t="str">
        <f t="shared" si="135"/>
        <v>8804</v>
      </c>
      <c r="J1055" s="2" t="str">
        <f t="shared" si="136"/>
        <v>8804</v>
      </c>
      <c r="K1055" s="2" t="str">
        <f t="shared" si="137"/>
        <v>c7  </v>
      </c>
      <c r="L1055" s="2" t="str">
        <f t="shared" si="138"/>
        <v>C7                                      </v>
      </c>
    </row>
    <row r="1056" hidden="1" spans="1:12">
      <c r="A1056" s="1" t="s">
        <v>3076</v>
      </c>
      <c r="B1056" s="1" t="s">
        <v>3077</v>
      </c>
      <c r="C1056" s="1" t="s">
        <v>1729</v>
      </c>
      <c r="D1056" s="1" t="s">
        <v>65</v>
      </c>
      <c r="E1056" s="2" t="str">
        <f t="shared" si="134"/>
        <v>bqbb</v>
      </c>
      <c r="F1056" s="1" t="s">
        <v>2645</v>
      </c>
      <c r="G1056" t="s">
        <v>2646</v>
      </c>
      <c r="H1056" s="1" t="s">
        <v>2647</v>
      </c>
      <c r="I1056" s="2" t="str">
        <f t="shared" si="135"/>
        <v>8805</v>
      </c>
      <c r="J1056" s="2" t="str">
        <f t="shared" si="136"/>
        <v>8805</v>
      </c>
      <c r="K1056" s="2" t="str">
        <f t="shared" si="137"/>
        <v>c10 </v>
      </c>
      <c r="L1056" s="2" t="str">
        <f t="shared" si="138"/>
        <v>C10                                     </v>
      </c>
    </row>
    <row r="1057" hidden="1" spans="1:12">
      <c r="A1057" s="1" t="s">
        <v>3078</v>
      </c>
      <c r="B1057" s="1" t="s">
        <v>3079</v>
      </c>
      <c r="C1057" s="1" t="s">
        <v>1729</v>
      </c>
      <c r="D1057" s="1" t="s">
        <v>65</v>
      </c>
      <c r="E1057" s="2" t="str">
        <f t="shared" si="134"/>
        <v>bqbb</v>
      </c>
      <c r="F1057" s="1" t="s">
        <v>2645</v>
      </c>
      <c r="G1057" t="s">
        <v>2646</v>
      </c>
      <c r="H1057" s="1" t="s">
        <v>2647</v>
      </c>
      <c r="I1057" s="2" t="str">
        <f t="shared" si="135"/>
        <v>8805</v>
      </c>
      <c r="J1057" s="2" t="str">
        <f t="shared" si="136"/>
        <v>8805</v>
      </c>
      <c r="K1057" s="2" t="str">
        <f t="shared" si="137"/>
        <v>c12 </v>
      </c>
      <c r="L1057" s="2" t="str">
        <f t="shared" si="138"/>
        <v>C12                                     </v>
      </c>
    </row>
    <row r="1058" hidden="1" spans="1:12">
      <c r="A1058" s="1" t="s">
        <v>3080</v>
      </c>
      <c r="B1058" s="1" t="s">
        <v>3081</v>
      </c>
      <c r="C1058" s="1" t="s">
        <v>1729</v>
      </c>
      <c r="D1058" s="1" t="s">
        <v>65</v>
      </c>
      <c r="E1058" s="2" t="str">
        <f t="shared" si="134"/>
        <v>bqbb</v>
      </c>
      <c r="F1058" s="1" t="s">
        <v>2645</v>
      </c>
      <c r="G1058" t="s">
        <v>2646</v>
      </c>
      <c r="H1058" s="1" t="s">
        <v>2647</v>
      </c>
      <c r="I1058" s="2" t="str">
        <f t="shared" si="135"/>
        <v>8805</v>
      </c>
      <c r="J1058" s="2" t="str">
        <f t="shared" si="136"/>
        <v>8805</v>
      </c>
      <c r="K1058" s="2" t="str">
        <f t="shared" si="137"/>
        <v>c2  </v>
      </c>
      <c r="L1058" s="2" t="str">
        <f t="shared" si="138"/>
        <v>C2                                      </v>
      </c>
    </row>
    <row r="1059" hidden="1" spans="1:12">
      <c r="A1059" s="1" t="s">
        <v>3082</v>
      </c>
      <c r="B1059" s="1" t="s">
        <v>3083</v>
      </c>
      <c r="C1059" s="1" t="s">
        <v>1729</v>
      </c>
      <c r="D1059" s="1" t="s">
        <v>65</v>
      </c>
      <c r="E1059" s="2" t="str">
        <f t="shared" si="134"/>
        <v>bqbb</v>
      </c>
      <c r="F1059" s="1" t="s">
        <v>2645</v>
      </c>
      <c r="G1059" t="s">
        <v>2646</v>
      </c>
      <c r="H1059" s="1" t="s">
        <v>2647</v>
      </c>
      <c r="I1059" s="2" t="str">
        <f t="shared" si="135"/>
        <v>8805</v>
      </c>
      <c r="J1059" s="2" t="str">
        <f t="shared" si="136"/>
        <v>8805</v>
      </c>
      <c r="K1059" s="2" t="str">
        <f t="shared" si="137"/>
        <v>c20 </v>
      </c>
      <c r="L1059" s="2" t="str">
        <f t="shared" si="138"/>
        <v>C20                                     </v>
      </c>
    </row>
    <row r="1060" hidden="1" spans="1:12">
      <c r="A1060" s="1" t="s">
        <v>3084</v>
      </c>
      <c r="B1060" s="1" t="s">
        <v>3085</v>
      </c>
      <c r="C1060" s="1" t="s">
        <v>1729</v>
      </c>
      <c r="D1060" s="1" t="s">
        <v>65</v>
      </c>
      <c r="E1060" s="2" t="str">
        <f t="shared" si="134"/>
        <v>bqbb</v>
      </c>
      <c r="F1060" s="1" t="s">
        <v>2645</v>
      </c>
      <c r="G1060" t="s">
        <v>2646</v>
      </c>
      <c r="H1060" s="1" t="s">
        <v>2647</v>
      </c>
      <c r="I1060" s="2" t="str">
        <f t="shared" si="135"/>
        <v>8805</v>
      </c>
      <c r="J1060" s="2" t="str">
        <f t="shared" si="136"/>
        <v>8805</v>
      </c>
      <c r="K1060" s="2" t="str">
        <f t="shared" si="137"/>
        <v>c22 </v>
      </c>
      <c r="L1060" s="2" t="str">
        <f t="shared" si="138"/>
        <v>C22                                     </v>
      </c>
    </row>
    <row r="1061" hidden="1" spans="1:12">
      <c r="A1061" s="1" t="s">
        <v>3086</v>
      </c>
      <c r="B1061" s="1" t="s">
        <v>3087</v>
      </c>
      <c r="C1061" s="1" t="s">
        <v>1729</v>
      </c>
      <c r="D1061" s="1" t="s">
        <v>65</v>
      </c>
      <c r="E1061" s="2" t="str">
        <f t="shared" si="134"/>
        <v>bqbb</v>
      </c>
      <c r="F1061" s="1" t="s">
        <v>2645</v>
      </c>
      <c r="G1061" t="s">
        <v>2646</v>
      </c>
      <c r="H1061" s="1" t="s">
        <v>2647</v>
      </c>
      <c r="I1061" s="2" t="str">
        <f t="shared" si="135"/>
        <v>8805</v>
      </c>
      <c r="J1061" s="2" t="str">
        <f t="shared" si="136"/>
        <v>8805</v>
      </c>
      <c r="K1061" s="2" t="str">
        <f t="shared" si="137"/>
        <v>c34 </v>
      </c>
      <c r="L1061" s="2" t="str">
        <f t="shared" si="138"/>
        <v>C34                                     </v>
      </c>
    </row>
    <row r="1062" hidden="1" spans="1:12">
      <c r="A1062" s="1" t="s">
        <v>3088</v>
      </c>
      <c r="B1062" s="1" t="s">
        <v>3089</v>
      </c>
      <c r="C1062" s="1" t="s">
        <v>1729</v>
      </c>
      <c r="D1062" s="1" t="s">
        <v>65</v>
      </c>
      <c r="E1062" s="2" t="str">
        <f t="shared" si="134"/>
        <v>bqbb</v>
      </c>
      <c r="F1062" s="1" t="s">
        <v>2645</v>
      </c>
      <c r="G1062" t="s">
        <v>2646</v>
      </c>
      <c r="H1062" s="1" t="s">
        <v>2647</v>
      </c>
      <c r="I1062" s="2" t="str">
        <f t="shared" si="135"/>
        <v>8805</v>
      </c>
      <c r="J1062" s="2" t="str">
        <f t="shared" si="136"/>
        <v>8805</v>
      </c>
      <c r="K1062" s="2" t="str">
        <f t="shared" si="137"/>
        <v>c8  </v>
      </c>
      <c r="L1062" s="2" t="str">
        <f t="shared" si="138"/>
        <v>C8                                      </v>
      </c>
    </row>
    <row r="1063" hidden="1" spans="1:12">
      <c r="A1063" s="1" t="s">
        <v>3090</v>
      </c>
      <c r="B1063" s="1" t="s">
        <v>3091</v>
      </c>
      <c r="C1063" s="1" t="s">
        <v>1729</v>
      </c>
      <c r="D1063" s="1" t="s">
        <v>65</v>
      </c>
      <c r="E1063" s="2" t="str">
        <f t="shared" si="134"/>
        <v>bqbb</v>
      </c>
      <c r="F1063" s="1" t="s">
        <v>2645</v>
      </c>
      <c r="G1063" t="s">
        <v>2646</v>
      </c>
      <c r="H1063" s="1" t="s">
        <v>2647</v>
      </c>
      <c r="I1063" s="2" t="str">
        <f t="shared" si="135"/>
        <v>8806</v>
      </c>
      <c r="J1063" s="2" t="str">
        <f t="shared" si="136"/>
        <v>8806</v>
      </c>
      <c r="K1063" s="2" t="str">
        <f t="shared" si="137"/>
        <v>c12 </v>
      </c>
      <c r="L1063" s="2" t="str">
        <f t="shared" si="138"/>
        <v>C12                                     </v>
      </c>
    </row>
    <row r="1064" hidden="1" spans="1:12">
      <c r="A1064" s="1" t="s">
        <v>3092</v>
      </c>
      <c r="B1064" s="1" t="s">
        <v>3093</v>
      </c>
      <c r="C1064" s="1" t="s">
        <v>1729</v>
      </c>
      <c r="D1064" s="1" t="s">
        <v>65</v>
      </c>
      <c r="E1064" s="2" t="str">
        <f t="shared" si="134"/>
        <v>bqbb</v>
      </c>
      <c r="F1064" s="1" t="s">
        <v>2645</v>
      </c>
      <c r="G1064" t="s">
        <v>2646</v>
      </c>
      <c r="H1064" s="1" t="s">
        <v>2647</v>
      </c>
      <c r="I1064" s="2" t="str">
        <f t="shared" si="135"/>
        <v>8807</v>
      </c>
      <c r="J1064" s="2" t="str">
        <f t="shared" si="136"/>
        <v>8807</v>
      </c>
      <c r="K1064" s="2" t="str">
        <f t="shared" si="137"/>
        <v>c1  </v>
      </c>
      <c r="L1064" s="2" t="str">
        <f t="shared" si="138"/>
        <v>C1                                      </v>
      </c>
    </row>
    <row r="1065" hidden="1" spans="1:12">
      <c r="A1065" s="1" t="s">
        <v>3094</v>
      </c>
      <c r="B1065" s="1" t="s">
        <v>3095</v>
      </c>
      <c r="C1065" s="1" t="s">
        <v>1729</v>
      </c>
      <c r="D1065" s="1" t="s">
        <v>65</v>
      </c>
      <c r="E1065" s="2" t="str">
        <f t="shared" si="134"/>
        <v>bqbb</v>
      </c>
      <c r="F1065" s="1" t="s">
        <v>2645</v>
      </c>
      <c r="G1065" t="s">
        <v>2646</v>
      </c>
      <c r="H1065" s="1" t="s">
        <v>2647</v>
      </c>
      <c r="I1065" s="2" t="str">
        <f t="shared" si="135"/>
        <v>8807</v>
      </c>
      <c r="J1065" s="2" t="str">
        <f t="shared" si="136"/>
        <v>8807</v>
      </c>
      <c r="K1065" s="2" t="str">
        <f t="shared" si="137"/>
        <v>c2  </v>
      </c>
      <c r="L1065" s="2" t="str">
        <f t="shared" si="138"/>
        <v>C2                                      </v>
      </c>
    </row>
    <row r="1066" hidden="1" spans="1:12">
      <c r="A1066" s="1" t="s">
        <v>3096</v>
      </c>
      <c r="B1066" s="1" t="s">
        <v>3097</v>
      </c>
      <c r="C1066" s="1" t="s">
        <v>1729</v>
      </c>
      <c r="D1066" s="1" t="s">
        <v>65</v>
      </c>
      <c r="E1066" s="2" t="str">
        <f t="shared" si="134"/>
        <v>bqbb</v>
      </c>
      <c r="F1066" s="1" t="s">
        <v>2645</v>
      </c>
      <c r="G1066" t="s">
        <v>2646</v>
      </c>
      <c r="H1066" s="1" t="s">
        <v>2647</v>
      </c>
      <c r="I1066" s="2" t="str">
        <f t="shared" si="135"/>
        <v>8807</v>
      </c>
      <c r="J1066" s="2" t="str">
        <f t="shared" si="136"/>
        <v>8807</v>
      </c>
      <c r="K1066" s="2" t="str">
        <f t="shared" si="137"/>
        <v>c3  </v>
      </c>
      <c r="L1066" s="2" t="str">
        <f t="shared" si="138"/>
        <v>C3                                      </v>
      </c>
    </row>
    <row r="1067" hidden="1" spans="1:12">
      <c r="A1067" s="1" t="s">
        <v>3098</v>
      </c>
      <c r="B1067" s="1" t="s">
        <v>3099</v>
      </c>
      <c r="C1067" s="1" t="s">
        <v>1729</v>
      </c>
      <c r="D1067" s="1" t="s">
        <v>65</v>
      </c>
      <c r="E1067" s="2" t="str">
        <f t="shared" si="134"/>
        <v>bqbb</v>
      </c>
      <c r="F1067" s="1" t="s">
        <v>2645</v>
      </c>
      <c r="G1067" t="s">
        <v>2646</v>
      </c>
      <c r="H1067" s="1" t="s">
        <v>2647</v>
      </c>
      <c r="I1067" s="2" t="str">
        <f t="shared" si="135"/>
        <v>8807</v>
      </c>
      <c r="J1067" s="2" t="str">
        <f t="shared" si="136"/>
        <v>8807</v>
      </c>
      <c r="K1067" s="2" t="str">
        <f t="shared" si="137"/>
        <v>c4  </v>
      </c>
      <c r="L1067" s="2" t="str">
        <f t="shared" si="138"/>
        <v>C4                                      </v>
      </c>
    </row>
    <row r="1068" hidden="1" spans="1:12">
      <c r="A1068" s="1" t="s">
        <v>3100</v>
      </c>
      <c r="B1068" s="1" t="s">
        <v>3101</v>
      </c>
      <c r="C1068" s="1" t="s">
        <v>1729</v>
      </c>
      <c r="D1068" s="1" t="s">
        <v>65</v>
      </c>
      <c r="E1068" s="2" t="str">
        <f t="shared" si="134"/>
        <v>bqbb</v>
      </c>
      <c r="F1068" s="1" t="s">
        <v>2645</v>
      </c>
      <c r="G1068" t="s">
        <v>2646</v>
      </c>
      <c r="H1068" s="1" t="s">
        <v>2647</v>
      </c>
      <c r="I1068" s="2" t="str">
        <f t="shared" si="135"/>
        <v>8808</v>
      </c>
      <c r="J1068" s="2" t="str">
        <f t="shared" si="136"/>
        <v>8808</v>
      </c>
      <c r="K1068" s="2" t="str">
        <f t="shared" si="137"/>
        <v>c1  </v>
      </c>
      <c r="L1068" s="2" t="str">
        <f t="shared" si="138"/>
        <v>C1                                      </v>
      </c>
    </row>
    <row r="1069" hidden="1" spans="1:12">
      <c r="A1069" s="1" t="s">
        <v>3102</v>
      </c>
      <c r="B1069" s="1" t="s">
        <v>3103</v>
      </c>
      <c r="C1069" s="1" t="s">
        <v>1729</v>
      </c>
      <c r="D1069" s="1" t="s">
        <v>65</v>
      </c>
      <c r="E1069" s="2" t="str">
        <f t="shared" si="134"/>
        <v>bqbb</v>
      </c>
      <c r="F1069" s="1" t="s">
        <v>2645</v>
      </c>
      <c r="G1069" t="s">
        <v>2646</v>
      </c>
      <c r="H1069" s="1" t="s">
        <v>2647</v>
      </c>
      <c r="I1069" s="2" t="str">
        <f t="shared" si="135"/>
        <v>8808</v>
      </c>
      <c r="J1069" s="2" t="str">
        <f t="shared" si="136"/>
        <v>8808</v>
      </c>
      <c r="K1069" s="2" t="str">
        <f t="shared" si="137"/>
        <v>c2  </v>
      </c>
      <c r="L1069" s="2" t="str">
        <f t="shared" si="138"/>
        <v>C2                                      </v>
      </c>
    </row>
    <row r="1070" hidden="1" spans="1:12">
      <c r="A1070" s="1" t="s">
        <v>3104</v>
      </c>
      <c r="B1070" s="1" t="s">
        <v>3105</v>
      </c>
      <c r="C1070" s="1" t="s">
        <v>1729</v>
      </c>
      <c r="D1070" s="1" t="s">
        <v>65</v>
      </c>
      <c r="E1070" s="2" t="str">
        <f t="shared" si="134"/>
        <v>bqbb</v>
      </c>
      <c r="F1070" s="1" t="s">
        <v>2645</v>
      </c>
      <c r="G1070" t="s">
        <v>2646</v>
      </c>
      <c r="H1070" s="1" t="s">
        <v>2647</v>
      </c>
      <c r="I1070" s="2" t="str">
        <f t="shared" si="135"/>
        <v>8808</v>
      </c>
      <c r="J1070" s="2" t="str">
        <f t="shared" si="136"/>
        <v>8808</v>
      </c>
      <c r="K1070" s="2" t="str">
        <f t="shared" si="137"/>
        <v>c3  </v>
      </c>
      <c r="L1070" s="2" t="str">
        <f t="shared" si="138"/>
        <v>C3                                      </v>
      </c>
    </row>
    <row r="1071" hidden="1" spans="1:12">
      <c r="A1071" s="1" t="s">
        <v>3106</v>
      </c>
      <c r="B1071" s="1" t="s">
        <v>3107</v>
      </c>
      <c r="C1071" s="1" t="s">
        <v>1729</v>
      </c>
      <c r="D1071" s="1" t="s">
        <v>65</v>
      </c>
      <c r="E1071" s="2" t="str">
        <f t="shared" si="134"/>
        <v>bqbb</v>
      </c>
      <c r="F1071" s="1" t="s">
        <v>2645</v>
      </c>
      <c r="G1071" t="s">
        <v>2646</v>
      </c>
      <c r="H1071" s="1" t="s">
        <v>2647</v>
      </c>
      <c r="I1071" s="2" t="str">
        <f t="shared" si="135"/>
        <v>8808</v>
      </c>
      <c r="J1071" s="2" t="str">
        <f t="shared" si="136"/>
        <v>8808</v>
      </c>
      <c r="K1071" s="2" t="str">
        <f t="shared" si="137"/>
        <v>c4  </v>
      </c>
      <c r="L1071" s="2" t="str">
        <f t="shared" si="138"/>
        <v>C4                                      </v>
      </c>
    </row>
    <row r="1072" hidden="1" spans="1:12">
      <c r="A1072" s="1" t="s">
        <v>3108</v>
      </c>
      <c r="B1072" s="1" t="s">
        <v>3109</v>
      </c>
      <c r="C1072" s="1" t="s">
        <v>1729</v>
      </c>
      <c r="D1072" s="1" t="s">
        <v>65</v>
      </c>
      <c r="E1072" s="2" t="str">
        <f t="shared" si="134"/>
        <v>bqbb</v>
      </c>
      <c r="F1072" s="1" t="s">
        <v>2645</v>
      </c>
      <c r="G1072" t="s">
        <v>2646</v>
      </c>
      <c r="H1072" s="1" t="s">
        <v>2647</v>
      </c>
      <c r="I1072" s="2" t="str">
        <f t="shared" si="135"/>
        <v>8809</v>
      </c>
      <c r="J1072" s="2" t="str">
        <f t="shared" si="136"/>
        <v>8809</v>
      </c>
      <c r="K1072" s="2" t="str">
        <f t="shared" si="137"/>
        <v>c1  </v>
      </c>
      <c r="L1072" s="2" t="str">
        <f t="shared" si="138"/>
        <v>C1                                      </v>
      </c>
    </row>
    <row r="1073" hidden="1" spans="1:12">
      <c r="A1073" s="1" t="s">
        <v>3110</v>
      </c>
      <c r="B1073" s="1" t="s">
        <v>3111</v>
      </c>
      <c r="C1073" s="1" t="s">
        <v>1729</v>
      </c>
      <c r="D1073" s="1" t="s">
        <v>65</v>
      </c>
      <c r="E1073" s="2" t="str">
        <f t="shared" si="134"/>
        <v>bqbb</v>
      </c>
      <c r="F1073" s="1" t="s">
        <v>2645</v>
      </c>
      <c r="G1073" t="s">
        <v>2646</v>
      </c>
      <c r="H1073" s="1" t="s">
        <v>2647</v>
      </c>
      <c r="I1073" s="2" t="str">
        <f t="shared" si="135"/>
        <v>8809</v>
      </c>
      <c r="J1073" s="2" t="str">
        <f t="shared" si="136"/>
        <v>8809</v>
      </c>
      <c r="K1073" s="2" t="str">
        <f t="shared" si="137"/>
        <v>c2  </v>
      </c>
      <c r="L1073" s="2" t="str">
        <f t="shared" si="138"/>
        <v>C2                                      </v>
      </c>
    </row>
    <row r="1074" hidden="1" spans="1:12">
      <c r="A1074" s="1" t="s">
        <v>3112</v>
      </c>
      <c r="B1074" s="1" t="s">
        <v>3113</v>
      </c>
      <c r="C1074" s="1" t="s">
        <v>1729</v>
      </c>
      <c r="D1074" s="1" t="s">
        <v>65</v>
      </c>
      <c r="E1074" s="2" t="str">
        <f t="shared" si="134"/>
        <v>bqbb</v>
      </c>
      <c r="F1074" s="1" t="s">
        <v>2645</v>
      </c>
      <c r="G1074" t="s">
        <v>2646</v>
      </c>
      <c r="H1074" s="1" t="s">
        <v>2647</v>
      </c>
      <c r="I1074" s="2" t="str">
        <f t="shared" si="135"/>
        <v>8809</v>
      </c>
      <c r="J1074" s="2" t="str">
        <f t="shared" si="136"/>
        <v>8809</v>
      </c>
      <c r="K1074" s="2" t="str">
        <f t="shared" si="137"/>
        <v>c3  </v>
      </c>
      <c r="L1074" s="2" t="str">
        <f t="shared" si="138"/>
        <v>C3                                      </v>
      </c>
    </row>
    <row r="1075" hidden="1" spans="1:12">
      <c r="A1075" s="1" t="s">
        <v>3114</v>
      </c>
      <c r="B1075" s="1" t="s">
        <v>3115</v>
      </c>
      <c r="C1075" s="1" t="s">
        <v>1729</v>
      </c>
      <c r="D1075" s="1" t="s">
        <v>65</v>
      </c>
      <c r="E1075" s="2" t="str">
        <f t="shared" si="134"/>
        <v>bqbb</v>
      </c>
      <c r="F1075" s="1" t="s">
        <v>2645</v>
      </c>
      <c r="G1075" t="s">
        <v>2646</v>
      </c>
      <c r="H1075" s="1" t="s">
        <v>2647</v>
      </c>
      <c r="I1075" s="2" t="str">
        <f t="shared" si="135"/>
        <v>8809</v>
      </c>
      <c r="J1075" s="2" t="str">
        <f t="shared" si="136"/>
        <v>8809</v>
      </c>
      <c r="K1075" s="2" t="str">
        <f t="shared" si="137"/>
        <v>c4  </v>
      </c>
      <c r="L1075" s="2" t="str">
        <f t="shared" si="138"/>
        <v>C4                                      </v>
      </c>
    </row>
    <row r="1076" hidden="1" spans="1:12">
      <c r="A1076" s="1" t="s">
        <v>3116</v>
      </c>
      <c r="B1076" s="1" t="s">
        <v>3117</v>
      </c>
      <c r="C1076" s="1" t="s">
        <v>1729</v>
      </c>
      <c r="D1076" s="1" t="s">
        <v>65</v>
      </c>
      <c r="E1076" s="2" t="str">
        <f t="shared" si="134"/>
        <v>bqbb</v>
      </c>
      <c r="F1076" s="1" t="s">
        <v>2645</v>
      </c>
      <c r="G1076" t="s">
        <v>2646</v>
      </c>
      <c r="H1076" s="1" t="s">
        <v>2647</v>
      </c>
      <c r="I1076" s="2" t="str">
        <f t="shared" si="135"/>
        <v>8810</v>
      </c>
      <c r="J1076" s="2" t="str">
        <f t="shared" si="136"/>
        <v>8810</v>
      </c>
      <c r="K1076" s="2" t="str">
        <f t="shared" si="137"/>
        <v>c1  </v>
      </c>
      <c r="L1076" s="2" t="str">
        <f t="shared" si="138"/>
        <v>C1                                      </v>
      </c>
    </row>
    <row r="1077" hidden="1" spans="1:12">
      <c r="A1077" s="1" t="s">
        <v>3118</v>
      </c>
      <c r="B1077" s="1" t="s">
        <v>3119</v>
      </c>
      <c r="C1077" s="1" t="s">
        <v>1729</v>
      </c>
      <c r="D1077" s="1" t="s">
        <v>65</v>
      </c>
      <c r="E1077" s="2" t="str">
        <f t="shared" si="134"/>
        <v>bqbb</v>
      </c>
      <c r="F1077" s="1" t="s">
        <v>2645</v>
      </c>
      <c r="G1077" t="s">
        <v>2646</v>
      </c>
      <c r="H1077" s="1" t="s">
        <v>2647</v>
      </c>
      <c r="I1077" s="2" t="str">
        <f t="shared" si="135"/>
        <v>8810</v>
      </c>
      <c r="J1077" s="2" t="str">
        <f t="shared" si="136"/>
        <v>8810</v>
      </c>
      <c r="K1077" s="2" t="str">
        <f t="shared" si="137"/>
        <v>c2  </v>
      </c>
      <c r="L1077" s="2" t="str">
        <f t="shared" si="138"/>
        <v>C2                                      </v>
      </c>
    </row>
    <row r="1078" hidden="1" spans="1:12">
      <c r="A1078" s="1" t="s">
        <v>3120</v>
      </c>
      <c r="B1078" s="1" t="s">
        <v>3121</v>
      </c>
      <c r="C1078" s="1" t="s">
        <v>1729</v>
      </c>
      <c r="D1078" s="1" t="s">
        <v>65</v>
      </c>
      <c r="E1078" s="2" t="str">
        <f t="shared" si="134"/>
        <v>bqbb</v>
      </c>
      <c r="F1078" s="1" t="s">
        <v>2645</v>
      </c>
      <c r="G1078" t="s">
        <v>2646</v>
      </c>
      <c r="H1078" s="1" t="s">
        <v>2647</v>
      </c>
      <c r="I1078" s="2" t="str">
        <f t="shared" si="135"/>
        <v>8810</v>
      </c>
      <c r="J1078" s="2" t="str">
        <f t="shared" si="136"/>
        <v>8810</v>
      </c>
      <c r="K1078" s="2" t="str">
        <f t="shared" si="137"/>
        <v>c3  </v>
      </c>
      <c r="L1078" s="2" t="str">
        <f t="shared" si="138"/>
        <v>C3                                      </v>
      </c>
    </row>
    <row r="1079" hidden="1" spans="1:12">
      <c r="A1079" s="1" t="s">
        <v>3122</v>
      </c>
      <c r="B1079" s="1" t="s">
        <v>3123</v>
      </c>
      <c r="C1079" s="1" t="s">
        <v>1729</v>
      </c>
      <c r="D1079" s="1" t="s">
        <v>65</v>
      </c>
      <c r="E1079" s="2" t="str">
        <f t="shared" si="134"/>
        <v>bqbb</v>
      </c>
      <c r="F1079" s="1" t="s">
        <v>2645</v>
      </c>
      <c r="G1079" t="s">
        <v>2646</v>
      </c>
      <c r="H1079" s="1" t="s">
        <v>2647</v>
      </c>
      <c r="I1079" s="2" t="str">
        <f t="shared" si="135"/>
        <v>8810</v>
      </c>
      <c r="J1079" s="2" t="str">
        <f t="shared" si="136"/>
        <v>8810</v>
      </c>
      <c r="K1079" s="2" t="str">
        <f t="shared" si="137"/>
        <v>c4  </v>
      </c>
      <c r="L1079" s="2" t="str">
        <f t="shared" si="138"/>
        <v>C4                                      </v>
      </c>
    </row>
    <row r="1080" hidden="1" spans="1:12">
      <c r="A1080" s="1" t="s">
        <v>3124</v>
      </c>
      <c r="B1080" s="1" t="s">
        <v>3125</v>
      </c>
      <c r="C1080" s="1" t="s">
        <v>1729</v>
      </c>
      <c r="D1080" s="1" t="s">
        <v>65</v>
      </c>
      <c r="E1080" s="2" t="str">
        <f t="shared" si="134"/>
        <v>bqbb</v>
      </c>
      <c r="F1080" s="1" t="s">
        <v>2645</v>
      </c>
      <c r="G1080" t="s">
        <v>2646</v>
      </c>
      <c r="H1080" s="1" t="s">
        <v>2647</v>
      </c>
      <c r="I1080" s="2" t="str">
        <f t="shared" si="135"/>
        <v>8811</v>
      </c>
      <c r="J1080" s="2" t="str">
        <f t="shared" si="136"/>
        <v>8811</v>
      </c>
      <c r="K1080" s="2" t="str">
        <f t="shared" si="137"/>
        <v>c23 </v>
      </c>
      <c r="L1080" s="2" t="str">
        <f t="shared" si="138"/>
        <v>C23                                     </v>
      </c>
    </row>
    <row r="1081" hidden="1" spans="1:12">
      <c r="A1081" s="1" t="s">
        <v>3126</v>
      </c>
      <c r="B1081" s="1" t="s">
        <v>3127</v>
      </c>
      <c r="C1081" s="1" t="s">
        <v>1729</v>
      </c>
      <c r="D1081" s="1" t="s">
        <v>65</v>
      </c>
      <c r="E1081" s="2" t="str">
        <f t="shared" si="134"/>
        <v>bqbb</v>
      </c>
      <c r="F1081" s="1" t="s">
        <v>2645</v>
      </c>
      <c r="G1081" t="s">
        <v>2646</v>
      </c>
      <c r="H1081" s="1" t="s">
        <v>2647</v>
      </c>
      <c r="I1081" s="2" t="str">
        <f t="shared" si="135"/>
        <v>8811</v>
      </c>
      <c r="J1081" s="2" t="str">
        <f t="shared" si="136"/>
        <v>8811</v>
      </c>
      <c r="K1081" s="2" t="str">
        <f t="shared" si="137"/>
        <v>c24 </v>
      </c>
      <c r="L1081" s="2" t="str">
        <f t="shared" si="138"/>
        <v>C24                                     </v>
      </c>
    </row>
    <row r="1082" hidden="1" spans="1:12">
      <c r="A1082" s="1" t="s">
        <v>3128</v>
      </c>
      <c r="B1082" s="1" t="s">
        <v>3129</v>
      </c>
      <c r="C1082" s="1" t="s">
        <v>1729</v>
      </c>
      <c r="D1082" s="1" t="s">
        <v>65</v>
      </c>
      <c r="E1082" s="2" t="str">
        <f t="shared" si="134"/>
        <v>bqbb</v>
      </c>
      <c r="F1082" s="1" t="s">
        <v>2645</v>
      </c>
      <c r="G1082" t="s">
        <v>2646</v>
      </c>
      <c r="H1082" s="1" t="s">
        <v>2647</v>
      </c>
      <c r="I1082" s="2" t="str">
        <f t="shared" si="135"/>
        <v>8811</v>
      </c>
      <c r="J1082" s="2" t="str">
        <f t="shared" si="136"/>
        <v>8811</v>
      </c>
      <c r="K1082" s="2" t="str">
        <f t="shared" si="137"/>
        <v>c25 </v>
      </c>
      <c r="L1082" s="2" t="str">
        <f t="shared" si="138"/>
        <v>C25                                     </v>
      </c>
    </row>
    <row r="1083" hidden="1" spans="1:12">
      <c r="A1083" s="1" t="s">
        <v>3130</v>
      </c>
      <c r="B1083" s="1" t="s">
        <v>3131</v>
      </c>
      <c r="C1083" s="1" t="s">
        <v>1729</v>
      </c>
      <c r="D1083" s="1" t="s">
        <v>65</v>
      </c>
      <c r="E1083" s="2" t="str">
        <f t="shared" si="134"/>
        <v>bqbb</v>
      </c>
      <c r="F1083" s="1" t="s">
        <v>2645</v>
      </c>
      <c r="G1083" t="s">
        <v>2646</v>
      </c>
      <c r="H1083" s="1" t="s">
        <v>2647</v>
      </c>
      <c r="I1083" s="2" t="str">
        <f t="shared" si="135"/>
        <v>8811</v>
      </c>
      <c r="J1083" s="2" t="str">
        <f t="shared" si="136"/>
        <v>8811</v>
      </c>
      <c r="K1083" s="2" t="str">
        <f t="shared" si="137"/>
        <v>c29 </v>
      </c>
      <c r="L1083" s="2" t="str">
        <f t="shared" si="138"/>
        <v>C29                                     </v>
      </c>
    </row>
    <row r="1084" hidden="1" spans="1:12">
      <c r="A1084" s="1" t="s">
        <v>3132</v>
      </c>
      <c r="B1084" s="1" t="s">
        <v>3133</v>
      </c>
      <c r="C1084" s="1" t="s">
        <v>1729</v>
      </c>
      <c r="D1084" s="1" t="s">
        <v>65</v>
      </c>
      <c r="E1084" s="2" t="str">
        <f t="shared" si="134"/>
        <v>bqbb</v>
      </c>
      <c r="F1084" s="1" t="s">
        <v>2645</v>
      </c>
      <c r="G1084" t="s">
        <v>2646</v>
      </c>
      <c r="H1084" s="1" t="s">
        <v>2647</v>
      </c>
      <c r="I1084" s="2" t="str">
        <f t="shared" si="135"/>
        <v>8811</v>
      </c>
      <c r="J1084" s="2" t="str">
        <f t="shared" si="136"/>
        <v>8811</v>
      </c>
      <c r="K1084" s="2" t="str">
        <f t="shared" si="137"/>
        <v>c47 </v>
      </c>
      <c r="L1084" s="2" t="str">
        <f t="shared" si="138"/>
        <v>C47                                     </v>
      </c>
    </row>
    <row r="1085" hidden="1" spans="1:12">
      <c r="A1085" s="1" t="s">
        <v>3134</v>
      </c>
      <c r="B1085" s="1" t="s">
        <v>3135</v>
      </c>
      <c r="C1085" s="1" t="s">
        <v>1729</v>
      </c>
      <c r="D1085" s="1" t="s">
        <v>65</v>
      </c>
      <c r="E1085" s="2" t="str">
        <f t="shared" si="134"/>
        <v>bqbb</v>
      </c>
      <c r="F1085" s="1" t="s">
        <v>2645</v>
      </c>
      <c r="G1085" t="s">
        <v>2646</v>
      </c>
      <c r="H1085" s="1" t="s">
        <v>2647</v>
      </c>
      <c r="I1085" s="2" t="str">
        <f t="shared" si="135"/>
        <v>8812</v>
      </c>
      <c r="J1085" s="2" t="str">
        <f t="shared" si="136"/>
        <v>8812</v>
      </c>
      <c r="K1085" s="2" t="str">
        <f t="shared" si="137"/>
        <v>c10 </v>
      </c>
      <c r="L1085" s="2" t="str">
        <f t="shared" si="138"/>
        <v>C10                                     </v>
      </c>
    </row>
    <row r="1086" hidden="1" spans="1:12">
      <c r="A1086" s="1" t="s">
        <v>3136</v>
      </c>
      <c r="B1086" s="1" t="s">
        <v>3137</v>
      </c>
      <c r="C1086" s="1" t="s">
        <v>1729</v>
      </c>
      <c r="D1086" s="1" t="s">
        <v>65</v>
      </c>
      <c r="E1086" s="2" t="str">
        <f t="shared" si="134"/>
        <v>bqbb</v>
      </c>
      <c r="F1086" s="1" t="s">
        <v>2645</v>
      </c>
      <c r="G1086" t="s">
        <v>2646</v>
      </c>
      <c r="H1086" s="1" t="s">
        <v>2647</v>
      </c>
      <c r="I1086" s="2" t="str">
        <f t="shared" si="135"/>
        <v>8812</v>
      </c>
      <c r="J1086" s="2" t="str">
        <f t="shared" si="136"/>
        <v>8812</v>
      </c>
      <c r="K1086" s="2" t="str">
        <f t="shared" si="137"/>
        <v>c12 </v>
      </c>
      <c r="L1086" s="2" t="str">
        <f t="shared" si="138"/>
        <v>C12                                     </v>
      </c>
    </row>
    <row r="1087" hidden="1" spans="1:12">
      <c r="A1087" s="1" t="s">
        <v>3138</v>
      </c>
      <c r="B1087" s="1" t="s">
        <v>3139</v>
      </c>
      <c r="C1087" s="1" t="s">
        <v>1729</v>
      </c>
      <c r="D1087" s="1" t="s">
        <v>65</v>
      </c>
      <c r="E1087" s="2" t="str">
        <f t="shared" si="134"/>
        <v>bqbb</v>
      </c>
      <c r="F1087" s="1" t="s">
        <v>2645</v>
      </c>
      <c r="G1087" t="s">
        <v>2646</v>
      </c>
      <c r="H1087" s="1" t="s">
        <v>2647</v>
      </c>
      <c r="I1087" s="2" t="str">
        <f t="shared" si="135"/>
        <v>8812</v>
      </c>
      <c r="J1087" s="2" t="str">
        <f t="shared" si="136"/>
        <v>8812</v>
      </c>
      <c r="K1087" s="2" t="str">
        <f t="shared" si="137"/>
        <v>c29 </v>
      </c>
      <c r="L1087" s="2" t="str">
        <f t="shared" si="138"/>
        <v>C29                                     </v>
      </c>
    </row>
    <row r="1088" hidden="1" spans="1:12">
      <c r="A1088" s="1" t="s">
        <v>3140</v>
      </c>
      <c r="B1088" s="1" t="s">
        <v>3141</v>
      </c>
      <c r="C1088" s="1" t="s">
        <v>1729</v>
      </c>
      <c r="D1088" s="1" t="s">
        <v>65</v>
      </c>
      <c r="E1088" s="2" t="str">
        <f t="shared" si="134"/>
        <v>bqbb</v>
      </c>
      <c r="F1088" s="1" t="s">
        <v>2645</v>
      </c>
      <c r="G1088" t="s">
        <v>2646</v>
      </c>
      <c r="H1088" s="1" t="s">
        <v>2647</v>
      </c>
      <c r="I1088" s="2" t="str">
        <f t="shared" si="135"/>
        <v>8812</v>
      </c>
      <c r="J1088" s="2" t="str">
        <f t="shared" si="136"/>
        <v>8812</v>
      </c>
      <c r="K1088" s="2" t="str">
        <f t="shared" si="137"/>
        <v>c32 </v>
      </c>
      <c r="L1088" s="2" t="str">
        <f t="shared" si="138"/>
        <v>C32                                     </v>
      </c>
    </row>
    <row r="1089" hidden="1" spans="1:12">
      <c r="A1089" s="1" t="s">
        <v>3142</v>
      </c>
      <c r="B1089" s="1" t="s">
        <v>3143</v>
      </c>
      <c r="C1089" s="1" t="s">
        <v>1729</v>
      </c>
      <c r="D1089" s="1" t="s">
        <v>65</v>
      </c>
      <c r="E1089" s="2" t="str">
        <f t="shared" si="134"/>
        <v>bqbb</v>
      </c>
      <c r="F1089" s="1" t="s">
        <v>2645</v>
      </c>
      <c r="G1089" t="s">
        <v>2646</v>
      </c>
      <c r="H1089" s="1" t="s">
        <v>2647</v>
      </c>
      <c r="I1089" s="2" t="str">
        <f t="shared" si="135"/>
        <v>8812</v>
      </c>
      <c r="J1089" s="2" t="str">
        <f t="shared" si="136"/>
        <v>8812</v>
      </c>
      <c r="K1089" s="2" t="str">
        <f t="shared" si="137"/>
        <v>c48 </v>
      </c>
      <c r="L1089" s="2" t="str">
        <f t="shared" si="138"/>
        <v>C48                                     </v>
      </c>
    </row>
    <row r="1090" hidden="1" spans="1:12">
      <c r="A1090" s="1" t="s">
        <v>3144</v>
      </c>
      <c r="B1090" s="1" t="s">
        <v>3145</v>
      </c>
      <c r="C1090" s="1" t="s">
        <v>1729</v>
      </c>
      <c r="D1090" s="1" t="s">
        <v>65</v>
      </c>
      <c r="E1090" s="2" t="str">
        <f t="shared" si="134"/>
        <v>bqbb</v>
      </c>
      <c r="F1090" s="1" t="s">
        <v>2645</v>
      </c>
      <c r="G1090" t="s">
        <v>2646</v>
      </c>
      <c r="H1090" s="1" t="s">
        <v>2647</v>
      </c>
      <c r="I1090" s="2" t="str">
        <f t="shared" si="135"/>
        <v>8813</v>
      </c>
      <c r="J1090" s="2" t="str">
        <f t="shared" si="136"/>
        <v>8813</v>
      </c>
      <c r="K1090" s="2" t="str">
        <f t="shared" si="137"/>
        <v>c12 </v>
      </c>
      <c r="L1090" s="2" t="str">
        <f t="shared" si="138"/>
        <v>C12                                     </v>
      </c>
    </row>
    <row r="1091" hidden="1" spans="1:12">
      <c r="A1091" s="1" t="s">
        <v>3146</v>
      </c>
      <c r="B1091" s="1" t="s">
        <v>3147</v>
      </c>
      <c r="C1091" s="1" t="s">
        <v>1729</v>
      </c>
      <c r="D1091" s="1" t="s">
        <v>65</v>
      </c>
      <c r="E1091" s="2" t="str">
        <f t="shared" si="134"/>
        <v>bqbb</v>
      </c>
      <c r="F1091" s="1" t="s">
        <v>2645</v>
      </c>
      <c r="G1091" t="s">
        <v>2646</v>
      </c>
      <c r="H1091" s="1" t="s">
        <v>2647</v>
      </c>
      <c r="I1091" s="2" t="str">
        <f t="shared" si="135"/>
        <v>8813</v>
      </c>
      <c r="J1091" s="2" t="str">
        <f t="shared" si="136"/>
        <v>8813</v>
      </c>
      <c r="K1091" s="2" t="str">
        <f t="shared" si="137"/>
        <v>c13 </v>
      </c>
      <c r="L1091" s="2" t="str">
        <f t="shared" si="138"/>
        <v>C13                                     </v>
      </c>
    </row>
    <row r="1092" hidden="1" spans="1:12">
      <c r="A1092" s="1" t="s">
        <v>3148</v>
      </c>
      <c r="B1092" s="1" t="s">
        <v>3149</v>
      </c>
      <c r="C1092" s="1" t="s">
        <v>1729</v>
      </c>
      <c r="D1092" s="1" t="s">
        <v>65</v>
      </c>
      <c r="E1092" s="2" t="str">
        <f t="shared" si="134"/>
        <v>bqbb</v>
      </c>
      <c r="F1092" s="1" t="s">
        <v>2645</v>
      </c>
      <c r="G1092" t="s">
        <v>2646</v>
      </c>
      <c r="H1092" s="1" t="s">
        <v>2647</v>
      </c>
      <c r="I1092" s="2" t="str">
        <f t="shared" si="135"/>
        <v>8813</v>
      </c>
      <c r="J1092" s="2" t="str">
        <f t="shared" si="136"/>
        <v>8813</v>
      </c>
      <c r="K1092" s="2" t="str">
        <f t="shared" si="137"/>
        <v>c2  </v>
      </c>
      <c r="L1092" s="2" t="str">
        <f t="shared" si="138"/>
        <v>C2                                      </v>
      </c>
    </row>
    <row r="1093" hidden="1" spans="1:12">
      <c r="A1093" s="1" t="s">
        <v>3150</v>
      </c>
      <c r="B1093" s="1" t="s">
        <v>3151</v>
      </c>
      <c r="C1093" s="1" t="s">
        <v>1729</v>
      </c>
      <c r="D1093" s="1" t="s">
        <v>65</v>
      </c>
      <c r="E1093" s="2" t="str">
        <f t="shared" si="134"/>
        <v>bqbb</v>
      </c>
      <c r="F1093" s="1" t="s">
        <v>2645</v>
      </c>
      <c r="G1093" t="s">
        <v>2646</v>
      </c>
      <c r="H1093" s="1" t="s">
        <v>2647</v>
      </c>
      <c r="I1093" s="2" t="str">
        <f t="shared" si="135"/>
        <v>8813</v>
      </c>
      <c r="J1093" s="2" t="str">
        <f t="shared" si="136"/>
        <v>8813</v>
      </c>
      <c r="K1093" s="2" t="str">
        <f t="shared" si="137"/>
        <v>c22 </v>
      </c>
      <c r="L1093" s="2" t="str">
        <f t="shared" si="138"/>
        <v>C22                                     </v>
      </c>
    </row>
    <row r="1094" hidden="1" spans="1:12">
      <c r="A1094" s="1" t="s">
        <v>3152</v>
      </c>
      <c r="B1094" s="1" t="s">
        <v>3153</v>
      </c>
      <c r="C1094" s="1" t="s">
        <v>1729</v>
      </c>
      <c r="D1094" s="1" t="s">
        <v>65</v>
      </c>
      <c r="E1094" s="2" t="str">
        <f t="shared" si="134"/>
        <v>bqbb</v>
      </c>
      <c r="F1094" s="1" t="s">
        <v>2645</v>
      </c>
      <c r="G1094" t="s">
        <v>2646</v>
      </c>
      <c r="H1094" s="1" t="s">
        <v>2647</v>
      </c>
      <c r="I1094" s="2" t="str">
        <f t="shared" si="135"/>
        <v>8813</v>
      </c>
      <c r="J1094" s="2" t="str">
        <f t="shared" si="136"/>
        <v>8813</v>
      </c>
      <c r="K1094" s="2" t="str">
        <f t="shared" si="137"/>
        <v>c49 </v>
      </c>
      <c r="L1094" s="2" t="str">
        <f t="shared" si="138"/>
        <v>C49                                     </v>
      </c>
    </row>
    <row r="1095" hidden="1" spans="1:12">
      <c r="A1095" s="1" t="s">
        <v>3154</v>
      </c>
      <c r="B1095" s="1" t="s">
        <v>3155</v>
      </c>
      <c r="C1095" s="1" t="s">
        <v>1729</v>
      </c>
      <c r="D1095" s="1" t="s">
        <v>65</v>
      </c>
      <c r="E1095" s="2" t="str">
        <f t="shared" si="134"/>
        <v>bqbb</v>
      </c>
      <c r="F1095" s="1" t="s">
        <v>2645</v>
      </c>
      <c r="G1095" t="s">
        <v>2646</v>
      </c>
      <c r="H1095" s="1" t="s">
        <v>2647</v>
      </c>
      <c r="I1095" s="2" t="str">
        <f t="shared" si="135"/>
        <v>8814</v>
      </c>
      <c r="J1095" s="2" t="str">
        <f t="shared" si="136"/>
        <v>8814</v>
      </c>
      <c r="K1095" s="2" t="str">
        <f t="shared" si="137"/>
        <v>c12 </v>
      </c>
      <c r="L1095" s="2" t="str">
        <f t="shared" si="138"/>
        <v>C12                                     </v>
      </c>
    </row>
    <row r="1096" hidden="1" spans="1:12">
      <c r="A1096" s="1" t="s">
        <v>3156</v>
      </c>
      <c r="B1096" s="1" t="s">
        <v>3157</v>
      </c>
      <c r="C1096" s="1" t="s">
        <v>1729</v>
      </c>
      <c r="D1096" s="1" t="s">
        <v>65</v>
      </c>
      <c r="E1096" s="2" t="str">
        <f t="shared" si="134"/>
        <v>bqbb</v>
      </c>
      <c r="F1096" s="1" t="s">
        <v>2645</v>
      </c>
      <c r="G1096" t="s">
        <v>2646</v>
      </c>
      <c r="H1096" s="1" t="s">
        <v>2647</v>
      </c>
      <c r="I1096" s="2" t="str">
        <f t="shared" si="135"/>
        <v>8814</v>
      </c>
      <c r="J1096" s="2" t="str">
        <f t="shared" si="136"/>
        <v>8814</v>
      </c>
      <c r="K1096" s="2" t="str">
        <f t="shared" si="137"/>
        <v>c22 </v>
      </c>
      <c r="L1096" s="2" t="str">
        <f t="shared" si="138"/>
        <v>C22                                     </v>
      </c>
    </row>
    <row r="1097" hidden="1" spans="1:12">
      <c r="A1097" s="1" t="s">
        <v>3158</v>
      </c>
      <c r="B1097" s="1" t="s">
        <v>3159</v>
      </c>
      <c r="C1097" s="1" t="s">
        <v>1729</v>
      </c>
      <c r="D1097" s="1" t="s">
        <v>65</v>
      </c>
      <c r="E1097" s="2" t="str">
        <f t="shared" si="134"/>
        <v>bqbb</v>
      </c>
      <c r="F1097" s="1" t="s">
        <v>2645</v>
      </c>
      <c r="G1097" t="s">
        <v>2646</v>
      </c>
      <c r="H1097" s="1" t="s">
        <v>2647</v>
      </c>
      <c r="I1097" s="2" t="str">
        <f t="shared" si="135"/>
        <v>8814</v>
      </c>
      <c r="J1097" s="2" t="str">
        <f t="shared" si="136"/>
        <v>8814</v>
      </c>
      <c r="K1097" s="2" t="str">
        <f t="shared" si="137"/>
        <v>c32 </v>
      </c>
      <c r="L1097" s="2" t="str">
        <f t="shared" si="138"/>
        <v>C32                                     </v>
      </c>
    </row>
    <row r="1098" hidden="1" spans="1:12">
      <c r="A1098" s="1" t="s">
        <v>3160</v>
      </c>
      <c r="B1098" s="1" t="s">
        <v>3161</v>
      </c>
      <c r="C1098" s="1" t="s">
        <v>1729</v>
      </c>
      <c r="D1098" s="1" t="s">
        <v>65</v>
      </c>
      <c r="E1098" s="2" t="str">
        <f t="shared" ref="E1098:E1112" si="139">MID(A1098,2,4)</f>
        <v>bqbb</v>
      </c>
      <c r="F1098" s="1" t="s">
        <v>2645</v>
      </c>
      <c r="G1098" t="s">
        <v>2646</v>
      </c>
      <c r="H1098" s="1" t="s">
        <v>2647</v>
      </c>
      <c r="I1098" s="2" t="str">
        <f t="shared" ref="I1098:I1112" si="140">MID(A1098,8,4)</f>
        <v>8814</v>
      </c>
      <c r="J1098" s="2" t="str">
        <f t="shared" ref="J1098:J1112" si="141">MID(B1098,7,4)</f>
        <v>8814</v>
      </c>
      <c r="K1098" s="2" t="str">
        <f t="shared" ref="K1098:K1112" si="142">MID(A1098,12,4)</f>
        <v>c34 </v>
      </c>
      <c r="L1098" s="2" t="str">
        <f t="shared" ref="L1098:L1112" si="143">MID(B1098,11,40)</f>
        <v>C34                                     </v>
      </c>
    </row>
    <row r="1099" hidden="1" spans="1:12">
      <c r="A1099" s="1" t="s">
        <v>3162</v>
      </c>
      <c r="B1099" s="1" t="s">
        <v>3163</v>
      </c>
      <c r="C1099" s="1" t="s">
        <v>1729</v>
      </c>
      <c r="D1099" s="1" t="s">
        <v>65</v>
      </c>
      <c r="E1099" s="2" t="str">
        <f t="shared" si="139"/>
        <v>bqbb</v>
      </c>
      <c r="F1099" s="1" t="s">
        <v>2645</v>
      </c>
      <c r="G1099" t="s">
        <v>2646</v>
      </c>
      <c r="H1099" s="1" t="s">
        <v>2647</v>
      </c>
      <c r="I1099" s="2" t="str">
        <f t="shared" si="140"/>
        <v>8815</v>
      </c>
      <c r="J1099" s="2" t="str">
        <f t="shared" si="141"/>
        <v>8815</v>
      </c>
      <c r="K1099" s="2" t="str">
        <f t="shared" si="142"/>
        <v>c12 </v>
      </c>
      <c r="L1099" s="2" t="str">
        <f t="shared" si="143"/>
        <v>C12                                     </v>
      </c>
    </row>
    <row r="1100" hidden="1" spans="1:12">
      <c r="A1100" s="1" t="s">
        <v>3164</v>
      </c>
      <c r="B1100" s="1" t="s">
        <v>3165</v>
      </c>
      <c r="C1100" s="1" t="s">
        <v>1729</v>
      </c>
      <c r="D1100" s="1" t="s">
        <v>65</v>
      </c>
      <c r="E1100" s="2" t="str">
        <f t="shared" si="139"/>
        <v>bqbb</v>
      </c>
      <c r="F1100" s="1" t="s">
        <v>2645</v>
      </c>
      <c r="G1100" t="s">
        <v>2646</v>
      </c>
      <c r="H1100" s="1" t="s">
        <v>2647</v>
      </c>
      <c r="I1100" s="2" t="str">
        <f t="shared" si="140"/>
        <v>8815</v>
      </c>
      <c r="J1100" s="2" t="str">
        <f t="shared" si="141"/>
        <v>8815</v>
      </c>
      <c r="K1100" s="2" t="str">
        <f t="shared" si="142"/>
        <v>c2  </v>
      </c>
      <c r="L1100" s="2" t="str">
        <f t="shared" si="143"/>
        <v>C2                                      </v>
      </c>
    </row>
    <row r="1101" hidden="1" spans="1:12">
      <c r="A1101" s="1" t="s">
        <v>3166</v>
      </c>
      <c r="B1101" s="1" t="s">
        <v>3167</v>
      </c>
      <c r="C1101" s="1" t="s">
        <v>1729</v>
      </c>
      <c r="D1101" s="1" t="s">
        <v>65</v>
      </c>
      <c r="E1101" s="2" t="str">
        <f t="shared" si="139"/>
        <v>bqbb</v>
      </c>
      <c r="F1101" s="1" t="s">
        <v>2645</v>
      </c>
      <c r="G1101" t="s">
        <v>2646</v>
      </c>
      <c r="H1101" s="1" t="s">
        <v>2647</v>
      </c>
      <c r="I1101" s="2" t="str">
        <f t="shared" si="140"/>
        <v>8815</v>
      </c>
      <c r="J1101" s="2" t="str">
        <f t="shared" si="141"/>
        <v>8815</v>
      </c>
      <c r="K1101" s="2" t="str">
        <f t="shared" si="142"/>
        <v>c22 </v>
      </c>
      <c r="L1101" s="2" t="str">
        <f t="shared" si="143"/>
        <v>C22                                     </v>
      </c>
    </row>
    <row r="1102" hidden="1" spans="1:12">
      <c r="A1102" s="1" t="s">
        <v>3168</v>
      </c>
      <c r="B1102" s="1" t="s">
        <v>3169</v>
      </c>
      <c r="C1102" s="1" t="s">
        <v>1729</v>
      </c>
      <c r="D1102" s="1" t="s">
        <v>65</v>
      </c>
      <c r="E1102" s="2" t="str">
        <f t="shared" si="139"/>
        <v>bqbb</v>
      </c>
      <c r="F1102" s="1" t="s">
        <v>2645</v>
      </c>
      <c r="G1102" t="s">
        <v>2646</v>
      </c>
      <c r="H1102" s="1" t="s">
        <v>2647</v>
      </c>
      <c r="I1102" s="2" t="str">
        <f t="shared" si="140"/>
        <v>8815</v>
      </c>
      <c r="J1102" s="2" t="str">
        <f t="shared" si="141"/>
        <v>8815</v>
      </c>
      <c r="K1102" s="2" t="str">
        <f t="shared" si="142"/>
        <v>c34 </v>
      </c>
      <c r="L1102" s="2" t="str">
        <f t="shared" si="143"/>
        <v>C34                                     </v>
      </c>
    </row>
    <row r="1103" hidden="1" spans="1:12">
      <c r="A1103" s="1" t="s">
        <v>3170</v>
      </c>
      <c r="B1103" s="1" t="s">
        <v>3171</v>
      </c>
      <c r="C1103" s="1" t="s">
        <v>1729</v>
      </c>
      <c r="D1103" s="1" t="s">
        <v>65</v>
      </c>
      <c r="E1103" s="2" t="str">
        <f t="shared" si="139"/>
        <v>bqbb</v>
      </c>
      <c r="F1103" s="1" t="s">
        <v>2645</v>
      </c>
      <c r="G1103" t="s">
        <v>2646</v>
      </c>
      <c r="H1103" s="1" t="s">
        <v>2647</v>
      </c>
      <c r="I1103" s="2" t="str">
        <f t="shared" si="140"/>
        <v>8815</v>
      </c>
      <c r="J1103" s="2" t="str">
        <f t="shared" si="141"/>
        <v>8815</v>
      </c>
      <c r="K1103" s="2" t="str">
        <f t="shared" si="142"/>
        <v>c8  </v>
      </c>
      <c r="L1103" s="2" t="str">
        <f t="shared" si="143"/>
        <v>C8                                      </v>
      </c>
    </row>
    <row r="1104" hidden="1" spans="1:12">
      <c r="A1104" s="1" t="s">
        <v>3172</v>
      </c>
      <c r="B1104" s="1" t="s">
        <v>3173</v>
      </c>
      <c r="C1104" s="1" t="s">
        <v>1729</v>
      </c>
      <c r="D1104" s="1" t="s">
        <v>65</v>
      </c>
      <c r="E1104" s="2" t="str">
        <f t="shared" si="139"/>
        <v>bqbb</v>
      </c>
      <c r="F1104" s="1" t="s">
        <v>2645</v>
      </c>
      <c r="G1104" t="s">
        <v>2646</v>
      </c>
      <c r="H1104" s="1" t="s">
        <v>2647</v>
      </c>
      <c r="I1104" s="2" t="str">
        <f t="shared" si="140"/>
        <v>8816</v>
      </c>
      <c r="J1104" s="2" t="str">
        <f t="shared" si="141"/>
        <v>8816</v>
      </c>
      <c r="K1104" s="2" t="str">
        <f t="shared" si="142"/>
        <v>c1  </v>
      </c>
      <c r="L1104" s="2" t="str">
        <f t="shared" si="143"/>
        <v>C1                                      </v>
      </c>
    </row>
    <row r="1105" hidden="1" spans="1:12">
      <c r="A1105" s="1" t="s">
        <v>3174</v>
      </c>
      <c r="B1105" s="1" t="s">
        <v>3175</v>
      </c>
      <c r="C1105" s="1" t="s">
        <v>1729</v>
      </c>
      <c r="D1105" s="1" t="s">
        <v>65</v>
      </c>
      <c r="E1105" s="2" t="str">
        <f t="shared" si="139"/>
        <v>bqbb</v>
      </c>
      <c r="F1105" s="1" t="s">
        <v>2645</v>
      </c>
      <c r="G1105" t="s">
        <v>2646</v>
      </c>
      <c r="H1105" s="1" t="s">
        <v>2647</v>
      </c>
      <c r="I1105" s="2" t="str">
        <f t="shared" si="140"/>
        <v>8816</v>
      </c>
      <c r="J1105" s="2" t="str">
        <f t="shared" si="141"/>
        <v>8816</v>
      </c>
      <c r="K1105" s="2" t="str">
        <f t="shared" si="142"/>
        <v>c21 </v>
      </c>
      <c r="L1105" s="2" t="str">
        <f t="shared" si="143"/>
        <v>C21                                     </v>
      </c>
    </row>
    <row r="1106" hidden="1" spans="1:12">
      <c r="A1106" s="1" t="s">
        <v>3176</v>
      </c>
      <c r="B1106" s="1" t="s">
        <v>3177</v>
      </c>
      <c r="C1106" s="1" t="s">
        <v>1729</v>
      </c>
      <c r="D1106" s="1" t="s">
        <v>65</v>
      </c>
      <c r="E1106" s="2" t="str">
        <f t="shared" si="139"/>
        <v>bqbb</v>
      </c>
      <c r="F1106" s="1" t="s">
        <v>2645</v>
      </c>
      <c r="G1106" t="s">
        <v>2646</v>
      </c>
      <c r="H1106" s="1" t="s">
        <v>2647</v>
      </c>
      <c r="I1106" s="2" t="str">
        <f t="shared" si="140"/>
        <v>8816</v>
      </c>
      <c r="J1106" s="2" t="str">
        <f t="shared" si="141"/>
        <v>8816</v>
      </c>
      <c r="K1106" s="2" t="str">
        <f t="shared" si="142"/>
        <v>c50 </v>
      </c>
      <c r="L1106" s="2" t="str">
        <f t="shared" si="143"/>
        <v>C50                                     </v>
      </c>
    </row>
    <row r="1107" hidden="1" spans="1:12">
      <c r="A1107" s="1" t="s">
        <v>3178</v>
      </c>
      <c r="B1107" s="1" t="s">
        <v>3179</v>
      </c>
      <c r="C1107" s="1" t="s">
        <v>1729</v>
      </c>
      <c r="D1107" s="1" t="s">
        <v>65</v>
      </c>
      <c r="E1107" s="2" t="str">
        <f t="shared" si="139"/>
        <v>bqbb</v>
      </c>
      <c r="F1107" s="1" t="s">
        <v>2645</v>
      </c>
      <c r="G1107" t="s">
        <v>2646</v>
      </c>
      <c r="H1107" s="1" t="s">
        <v>2647</v>
      </c>
      <c r="I1107" s="2" t="str">
        <f t="shared" si="140"/>
        <v>8816</v>
      </c>
      <c r="J1107" s="2" t="str">
        <f t="shared" si="141"/>
        <v>8816</v>
      </c>
      <c r="K1107" s="2" t="str">
        <f t="shared" si="142"/>
        <v>c51 </v>
      </c>
      <c r="L1107" s="2" t="str">
        <f t="shared" si="143"/>
        <v>C51                                     </v>
      </c>
    </row>
    <row r="1108" hidden="1" spans="1:12">
      <c r="A1108" s="1" t="s">
        <v>3180</v>
      </c>
      <c r="B1108" s="1" t="s">
        <v>3181</v>
      </c>
      <c r="C1108" s="1" t="s">
        <v>1729</v>
      </c>
      <c r="D1108" s="1" t="s">
        <v>65</v>
      </c>
      <c r="E1108" s="2" t="str">
        <f t="shared" si="139"/>
        <v>bqbb</v>
      </c>
      <c r="F1108" s="1" t="s">
        <v>2645</v>
      </c>
      <c r="G1108" t="s">
        <v>2646</v>
      </c>
      <c r="H1108" s="1" t="s">
        <v>2647</v>
      </c>
      <c r="I1108" s="2" t="str">
        <f t="shared" si="140"/>
        <v>8817</v>
      </c>
      <c r="J1108" s="2" t="str">
        <f t="shared" si="141"/>
        <v>8817</v>
      </c>
      <c r="K1108" s="2" t="str">
        <f t="shared" si="142"/>
        <v>c1  </v>
      </c>
      <c r="L1108" s="2" t="str">
        <f t="shared" si="143"/>
        <v>C1                                      </v>
      </c>
    </row>
    <row r="1109" hidden="1" spans="1:12">
      <c r="A1109" s="1" t="s">
        <v>3182</v>
      </c>
      <c r="B1109" s="1" t="s">
        <v>3183</v>
      </c>
      <c r="C1109" s="1" t="s">
        <v>1729</v>
      </c>
      <c r="D1109" s="1" t="s">
        <v>65</v>
      </c>
      <c r="E1109" s="2" t="str">
        <f t="shared" si="139"/>
        <v>bqbb</v>
      </c>
      <c r="F1109" s="1" t="s">
        <v>2645</v>
      </c>
      <c r="G1109" t="s">
        <v>2646</v>
      </c>
      <c r="H1109" s="1" t="s">
        <v>2647</v>
      </c>
      <c r="I1109" s="2" t="str">
        <f t="shared" si="140"/>
        <v>8817</v>
      </c>
      <c r="J1109" s="2" t="str">
        <f t="shared" si="141"/>
        <v>8817</v>
      </c>
      <c r="K1109" s="2" t="str">
        <f t="shared" si="142"/>
        <v>c21 </v>
      </c>
      <c r="L1109" s="2" t="str">
        <f t="shared" si="143"/>
        <v>C21                                     </v>
      </c>
    </row>
    <row r="1110" hidden="1" spans="1:12">
      <c r="A1110" s="1" t="s">
        <v>3184</v>
      </c>
      <c r="B1110" s="1" t="s">
        <v>3185</v>
      </c>
      <c r="C1110" s="1" t="s">
        <v>1729</v>
      </c>
      <c r="D1110" s="1" t="s">
        <v>65</v>
      </c>
      <c r="E1110" s="2" t="str">
        <f t="shared" si="139"/>
        <v>bqbb</v>
      </c>
      <c r="F1110" s="1" t="s">
        <v>2645</v>
      </c>
      <c r="G1110" t="s">
        <v>2646</v>
      </c>
      <c r="H1110" s="1" t="s">
        <v>2647</v>
      </c>
      <c r="I1110" s="2" t="str">
        <f t="shared" si="140"/>
        <v>8817</v>
      </c>
      <c r="J1110" s="2" t="str">
        <f t="shared" si="141"/>
        <v>8817</v>
      </c>
      <c r="K1110" s="2" t="str">
        <f t="shared" si="142"/>
        <v>c22 </v>
      </c>
      <c r="L1110" s="2" t="str">
        <f t="shared" si="143"/>
        <v>C22                                     </v>
      </c>
    </row>
    <row r="1111" hidden="1" spans="1:12">
      <c r="A1111" s="1" t="s">
        <v>3186</v>
      </c>
      <c r="B1111" s="1" t="s">
        <v>3187</v>
      </c>
      <c r="C1111" s="1" t="s">
        <v>1729</v>
      </c>
      <c r="D1111" s="1" t="s">
        <v>65</v>
      </c>
      <c r="E1111" s="2" t="str">
        <f t="shared" si="139"/>
        <v>bqbb</v>
      </c>
      <c r="F1111" s="1" t="s">
        <v>2645</v>
      </c>
      <c r="G1111" t="s">
        <v>2646</v>
      </c>
      <c r="H1111" s="1" t="s">
        <v>2647</v>
      </c>
      <c r="I1111" s="2" t="str">
        <f t="shared" si="140"/>
        <v>8817</v>
      </c>
      <c r="J1111" s="2" t="str">
        <f t="shared" si="141"/>
        <v>8817</v>
      </c>
      <c r="K1111" s="2" t="str">
        <f t="shared" si="142"/>
        <v>c7  </v>
      </c>
      <c r="L1111" s="2" t="str">
        <f t="shared" si="143"/>
        <v>C7                                      </v>
      </c>
    </row>
    <row r="1112" hidden="1" spans="1:12">
      <c r="A1112" s="1" t="s">
        <v>3188</v>
      </c>
      <c r="B1112" s="1" t="s">
        <v>3189</v>
      </c>
      <c r="C1112" s="1" t="s">
        <v>1729</v>
      </c>
      <c r="D1112" s="1" t="s">
        <v>65</v>
      </c>
      <c r="E1112" s="2" t="str">
        <f t="shared" si="139"/>
        <v>bqbb</v>
      </c>
      <c r="F1112" s="1" t="s">
        <v>2645</v>
      </c>
      <c r="G1112" t="s">
        <v>2646</v>
      </c>
      <c r="H1112" s="1" t="s">
        <v>2647</v>
      </c>
      <c r="I1112" s="2" t="str">
        <f t="shared" si="140"/>
        <v>8817</v>
      </c>
      <c r="J1112" s="2" t="str">
        <f t="shared" si="141"/>
        <v>8817</v>
      </c>
      <c r="K1112" s="2" t="str">
        <f t="shared" si="142"/>
        <v>c8  </v>
      </c>
      <c r="L1112" s="2" t="str">
        <f t="shared" si="143"/>
        <v>C8                                      </v>
      </c>
    </row>
    <row r="1113" hidden="1" spans="1:12">
      <c r="A1113" s="1" t="s">
        <v>3190</v>
      </c>
      <c r="B1113" s="1" t="s">
        <v>3191</v>
      </c>
      <c r="C1113" s="1" t="s">
        <v>1729</v>
      </c>
      <c r="D1113" s="1" t="s">
        <v>65</v>
      </c>
      <c r="E1113" s="2" t="str">
        <f>MID(A1113,2,2)</f>
        <v>bq</v>
      </c>
      <c r="F1113" s="1" t="s">
        <v>3192</v>
      </c>
      <c r="G1113" t="str">
        <f>MID(A1113,4,2)</f>
        <v>ct</v>
      </c>
      <c r="H1113" s="1" t="s">
        <v>3193</v>
      </c>
      <c r="I1113" t="str">
        <f>MID(A1113,6,4)</f>
        <v>2001</v>
      </c>
      <c r="J1113" t="str">
        <f>MID(B1113,5,4)</f>
        <v>2001</v>
      </c>
      <c r="K1113" t="str">
        <f>MID(A1113,10,10)</f>
        <v>a17       </v>
      </c>
      <c r="L1113" t="str">
        <f>MID(B1113,9,10)</f>
        <v>A17       </v>
      </c>
    </row>
    <row r="1114" hidden="1" spans="1:12">
      <c r="A1114" s="1" t="s">
        <v>3194</v>
      </c>
      <c r="B1114" s="1" t="s">
        <v>3195</v>
      </c>
      <c r="C1114" s="1" t="s">
        <v>1729</v>
      </c>
      <c r="D1114" s="1" t="s">
        <v>65</v>
      </c>
      <c r="E1114" s="2" t="str">
        <f t="shared" ref="E1114:E1153" si="144">MID(A1114,2,2)</f>
        <v>bq</v>
      </c>
      <c r="F1114" s="1" t="s">
        <v>3192</v>
      </c>
      <c r="G1114" t="str">
        <f t="shared" ref="G1114:G1177" si="145">MID(A1114,4,2)</f>
        <v>ct</v>
      </c>
      <c r="H1114" s="1" t="s">
        <v>3193</v>
      </c>
      <c r="I1114" t="str">
        <f t="shared" ref="I1114:I1177" si="146">MID(A1114,6,4)</f>
        <v>2001</v>
      </c>
      <c r="J1114" t="str">
        <f t="shared" ref="J1114:J1177" si="147">MID(B1114,5,4)</f>
        <v>2001</v>
      </c>
      <c r="K1114" t="str">
        <f t="shared" ref="K1114:K1177" si="148">MID(A1114,10,10)</f>
        <v>c4        </v>
      </c>
      <c r="L1114" t="str">
        <f t="shared" ref="L1114:L1140" si="149">MID(B1114,9,10)</f>
        <v>C4        </v>
      </c>
    </row>
    <row r="1115" hidden="1" spans="1:12">
      <c r="A1115" s="1" t="s">
        <v>3196</v>
      </c>
      <c r="B1115" s="1" t="s">
        <v>3197</v>
      </c>
      <c r="C1115" s="1" t="s">
        <v>1729</v>
      </c>
      <c r="D1115" s="1" t="s">
        <v>65</v>
      </c>
      <c r="E1115" s="2" t="str">
        <f t="shared" si="144"/>
        <v>bq</v>
      </c>
      <c r="F1115" s="1" t="s">
        <v>3192</v>
      </c>
      <c r="G1115" t="str">
        <f t="shared" si="145"/>
        <v>ct</v>
      </c>
      <c r="H1115" s="1" t="s">
        <v>3193</v>
      </c>
      <c r="I1115" t="str">
        <f t="shared" si="146"/>
        <v>2006</v>
      </c>
      <c r="J1115" t="str">
        <f t="shared" si="147"/>
        <v>2006</v>
      </c>
      <c r="K1115" t="str">
        <f t="shared" si="148"/>
        <v>c5        </v>
      </c>
      <c r="L1115" t="str">
        <f t="shared" si="149"/>
        <v>C5        </v>
      </c>
    </row>
    <row r="1116" hidden="1" spans="1:12">
      <c r="A1116" s="1" t="s">
        <v>3198</v>
      </c>
      <c r="B1116" s="1" t="s">
        <v>3199</v>
      </c>
      <c r="C1116" s="1" t="s">
        <v>1729</v>
      </c>
      <c r="D1116" s="1" t="s">
        <v>65</v>
      </c>
      <c r="E1116" s="2" t="str">
        <f t="shared" si="144"/>
        <v>bq</v>
      </c>
      <c r="F1116" s="1" t="s">
        <v>3192</v>
      </c>
      <c r="G1116" t="str">
        <f t="shared" si="145"/>
        <v>ct</v>
      </c>
      <c r="H1116" s="1" t="s">
        <v>3193</v>
      </c>
      <c r="I1116" t="str">
        <f t="shared" si="146"/>
        <v>2011</v>
      </c>
      <c r="J1116" t="str">
        <f t="shared" si="147"/>
        <v>2011</v>
      </c>
      <c r="K1116" t="str">
        <f t="shared" si="148"/>
        <v>c203      </v>
      </c>
      <c r="L1116" t="str">
        <f t="shared" si="149"/>
        <v>C203      </v>
      </c>
    </row>
    <row r="1117" hidden="1" spans="1:12">
      <c r="A1117" s="1" t="s">
        <v>3200</v>
      </c>
      <c r="B1117" s="1" t="s">
        <v>3201</v>
      </c>
      <c r="C1117" s="1" t="s">
        <v>1729</v>
      </c>
      <c r="D1117" s="1" t="s">
        <v>65</v>
      </c>
      <c r="E1117" s="2" t="str">
        <f t="shared" si="144"/>
        <v>bq</v>
      </c>
      <c r="F1117" s="1" t="s">
        <v>3192</v>
      </c>
      <c r="G1117" t="str">
        <f t="shared" si="145"/>
        <v>ct</v>
      </c>
      <c r="H1117" s="1" t="s">
        <v>3193</v>
      </c>
      <c r="I1117" t="str">
        <f t="shared" si="146"/>
        <v>2024</v>
      </c>
      <c r="J1117" t="str">
        <f t="shared" si="147"/>
        <v>2024</v>
      </c>
      <c r="K1117" t="str">
        <f t="shared" si="148"/>
        <v>c133      </v>
      </c>
      <c r="L1117" t="str">
        <f t="shared" si="149"/>
        <v>C133      </v>
      </c>
    </row>
    <row r="1118" hidden="1" spans="1:12">
      <c r="A1118" s="1" t="s">
        <v>3202</v>
      </c>
      <c r="B1118" s="1" t="s">
        <v>3203</v>
      </c>
      <c r="C1118" s="1" t="s">
        <v>1729</v>
      </c>
      <c r="D1118" s="1" t="s">
        <v>65</v>
      </c>
      <c r="E1118" s="2" t="str">
        <f t="shared" si="144"/>
        <v>bq</v>
      </c>
      <c r="F1118" s="1" t="s">
        <v>3192</v>
      </c>
      <c r="G1118" t="str">
        <f t="shared" si="145"/>
        <v>ct</v>
      </c>
      <c r="H1118" s="1" t="s">
        <v>3193</v>
      </c>
      <c r="I1118" t="str">
        <f t="shared" si="146"/>
        <v>2024</v>
      </c>
      <c r="J1118" t="str">
        <f t="shared" si="147"/>
        <v>2024</v>
      </c>
      <c r="K1118" t="str">
        <f t="shared" si="148"/>
        <v>c22       </v>
      </c>
      <c r="L1118" t="str">
        <f t="shared" si="149"/>
        <v>C22       </v>
      </c>
    </row>
    <row r="1119" hidden="1" spans="1:12">
      <c r="A1119" s="1" t="s">
        <v>3204</v>
      </c>
      <c r="B1119" s="1" t="s">
        <v>3205</v>
      </c>
      <c r="C1119" s="1" t="s">
        <v>1729</v>
      </c>
      <c r="D1119" s="1" t="s">
        <v>65</v>
      </c>
      <c r="E1119" s="2" t="str">
        <f t="shared" si="144"/>
        <v>bq</v>
      </c>
      <c r="F1119" s="1" t="s">
        <v>3192</v>
      </c>
      <c r="G1119" t="str">
        <f t="shared" si="145"/>
        <v>ct</v>
      </c>
      <c r="H1119" s="1" t="s">
        <v>3193</v>
      </c>
      <c r="I1119" t="str">
        <f t="shared" si="146"/>
        <v>2025</v>
      </c>
      <c r="J1119" t="str">
        <f t="shared" si="147"/>
        <v>2025</v>
      </c>
      <c r="K1119" t="str">
        <f t="shared" si="148"/>
        <v>c19       </v>
      </c>
      <c r="L1119" t="str">
        <f t="shared" si="149"/>
        <v>C19       </v>
      </c>
    </row>
    <row r="1120" hidden="1" spans="1:12">
      <c r="A1120" s="1" t="s">
        <v>3206</v>
      </c>
      <c r="B1120" s="1" t="s">
        <v>3207</v>
      </c>
      <c r="C1120" s="1" t="s">
        <v>1729</v>
      </c>
      <c r="D1120" s="1" t="s">
        <v>65</v>
      </c>
      <c r="E1120" s="2" t="str">
        <f t="shared" si="144"/>
        <v>bq</v>
      </c>
      <c r="F1120" s="1" t="s">
        <v>3192</v>
      </c>
      <c r="G1120" t="str">
        <f t="shared" si="145"/>
        <v>ct</v>
      </c>
      <c r="H1120" s="1" t="s">
        <v>3193</v>
      </c>
      <c r="I1120" t="str">
        <f t="shared" si="146"/>
        <v>2025</v>
      </c>
      <c r="J1120" t="str">
        <f t="shared" si="147"/>
        <v>2025</v>
      </c>
      <c r="K1120" t="str">
        <f t="shared" si="148"/>
        <v>c22       </v>
      </c>
      <c r="L1120" t="str">
        <f t="shared" si="149"/>
        <v>C22       </v>
      </c>
    </row>
    <row r="1121" hidden="1" spans="1:12">
      <c r="A1121" s="1" t="s">
        <v>3208</v>
      </c>
      <c r="B1121" s="1" t="s">
        <v>3209</v>
      </c>
      <c r="C1121" s="1" t="s">
        <v>1729</v>
      </c>
      <c r="D1121" s="1" t="s">
        <v>65</v>
      </c>
      <c r="E1121" s="2" t="str">
        <f t="shared" si="144"/>
        <v>bq</v>
      </c>
      <c r="F1121" s="1" t="s">
        <v>3192</v>
      </c>
      <c r="G1121" t="str">
        <f t="shared" si="145"/>
        <v>ct</v>
      </c>
      <c r="H1121" s="1" t="s">
        <v>3193</v>
      </c>
      <c r="I1121" t="str">
        <f t="shared" si="146"/>
        <v>2029</v>
      </c>
      <c r="J1121" t="str">
        <f t="shared" si="147"/>
        <v>2029</v>
      </c>
      <c r="K1121" t="str">
        <f t="shared" si="148"/>
        <v>c13       </v>
      </c>
      <c r="L1121" t="str">
        <f t="shared" si="149"/>
        <v>C13       </v>
      </c>
    </row>
    <row r="1122" hidden="1" spans="1:12">
      <c r="A1122" s="1" t="s">
        <v>3210</v>
      </c>
      <c r="B1122" s="1" t="s">
        <v>3211</v>
      </c>
      <c r="C1122" s="1" t="s">
        <v>1729</v>
      </c>
      <c r="D1122" s="1" t="s">
        <v>65</v>
      </c>
      <c r="E1122" s="2" t="str">
        <f t="shared" si="144"/>
        <v>bq</v>
      </c>
      <c r="F1122" s="1" t="s">
        <v>3192</v>
      </c>
      <c r="G1122" t="str">
        <f t="shared" si="145"/>
        <v>ct</v>
      </c>
      <c r="H1122" s="1" t="s">
        <v>3193</v>
      </c>
      <c r="I1122" t="str">
        <f t="shared" si="146"/>
        <v>2236</v>
      </c>
      <c r="J1122" t="str">
        <f t="shared" si="147"/>
        <v>2236</v>
      </c>
      <c r="K1122" t="str">
        <f t="shared" si="148"/>
        <v>c22       </v>
      </c>
      <c r="L1122" t="str">
        <f t="shared" si="149"/>
        <v>C22       </v>
      </c>
    </row>
    <row r="1123" hidden="1" spans="1:12">
      <c r="A1123" s="1" t="s">
        <v>3212</v>
      </c>
      <c r="B1123" s="1" t="s">
        <v>3213</v>
      </c>
      <c r="C1123" s="1" t="s">
        <v>1729</v>
      </c>
      <c r="D1123" s="1" t="s">
        <v>65</v>
      </c>
      <c r="E1123" s="2" t="str">
        <f t="shared" si="144"/>
        <v>bq</v>
      </c>
      <c r="F1123" s="1" t="s">
        <v>3192</v>
      </c>
      <c r="G1123" t="str">
        <f t="shared" si="145"/>
        <v>ct</v>
      </c>
      <c r="H1123" s="1" t="s">
        <v>3193</v>
      </c>
      <c r="I1123" t="str">
        <f t="shared" si="146"/>
        <v>2236</v>
      </c>
      <c r="J1123" t="str">
        <f t="shared" si="147"/>
        <v>2236</v>
      </c>
      <c r="K1123" t="str">
        <f t="shared" si="148"/>
        <v>c4        </v>
      </c>
      <c r="L1123" t="str">
        <f t="shared" si="149"/>
        <v>C4        </v>
      </c>
    </row>
    <row r="1124" hidden="1" spans="1:12">
      <c r="A1124" s="1" t="s">
        <v>3214</v>
      </c>
      <c r="B1124" s="1" t="s">
        <v>3215</v>
      </c>
      <c r="C1124" s="1" t="s">
        <v>1729</v>
      </c>
      <c r="D1124" s="1" t="s">
        <v>65</v>
      </c>
      <c r="E1124" s="2" t="str">
        <f t="shared" si="144"/>
        <v>bq</v>
      </c>
      <c r="F1124" s="1" t="s">
        <v>3192</v>
      </c>
      <c r="G1124" t="str">
        <f t="shared" si="145"/>
        <v>ct</v>
      </c>
      <c r="H1124" s="1" t="s">
        <v>3193</v>
      </c>
      <c r="I1124" t="str">
        <f t="shared" si="146"/>
        <v>2237</v>
      </c>
      <c r="J1124" t="str">
        <f t="shared" si="147"/>
        <v>2237</v>
      </c>
      <c r="K1124" t="str">
        <f t="shared" si="148"/>
        <v>c4        </v>
      </c>
      <c r="L1124" t="str">
        <f t="shared" si="149"/>
        <v>C4        </v>
      </c>
    </row>
    <row r="1125" hidden="1" spans="1:12">
      <c r="A1125" s="1" t="s">
        <v>3216</v>
      </c>
      <c r="B1125" s="1" t="s">
        <v>3217</v>
      </c>
      <c r="C1125" s="1" t="s">
        <v>1729</v>
      </c>
      <c r="D1125" s="1" t="s">
        <v>65</v>
      </c>
      <c r="E1125" s="2" t="str">
        <f t="shared" si="144"/>
        <v>bq</v>
      </c>
      <c r="F1125" s="1" t="s">
        <v>3192</v>
      </c>
      <c r="G1125" t="str">
        <f t="shared" si="145"/>
        <v>ct</v>
      </c>
      <c r="H1125" s="1" t="s">
        <v>3193</v>
      </c>
      <c r="I1125" t="str">
        <f t="shared" si="146"/>
        <v>2249</v>
      </c>
      <c r="J1125" t="str">
        <f t="shared" si="147"/>
        <v>2249</v>
      </c>
      <c r="K1125" t="str">
        <f t="shared" si="148"/>
        <v>c22       </v>
      </c>
      <c r="L1125" t="str">
        <f t="shared" si="149"/>
        <v>C22       </v>
      </c>
    </row>
    <row r="1126" hidden="1" spans="1:12">
      <c r="A1126" s="1" t="s">
        <v>3218</v>
      </c>
      <c r="B1126" s="1" t="s">
        <v>3219</v>
      </c>
      <c r="C1126" s="1" t="s">
        <v>1729</v>
      </c>
      <c r="D1126" s="1" t="s">
        <v>65</v>
      </c>
      <c r="E1126" s="2" t="str">
        <f t="shared" si="144"/>
        <v>bq</v>
      </c>
      <c r="F1126" s="1" t="s">
        <v>3192</v>
      </c>
      <c r="G1126" t="str">
        <f t="shared" si="145"/>
        <v>ct</v>
      </c>
      <c r="H1126" s="1" t="s">
        <v>3193</v>
      </c>
      <c r="I1126" t="str">
        <f t="shared" si="146"/>
        <v>2249</v>
      </c>
      <c r="J1126" t="str">
        <f t="shared" si="147"/>
        <v>2249</v>
      </c>
      <c r="K1126" t="str">
        <f t="shared" si="148"/>
        <v>c4        </v>
      </c>
      <c r="L1126" t="str">
        <f t="shared" si="149"/>
        <v>C4        </v>
      </c>
    </row>
    <row r="1127" hidden="1" spans="1:12">
      <c r="A1127" s="1" t="s">
        <v>3220</v>
      </c>
      <c r="B1127" s="1" t="s">
        <v>3221</v>
      </c>
      <c r="C1127" s="1" t="s">
        <v>1729</v>
      </c>
      <c r="D1127" s="1" t="s">
        <v>65</v>
      </c>
      <c r="E1127" s="2" t="str">
        <f t="shared" si="144"/>
        <v>bq</v>
      </c>
      <c r="F1127" s="1" t="s">
        <v>3192</v>
      </c>
      <c r="G1127" t="str">
        <f t="shared" si="145"/>
        <v>ct</v>
      </c>
      <c r="H1127" s="1" t="s">
        <v>3193</v>
      </c>
      <c r="I1127" t="str">
        <f t="shared" si="146"/>
        <v>2250</v>
      </c>
      <c r="J1127" t="str">
        <f t="shared" si="147"/>
        <v>2250</v>
      </c>
      <c r="K1127" t="str">
        <f t="shared" si="148"/>
        <v>c4        </v>
      </c>
      <c r="L1127" t="str">
        <f t="shared" si="149"/>
        <v>C4        </v>
      </c>
    </row>
    <row r="1128" hidden="1" spans="1:12">
      <c r="A1128" s="1" t="s">
        <v>3222</v>
      </c>
      <c r="B1128" s="1" t="s">
        <v>3223</v>
      </c>
      <c r="C1128" s="1" t="s">
        <v>1729</v>
      </c>
      <c r="D1128" s="1" t="s">
        <v>65</v>
      </c>
      <c r="E1128" s="2" t="str">
        <f t="shared" si="144"/>
        <v>bq</v>
      </c>
      <c r="F1128" s="1" t="s">
        <v>3192</v>
      </c>
      <c r="G1128" t="str">
        <f t="shared" si="145"/>
        <v>ct</v>
      </c>
      <c r="H1128" s="1" t="s">
        <v>3193</v>
      </c>
      <c r="I1128" t="str">
        <f t="shared" si="146"/>
        <v>2256</v>
      </c>
      <c r="J1128" t="str">
        <f t="shared" si="147"/>
        <v>2256</v>
      </c>
      <c r="K1128" t="str">
        <f t="shared" si="148"/>
        <v>c133      </v>
      </c>
      <c r="L1128" t="str">
        <f t="shared" si="149"/>
        <v>C133      </v>
      </c>
    </row>
    <row r="1129" hidden="1" spans="1:12">
      <c r="A1129" s="1" t="s">
        <v>3224</v>
      </c>
      <c r="B1129" s="1" t="s">
        <v>3225</v>
      </c>
      <c r="C1129" s="1" t="s">
        <v>1729</v>
      </c>
      <c r="D1129" s="1" t="s">
        <v>65</v>
      </c>
      <c r="E1129" s="2" t="str">
        <f t="shared" si="144"/>
        <v>bq</v>
      </c>
      <c r="F1129" s="1" t="s">
        <v>3192</v>
      </c>
      <c r="G1129" t="str">
        <f t="shared" si="145"/>
        <v>ct</v>
      </c>
      <c r="H1129" s="1" t="s">
        <v>3193</v>
      </c>
      <c r="I1129" t="str">
        <f t="shared" si="146"/>
        <v>2256</v>
      </c>
      <c r="J1129" t="str">
        <f t="shared" si="147"/>
        <v>2256</v>
      </c>
      <c r="K1129" t="str">
        <f t="shared" si="148"/>
        <v>c19       </v>
      </c>
      <c r="L1129" t="str">
        <f t="shared" si="149"/>
        <v>C19       </v>
      </c>
    </row>
    <row r="1130" hidden="1" spans="1:12">
      <c r="A1130" s="1" t="s">
        <v>3226</v>
      </c>
      <c r="B1130" s="1" t="s">
        <v>3227</v>
      </c>
      <c r="C1130" s="1" t="s">
        <v>1729</v>
      </c>
      <c r="D1130" s="1" t="s">
        <v>65</v>
      </c>
      <c r="E1130" s="2" t="str">
        <f t="shared" si="144"/>
        <v>bq</v>
      </c>
      <c r="F1130" s="1" t="s">
        <v>3192</v>
      </c>
      <c r="G1130" t="str">
        <f t="shared" si="145"/>
        <v>ct</v>
      </c>
      <c r="H1130" s="1" t="s">
        <v>3193</v>
      </c>
      <c r="I1130" t="str">
        <f t="shared" si="146"/>
        <v>2256</v>
      </c>
      <c r="J1130" t="str">
        <f t="shared" si="147"/>
        <v>2256</v>
      </c>
      <c r="K1130" t="str">
        <f t="shared" si="148"/>
        <v>c22       </v>
      </c>
      <c r="L1130" t="str">
        <f t="shared" si="149"/>
        <v>C22       </v>
      </c>
    </row>
    <row r="1131" hidden="1" spans="1:12">
      <c r="A1131" s="1" t="s">
        <v>3228</v>
      </c>
      <c r="B1131" s="1" t="s">
        <v>3229</v>
      </c>
      <c r="C1131" s="1" t="s">
        <v>1729</v>
      </c>
      <c r="D1131" s="1" t="s">
        <v>65</v>
      </c>
      <c r="E1131" s="2" t="str">
        <f t="shared" si="144"/>
        <v>bq</v>
      </c>
      <c r="F1131" s="1" t="s">
        <v>3192</v>
      </c>
      <c r="G1131" t="str">
        <f t="shared" si="145"/>
        <v>ct</v>
      </c>
      <c r="H1131" s="1" t="s">
        <v>3193</v>
      </c>
      <c r="I1131" t="str">
        <f t="shared" si="146"/>
        <v>2364</v>
      </c>
      <c r="J1131" t="str">
        <f t="shared" si="147"/>
        <v>2364</v>
      </c>
      <c r="K1131" t="str">
        <f t="shared" si="148"/>
        <v>c133      </v>
      </c>
      <c r="L1131" t="str">
        <f t="shared" si="149"/>
        <v>C133      </v>
      </c>
    </row>
    <row r="1132" hidden="1" spans="1:12">
      <c r="A1132" s="1" t="s">
        <v>3230</v>
      </c>
      <c r="B1132" s="1" t="s">
        <v>3231</v>
      </c>
      <c r="C1132" s="1" t="s">
        <v>1729</v>
      </c>
      <c r="D1132" s="1" t="s">
        <v>65</v>
      </c>
      <c r="E1132" s="2" t="str">
        <f t="shared" si="144"/>
        <v>bq</v>
      </c>
      <c r="F1132" s="1" t="s">
        <v>3192</v>
      </c>
      <c r="G1132" t="str">
        <f t="shared" si="145"/>
        <v>ct</v>
      </c>
      <c r="H1132" s="1" t="s">
        <v>3193</v>
      </c>
      <c r="I1132" t="str">
        <f t="shared" si="146"/>
        <v>2364</v>
      </c>
      <c r="J1132" t="str">
        <f t="shared" si="147"/>
        <v>2364</v>
      </c>
      <c r="K1132" t="str">
        <f t="shared" si="148"/>
        <v>c22       </v>
      </c>
      <c r="L1132" t="str">
        <f t="shared" si="149"/>
        <v>C22       </v>
      </c>
    </row>
    <row r="1133" hidden="1" spans="1:12">
      <c r="A1133" s="1" t="s">
        <v>3232</v>
      </c>
      <c r="B1133" s="1" t="s">
        <v>3233</v>
      </c>
      <c r="C1133" s="1" t="s">
        <v>1729</v>
      </c>
      <c r="D1133" s="1" t="s">
        <v>65</v>
      </c>
      <c r="E1133" s="2" t="str">
        <f t="shared" si="144"/>
        <v>bq</v>
      </c>
      <c r="F1133" s="1" t="s">
        <v>3192</v>
      </c>
      <c r="G1133" t="str">
        <f t="shared" si="145"/>
        <v>ct</v>
      </c>
      <c r="H1133" s="1" t="s">
        <v>3193</v>
      </c>
      <c r="I1133" t="str">
        <f t="shared" si="146"/>
        <v>2365</v>
      </c>
      <c r="J1133" t="str">
        <f t="shared" si="147"/>
        <v>2365</v>
      </c>
      <c r="K1133" t="str">
        <f t="shared" si="148"/>
        <v>c267      </v>
      </c>
      <c r="L1133" t="str">
        <f t="shared" si="149"/>
        <v>C267      </v>
      </c>
    </row>
    <row r="1134" hidden="1" spans="1:12">
      <c r="A1134" s="1" t="s">
        <v>3234</v>
      </c>
      <c r="B1134" s="1" t="s">
        <v>3235</v>
      </c>
      <c r="C1134" s="1" t="s">
        <v>1729</v>
      </c>
      <c r="D1134" s="1" t="s">
        <v>65</v>
      </c>
      <c r="E1134" s="2" t="str">
        <f t="shared" si="144"/>
        <v>bq</v>
      </c>
      <c r="F1134" s="1" t="s">
        <v>3192</v>
      </c>
      <c r="G1134" t="str">
        <f t="shared" si="145"/>
        <v>ct</v>
      </c>
      <c r="H1134" s="1" t="s">
        <v>3193</v>
      </c>
      <c r="I1134" t="str">
        <f t="shared" si="146"/>
        <v>2466</v>
      </c>
      <c r="J1134" t="str">
        <f t="shared" si="147"/>
        <v>2466</v>
      </c>
      <c r="K1134" t="str">
        <f t="shared" si="148"/>
        <v>c4        </v>
      </c>
      <c r="L1134" t="str">
        <f t="shared" si="149"/>
        <v>C4        </v>
      </c>
    </row>
    <row r="1135" hidden="1" spans="1:12">
      <c r="A1135" s="1" t="s">
        <v>3236</v>
      </c>
      <c r="B1135" s="1" t="s">
        <v>3237</v>
      </c>
      <c r="C1135" s="1" t="s">
        <v>1729</v>
      </c>
      <c r="D1135" s="1" t="s">
        <v>65</v>
      </c>
      <c r="E1135" s="2" t="str">
        <f t="shared" si="144"/>
        <v>bq</v>
      </c>
      <c r="F1135" s="1" t="s">
        <v>3192</v>
      </c>
      <c r="G1135" t="str">
        <f t="shared" si="145"/>
        <v>ct</v>
      </c>
      <c r="H1135" s="1" t="s">
        <v>3193</v>
      </c>
      <c r="I1135" t="str">
        <f>MID(A1135,6,5)</f>
        <v>2466l</v>
      </c>
      <c r="J1135" t="str">
        <f>MID(B1135,5,5)</f>
        <v>2466L</v>
      </c>
      <c r="K1135" t="str">
        <f>MID(A1135,11,10)</f>
        <v>c602      </v>
      </c>
      <c r="L1135" t="str">
        <f>MID(B1135,10,10)</f>
        <v>C602      </v>
      </c>
    </row>
    <row r="1136" hidden="1" spans="1:12">
      <c r="A1136" s="1" t="s">
        <v>3238</v>
      </c>
      <c r="B1136" s="1" t="s">
        <v>3239</v>
      </c>
      <c r="C1136" s="1" t="s">
        <v>1729</v>
      </c>
      <c r="D1136" s="1" t="s">
        <v>65</v>
      </c>
      <c r="E1136" s="2" t="str">
        <f t="shared" si="144"/>
        <v>bq</v>
      </c>
      <c r="F1136" s="1" t="s">
        <v>3192</v>
      </c>
      <c r="G1136" t="str">
        <f t="shared" si="145"/>
        <v>ct</v>
      </c>
      <c r="H1136" s="1" t="s">
        <v>3193</v>
      </c>
      <c r="I1136" t="str">
        <f t="shared" si="146"/>
        <v>2467</v>
      </c>
      <c r="J1136" t="str">
        <f t="shared" si="147"/>
        <v>2467</v>
      </c>
      <c r="K1136" t="str">
        <f t="shared" si="148"/>
        <v>c4        </v>
      </c>
      <c r="L1136" t="str">
        <f t="shared" si="149"/>
        <v>C4        </v>
      </c>
    </row>
    <row r="1137" hidden="1" spans="1:12">
      <c r="A1137" s="1" t="s">
        <v>3240</v>
      </c>
      <c r="B1137" s="1" t="s">
        <v>3241</v>
      </c>
      <c r="C1137" s="1" t="s">
        <v>1729</v>
      </c>
      <c r="D1137" s="1" t="s">
        <v>65</v>
      </c>
      <c r="E1137" s="2" t="str">
        <f t="shared" si="144"/>
        <v>bq</v>
      </c>
      <c r="F1137" s="1" t="s">
        <v>3192</v>
      </c>
      <c r="G1137" t="str">
        <f t="shared" si="145"/>
        <v>ct</v>
      </c>
      <c r="H1137" s="1" t="s">
        <v>3193</v>
      </c>
      <c r="I1137" t="str">
        <f t="shared" si="146"/>
        <v>2468</v>
      </c>
      <c r="J1137" t="str">
        <f t="shared" si="147"/>
        <v>2468</v>
      </c>
      <c r="K1137" t="str">
        <f t="shared" si="148"/>
        <v>c602      </v>
      </c>
      <c r="L1137" t="str">
        <f t="shared" si="149"/>
        <v>C602      </v>
      </c>
    </row>
    <row r="1138" hidden="1" spans="1:12">
      <c r="A1138" s="1" t="s">
        <v>3242</v>
      </c>
      <c r="B1138" s="1" t="s">
        <v>3243</v>
      </c>
      <c r="C1138" s="1" t="s">
        <v>1729</v>
      </c>
      <c r="D1138" s="1" t="s">
        <v>65</v>
      </c>
      <c r="E1138" s="2" t="str">
        <f t="shared" si="144"/>
        <v>bq</v>
      </c>
      <c r="F1138" s="1" t="s">
        <v>3192</v>
      </c>
      <c r="G1138" t="str">
        <f t="shared" si="145"/>
        <v>ct</v>
      </c>
      <c r="H1138" s="1" t="s">
        <v>3193</v>
      </c>
      <c r="I1138" t="str">
        <f t="shared" si="146"/>
        <v>2468</v>
      </c>
      <c r="J1138" t="str">
        <f t="shared" si="147"/>
        <v>2468</v>
      </c>
      <c r="K1138" t="str">
        <f t="shared" si="148"/>
        <v>c61       </v>
      </c>
      <c r="L1138" t="str">
        <f t="shared" si="149"/>
        <v>C61       </v>
      </c>
    </row>
    <row r="1139" hidden="1" spans="1:12">
      <c r="A1139" s="1" t="s">
        <v>3244</v>
      </c>
      <c r="B1139" s="1" t="s">
        <v>3245</v>
      </c>
      <c r="C1139" s="1" t="s">
        <v>1729</v>
      </c>
      <c r="D1139" s="1" t="s">
        <v>65</v>
      </c>
      <c r="E1139" s="2" t="str">
        <f t="shared" si="144"/>
        <v>bq</v>
      </c>
      <c r="F1139" s="1" t="s">
        <v>3192</v>
      </c>
      <c r="G1139" t="str">
        <f t="shared" si="145"/>
        <v>ct</v>
      </c>
      <c r="H1139" s="1" t="s">
        <v>3193</v>
      </c>
      <c r="I1139" t="str">
        <f t="shared" si="146"/>
        <v>2469</v>
      </c>
      <c r="J1139" t="str">
        <f t="shared" si="147"/>
        <v>2469</v>
      </c>
      <c r="K1139" t="str">
        <f t="shared" si="148"/>
        <v>c9        </v>
      </c>
      <c r="L1139" t="str">
        <f t="shared" si="149"/>
        <v>C9        </v>
      </c>
    </row>
    <row r="1140" hidden="1" spans="1:12">
      <c r="A1140" s="1" t="s">
        <v>3246</v>
      </c>
      <c r="B1140" s="1" t="s">
        <v>3247</v>
      </c>
      <c r="C1140" s="1" t="s">
        <v>1729</v>
      </c>
      <c r="D1140" s="1" t="s">
        <v>65</v>
      </c>
      <c r="E1140" s="2" t="str">
        <f t="shared" si="144"/>
        <v>bq</v>
      </c>
      <c r="F1140" s="1" t="s">
        <v>3192</v>
      </c>
      <c r="G1140" t="str">
        <f t="shared" si="145"/>
        <v>ct</v>
      </c>
      <c r="H1140" s="1" t="s">
        <v>3193</v>
      </c>
      <c r="I1140" t="str">
        <f t="shared" si="146"/>
        <v>2471</v>
      </c>
      <c r="J1140" t="str">
        <f t="shared" si="147"/>
        <v>2471</v>
      </c>
      <c r="K1140" t="str">
        <f t="shared" si="148"/>
        <v>c22       </v>
      </c>
      <c r="L1140" t="str">
        <f t="shared" si="149"/>
        <v>C22       </v>
      </c>
    </row>
    <row r="1141" hidden="1" spans="1:12">
      <c r="A1141" s="1" t="s">
        <v>3248</v>
      </c>
      <c r="B1141" s="1" t="s">
        <v>3249</v>
      </c>
      <c r="C1141" s="1" t="s">
        <v>1729</v>
      </c>
      <c r="D1141" s="1" t="s">
        <v>65</v>
      </c>
      <c r="E1141" s="2" t="str">
        <f t="shared" si="144"/>
        <v>bq</v>
      </c>
      <c r="F1141" s="1" t="s">
        <v>3192</v>
      </c>
      <c r="G1141" t="str">
        <f t="shared" si="145"/>
        <v>ct</v>
      </c>
      <c r="H1141" s="1" t="s">
        <v>3193</v>
      </c>
      <c r="I1141" t="str">
        <f t="shared" si="146"/>
        <v>2471</v>
      </c>
      <c r="J1141" t="str">
        <f t="shared" si="147"/>
        <v>2471</v>
      </c>
      <c r="K1141" t="str">
        <f t="shared" si="148"/>
        <v>c4        </v>
      </c>
      <c r="L1141" t="str">
        <f t="shared" ref="L1141:L1159" si="150">MID(B1141,9,10)</f>
        <v>C4        </v>
      </c>
    </row>
    <row r="1142" hidden="1" spans="1:12">
      <c r="A1142" s="1" t="s">
        <v>3250</v>
      </c>
      <c r="B1142" s="1" t="s">
        <v>3251</v>
      </c>
      <c r="C1142" s="1" t="s">
        <v>1729</v>
      </c>
      <c r="D1142" s="1" t="s">
        <v>65</v>
      </c>
      <c r="E1142" s="2" t="str">
        <f t="shared" si="144"/>
        <v>bq</v>
      </c>
      <c r="F1142" s="1" t="s">
        <v>3192</v>
      </c>
      <c r="G1142" t="str">
        <f t="shared" si="145"/>
        <v>ct</v>
      </c>
      <c r="H1142" s="1" t="s">
        <v>3193</v>
      </c>
      <c r="I1142" t="str">
        <f t="shared" si="146"/>
        <v>2502</v>
      </c>
      <c r="J1142" t="str">
        <f t="shared" si="147"/>
        <v>2502</v>
      </c>
      <c r="K1142" t="str">
        <f t="shared" si="148"/>
        <v>c1        </v>
      </c>
      <c r="L1142" t="str">
        <f t="shared" si="150"/>
        <v>C1        </v>
      </c>
    </row>
    <row r="1143" hidden="1" spans="1:12">
      <c r="A1143" s="1" t="s">
        <v>3252</v>
      </c>
      <c r="B1143" s="1" t="s">
        <v>3253</v>
      </c>
      <c r="C1143" s="1" t="s">
        <v>1729</v>
      </c>
      <c r="D1143" s="1" t="s">
        <v>65</v>
      </c>
      <c r="E1143" s="2" t="str">
        <f t="shared" si="144"/>
        <v>bq</v>
      </c>
      <c r="F1143" s="1" t="s">
        <v>3192</v>
      </c>
      <c r="G1143" t="str">
        <f t="shared" si="145"/>
        <v>ct</v>
      </c>
      <c r="H1143" s="1" t="s">
        <v>3193</v>
      </c>
      <c r="I1143" t="str">
        <f t="shared" si="146"/>
        <v>2505</v>
      </c>
      <c r="J1143" t="str">
        <f t="shared" si="147"/>
        <v>2505</v>
      </c>
      <c r="K1143" t="str">
        <f t="shared" si="148"/>
        <v>c1        </v>
      </c>
      <c r="L1143" t="str">
        <f t="shared" si="150"/>
        <v>C1        </v>
      </c>
    </row>
    <row r="1144" hidden="1" spans="1:12">
      <c r="A1144" s="1" t="s">
        <v>3254</v>
      </c>
      <c r="B1144" s="1" t="s">
        <v>3255</v>
      </c>
      <c r="C1144" s="1" t="s">
        <v>1729</v>
      </c>
      <c r="D1144" s="1" t="s">
        <v>65</v>
      </c>
      <c r="E1144" s="2" t="str">
        <f t="shared" si="144"/>
        <v>bq</v>
      </c>
      <c r="F1144" s="1" t="s">
        <v>3192</v>
      </c>
      <c r="G1144" t="str">
        <f t="shared" si="145"/>
        <v>ct</v>
      </c>
      <c r="H1144" s="1" t="s">
        <v>3193</v>
      </c>
      <c r="I1144" t="str">
        <f t="shared" si="146"/>
        <v>2505</v>
      </c>
      <c r="J1144" t="str">
        <f t="shared" si="147"/>
        <v>2505</v>
      </c>
      <c r="K1144" t="str">
        <f t="shared" si="148"/>
        <v>c133      </v>
      </c>
      <c r="L1144" t="str">
        <f t="shared" si="150"/>
        <v>C133      </v>
      </c>
    </row>
    <row r="1145" hidden="1" spans="1:12">
      <c r="A1145" s="1" t="s">
        <v>3256</v>
      </c>
      <c r="B1145" s="1" t="s">
        <v>3257</v>
      </c>
      <c r="C1145" s="1" t="s">
        <v>1729</v>
      </c>
      <c r="D1145" s="1" t="s">
        <v>65</v>
      </c>
      <c r="E1145" s="2" t="str">
        <f t="shared" si="144"/>
        <v>bq</v>
      </c>
      <c r="F1145" s="1" t="s">
        <v>3192</v>
      </c>
      <c r="G1145" t="str">
        <f t="shared" si="145"/>
        <v>ct</v>
      </c>
      <c r="H1145" s="1" t="s">
        <v>3193</v>
      </c>
      <c r="I1145" t="str">
        <f t="shared" si="146"/>
        <v>2505</v>
      </c>
      <c r="J1145" t="str">
        <f t="shared" si="147"/>
        <v>2505</v>
      </c>
      <c r="K1145" t="str">
        <f t="shared" si="148"/>
        <v>c22       </v>
      </c>
      <c r="L1145" t="str">
        <f t="shared" si="150"/>
        <v>C22       </v>
      </c>
    </row>
    <row r="1146" hidden="1" spans="1:12">
      <c r="A1146" s="1" t="s">
        <v>3258</v>
      </c>
      <c r="B1146" s="1" t="s">
        <v>3259</v>
      </c>
      <c r="C1146" s="1" t="s">
        <v>1729</v>
      </c>
      <c r="D1146" s="1" t="s">
        <v>65</v>
      </c>
      <c r="E1146" s="2" t="str">
        <f t="shared" si="144"/>
        <v>bq</v>
      </c>
      <c r="F1146" s="1" t="s">
        <v>3192</v>
      </c>
      <c r="G1146" t="str">
        <f t="shared" si="145"/>
        <v>ct</v>
      </c>
      <c r="H1146" s="1" t="s">
        <v>3193</v>
      </c>
      <c r="I1146" t="str">
        <f t="shared" si="146"/>
        <v>2506</v>
      </c>
      <c r="J1146" t="str">
        <f t="shared" si="147"/>
        <v>2506</v>
      </c>
      <c r="K1146" t="str">
        <f t="shared" si="148"/>
        <v>c22       </v>
      </c>
      <c r="L1146" t="str">
        <f t="shared" si="150"/>
        <v>C22       </v>
      </c>
    </row>
    <row r="1147" hidden="1" spans="1:12">
      <c r="A1147" s="1" t="s">
        <v>3260</v>
      </c>
      <c r="B1147" s="1" t="s">
        <v>3261</v>
      </c>
      <c r="C1147" s="1" t="s">
        <v>1729</v>
      </c>
      <c r="D1147" s="1" t="s">
        <v>65</v>
      </c>
      <c r="E1147" s="2" t="str">
        <f t="shared" si="144"/>
        <v>bq</v>
      </c>
      <c r="F1147" s="1" t="s">
        <v>3192</v>
      </c>
      <c r="G1147" t="str">
        <f t="shared" si="145"/>
        <v>ct</v>
      </c>
      <c r="H1147" s="1" t="s">
        <v>3193</v>
      </c>
      <c r="I1147" t="str">
        <f t="shared" si="146"/>
        <v>2506</v>
      </c>
      <c r="J1147" t="str">
        <f t="shared" si="147"/>
        <v>2506</v>
      </c>
      <c r="K1147" t="str">
        <f t="shared" si="148"/>
        <v>c51       </v>
      </c>
      <c r="L1147" t="str">
        <f t="shared" si="150"/>
        <v>C51       </v>
      </c>
    </row>
    <row r="1148" hidden="1" spans="1:12">
      <c r="A1148" s="1" t="s">
        <v>3262</v>
      </c>
      <c r="B1148" s="1" t="s">
        <v>3263</v>
      </c>
      <c r="C1148" s="1" t="s">
        <v>1729</v>
      </c>
      <c r="D1148" s="1" t="s">
        <v>65</v>
      </c>
      <c r="E1148" s="2" t="str">
        <f t="shared" si="144"/>
        <v>bq</v>
      </c>
      <c r="F1148" s="1" t="s">
        <v>3192</v>
      </c>
      <c r="G1148" t="str">
        <f t="shared" si="145"/>
        <v>ct</v>
      </c>
      <c r="H1148" s="1" t="s">
        <v>3193</v>
      </c>
      <c r="I1148" t="str">
        <f t="shared" si="146"/>
        <v>2506</v>
      </c>
      <c r="J1148" t="str">
        <f t="shared" si="147"/>
        <v>2506</v>
      </c>
      <c r="K1148" t="str">
        <f t="shared" si="148"/>
        <v>c983      </v>
      </c>
      <c r="L1148" t="str">
        <f t="shared" si="150"/>
        <v>C983      </v>
      </c>
    </row>
    <row r="1149" hidden="1" spans="1:12">
      <c r="A1149" s="1" t="s">
        <v>3264</v>
      </c>
      <c r="B1149" s="1" t="s">
        <v>3265</v>
      </c>
      <c r="C1149" s="1" t="s">
        <v>1729</v>
      </c>
      <c r="D1149" s="1" t="s">
        <v>65</v>
      </c>
      <c r="E1149" s="2" t="str">
        <f t="shared" si="144"/>
        <v>bq</v>
      </c>
      <c r="F1149" s="1" t="s">
        <v>3192</v>
      </c>
      <c r="G1149" t="str">
        <f t="shared" si="145"/>
        <v>ct</v>
      </c>
      <c r="H1149" s="1" t="s">
        <v>3193</v>
      </c>
      <c r="I1149" t="str">
        <f t="shared" si="146"/>
        <v>2507</v>
      </c>
      <c r="J1149" t="str">
        <f t="shared" si="147"/>
        <v>2507</v>
      </c>
      <c r="K1149" t="str">
        <f t="shared" si="148"/>
        <v>c1        </v>
      </c>
      <c r="L1149" t="str">
        <f t="shared" si="150"/>
        <v>C1        </v>
      </c>
    </row>
    <row r="1150" hidden="1" spans="1:12">
      <c r="A1150" s="1" t="s">
        <v>3266</v>
      </c>
      <c r="B1150" s="1" t="s">
        <v>3267</v>
      </c>
      <c r="C1150" s="1" t="s">
        <v>1729</v>
      </c>
      <c r="D1150" s="1" t="s">
        <v>65</v>
      </c>
      <c r="E1150" s="2" t="str">
        <f t="shared" si="144"/>
        <v>bq</v>
      </c>
      <c r="F1150" s="1" t="s">
        <v>3192</v>
      </c>
      <c r="G1150" t="str">
        <f t="shared" si="145"/>
        <v>ct</v>
      </c>
      <c r="H1150" s="1" t="s">
        <v>3193</v>
      </c>
      <c r="I1150" t="str">
        <f t="shared" si="146"/>
        <v>2507</v>
      </c>
      <c r="J1150" t="str">
        <f t="shared" si="147"/>
        <v>2507</v>
      </c>
      <c r="K1150" t="str">
        <f t="shared" si="148"/>
        <v>c133      </v>
      </c>
      <c r="L1150" t="str">
        <f t="shared" si="150"/>
        <v>C133      </v>
      </c>
    </row>
    <row r="1151" hidden="1" spans="1:12">
      <c r="A1151" s="1" t="s">
        <v>3268</v>
      </c>
      <c r="B1151" s="1" t="s">
        <v>3269</v>
      </c>
      <c r="C1151" s="1" t="s">
        <v>1729</v>
      </c>
      <c r="D1151" s="1" t="s">
        <v>65</v>
      </c>
      <c r="E1151" s="2" t="str">
        <f t="shared" si="144"/>
        <v>bq</v>
      </c>
      <c r="F1151" s="1" t="s">
        <v>3192</v>
      </c>
      <c r="G1151" t="str">
        <f t="shared" si="145"/>
        <v>ct</v>
      </c>
      <c r="H1151" s="1" t="s">
        <v>3193</v>
      </c>
      <c r="I1151" t="str">
        <f t="shared" si="146"/>
        <v>2507</v>
      </c>
      <c r="J1151" t="str">
        <f t="shared" si="147"/>
        <v>2507</v>
      </c>
      <c r="K1151" t="str">
        <f t="shared" si="148"/>
        <v>c22       </v>
      </c>
      <c r="L1151" t="str">
        <f t="shared" si="150"/>
        <v>C22       </v>
      </c>
    </row>
    <row r="1152" hidden="1" spans="1:12">
      <c r="A1152" s="1" t="s">
        <v>3270</v>
      </c>
      <c r="B1152" s="1" t="s">
        <v>3271</v>
      </c>
      <c r="C1152" s="1" t="s">
        <v>1729</v>
      </c>
      <c r="D1152" s="1" t="s">
        <v>65</v>
      </c>
      <c r="E1152" s="2" t="str">
        <f t="shared" si="144"/>
        <v>bq</v>
      </c>
      <c r="F1152" s="1" t="s">
        <v>3192</v>
      </c>
      <c r="G1152" t="str">
        <f t="shared" si="145"/>
        <v>ct</v>
      </c>
      <c r="H1152" s="1" t="s">
        <v>3193</v>
      </c>
      <c r="I1152" t="str">
        <f t="shared" si="146"/>
        <v>2508</v>
      </c>
      <c r="J1152" t="str">
        <f t="shared" si="147"/>
        <v>2508</v>
      </c>
      <c r="K1152" t="str">
        <f t="shared" si="148"/>
        <v>c1        </v>
      </c>
      <c r="L1152" t="str">
        <f t="shared" si="150"/>
        <v>C1        </v>
      </c>
    </row>
    <row r="1153" hidden="1" spans="1:12">
      <c r="A1153" s="1" t="s">
        <v>3272</v>
      </c>
      <c r="B1153" s="1" t="s">
        <v>3273</v>
      </c>
      <c r="C1153" s="1" t="s">
        <v>1729</v>
      </c>
      <c r="D1153" s="1" t="s">
        <v>65</v>
      </c>
      <c r="E1153" s="2" t="str">
        <f t="shared" si="144"/>
        <v>bq</v>
      </c>
      <c r="F1153" s="1" t="s">
        <v>3192</v>
      </c>
      <c r="G1153" t="str">
        <f t="shared" si="145"/>
        <v>ct</v>
      </c>
      <c r="H1153" s="1" t="s">
        <v>3193</v>
      </c>
      <c r="I1153" t="str">
        <f t="shared" si="146"/>
        <v>2508</v>
      </c>
      <c r="J1153" t="str">
        <f t="shared" si="147"/>
        <v>2508</v>
      </c>
      <c r="K1153" t="str">
        <f t="shared" si="148"/>
        <v>c133      </v>
      </c>
      <c r="L1153" t="str">
        <f t="shared" si="150"/>
        <v>C133      </v>
      </c>
    </row>
    <row r="1154" hidden="1" spans="1:12">
      <c r="A1154" s="1" t="s">
        <v>3274</v>
      </c>
      <c r="B1154" s="1" t="s">
        <v>3275</v>
      </c>
      <c r="C1154" s="1" t="s">
        <v>1729</v>
      </c>
      <c r="D1154" s="1" t="s">
        <v>65</v>
      </c>
      <c r="E1154" s="2" t="str">
        <f t="shared" ref="E1154:E1217" si="151">MID(A1154,2,2)</f>
        <v>bq</v>
      </c>
      <c r="F1154" s="1" t="s">
        <v>3192</v>
      </c>
      <c r="G1154" t="str">
        <f t="shared" si="145"/>
        <v>ct</v>
      </c>
      <c r="H1154" s="1" t="s">
        <v>3193</v>
      </c>
      <c r="I1154" t="str">
        <f t="shared" si="146"/>
        <v>2508</v>
      </c>
      <c r="J1154" t="str">
        <f t="shared" si="147"/>
        <v>2508</v>
      </c>
      <c r="K1154" t="str">
        <f t="shared" si="148"/>
        <v>c22       </v>
      </c>
      <c r="L1154" t="str">
        <f t="shared" si="150"/>
        <v>C22       </v>
      </c>
    </row>
    <row r="1155" hidden="1" spans="1:12">
      <c r="A1155" s="1" t="s">
        <v>3276</v>
      </c>
      <c r="B1155" s="1" t="s">
        <v>3277</v>
      </c>
      <c r="C1155" s="1" t="s">
        <v>1729</v>
      </c>
      <c r="D1155" s="1" t="s">
        <v>65</v>
      </c>
      <c r="E1155" s="2" t="str">
        <f t="shared" si="151"/>
        <v>bq</v>
      </c>
      <c r="F1155" s="1" t="s">
        <v>3192</v>
      </c>
      <c r="G1155" t="str">
        <f t="shared" si="145"/>
        <v>ct</v>
      </c>
      <c r="H1155" s="1" t="s">
        <v>3193</v>
      </c>
      <c r="I1155" t="str">
        <f t="shared" si="146"/>
        <v>2509</v>
      </c>
      <c r="J1155" t="str">
        <f t="shared" si="147"/>
        <v>2509</v>
      </c>
      <c r="K1155" t="str">
        <f t="shared" si="148"/>
        <v>c214      </v>
      </c>
      <c r="L1155" t="str">
        <f t="shared" si="150"/>
        <v>C214      </v>
      </c>
    </row>
    <row r="1156" hidden="1" spans="1:12">
      <c r="A1156" s="1" t="s">
        <v>3278</v>
      </c>
      <c r="B1156" s="1" t="s">
        <v>3279</v>
      </c>
      <c r="C1156" s="1" t="s">
        <v>1729</v>
      </c>
      <c r="D1156" s="1" t="s">
        <v>65</v>
      </c>
      <c r="E1156" s="2" t="str">
        <f t="shared" si="151"/>
        <v>bq</v>
      </c>
      <c r="F1156" s="1" t="s">
        <v>3192</v>
      </c>
      <c r="G1156" t="str">
        <f t="shared" si="145"/>
        <v>ct</v>
      </c>
      <c r="H1156" s="1" t="s">
        <v>3193</v>
      </c>
      <c r="I1156" t="str">
        <f t="shared" si="146"/>
        <v>2509</v>
      </c>
      <c r="J1156" t="str">
        <f t="shared" si="147"/>
        <v>2509</v>
      </c>
      <c r="K1156" t="str">
        <f t="shared" si="148"/>
        <v>c61       </v>
      </c>
      <c r="L1156" t="str">
        <f t="shared" si="150"/>
        <v>C61       </v>
      </c>
    </row>
    <row r="1157" hidden="1" spans="1:12">
      <c r="A1157" s="1" t="s">
        <v>3280</v>
      </c>
      <c r="B1157" s="1" t="s">
        <v>3281</v>
      </c>
      <c r="C1157" s="1" t="s">
        <v>1729</v>
      </c>
      <c r="D1157" s="1" t="s">
        <v>65</v>
      </c>
      <c r="E1157" s="2" t="str">
        <f t="shared" si="151"/>
        <v>bq</v>
      </c>
      <c r="F1157" s="1" t="s">
        <v>3192</v>
      </c>
      <c r="G1157" t="str">
        <f t="shared" si="145"/>
        <v>ct</v>
      </c>
      <c r="H1157" s="1" t="s">
        <v>3193</v>
      </c>
      <c r="I1157" t="str">
        <f t="shared" si="146"/>
        <v>2509</v>
      </c>
      <c r="J1157" t="str">
        <f t="shared" si="147"/>
        <v>2509</v>
      </c>
      <c r="K1157" t="str">
        <f t="shared" si="148"/>
        <v>c9        </v>
      </c>
      <c r="L1157" t="str">
        <f t="shared" si="150"/>
        <v>C9        </v>
      </c>
    </row>
    <row r="1158" hidden="1" spans="1:12">
      <c r="A1158" s="1" t="s">
        <v>3282</v>
      </c>
      <c r="B1158" s="1" t="s">
        <v>3283</v>
      </c>
      <c r="C1158" s="1" t="s">
        <v>1729</v>
      </c>
      <c r="D1158" s="1" t="s">
        <v>65</v>
      </c>
      <c r="E1158" s="2" t="str">
        <f t="shared" si="151"/>
        <v>bq</v>
      </c>
      <c r="F1158" s="1" t="s">
        <v>3192</v>
      </c>
      <c r="G1158" t="str">
        <f t="shared" si="145"/>
        <v>ct</v>
      </c>
      <c r="H1158" s="1" t="s">
        <v>3193</v>
      </c>
      <c r="I1158" t="str">
        <f t="shared" si="146"/>
        <v>2510</v>
      </c>
      <c r="J1158" t="str">
        <f t="shared" si="147"/>
        <v>2510</v>
      </c>
      <c r="K1158" t="str">
        <f t="shared" si="148"/>
        <v>c1        </v>
      </c>
      <c r="L1158" t="str">
        <f t="shared" si="150"/>
        <v>C1        </v>
      </c>
    </row>
    <row r="1159" hidden="1" spans="1:12">
      <c r="A1159" s="1" t="s">
        <v>3284</v>
      </c>
      <c r="B1159" s="1" t="s">
        <v>3285</v>
      </c>
      <c r="C1159" s="1" t="s">
        <v>1729</v>
      </c>
      <c r="D1159" s="1" t="s">
        <v>65</v>
      </c>
      <c r="E1159" s="2" t="str">
        <f t="shared" si="151"/>
        <v>bq</v>
      </c>
      <c r="F1159" s="1" t="s">
        <v>3192</v>
      </c>
      <c r="G1159" t="str">
        <f t="shared" si="145"/>
        <v>ct</v>
      </c>
      <c r="H1159" s="1" t="s">
        <v>3193</v>
      </c>
      <c r="I1159" t="str">
        <f t="shared" si="146"/>
        <v>2510</v>
      </c>
      <c r="J1159" t="str">
        <f t="shared" si="147"/>
        <v>2510</v>
      </c>
      <c r="K1159" t="str">
        <f t="shared" si="148"/>
        <v>c214      </v>
      </c>
      <c r="L1159" t="str">
        <f t="shared" si="150"/>
        <v>C214      </v>
      </c>
    </row>
    <row r="1160" hidden="1" spans="1:12">
      <c r="A1160" s="1" t="s">
        <v>3286</v>
      </c>
      <c r="B1160" s="1" t="s">
        <v>3287</v>
      </c>
      <c r="C1160" s="1" t="s">
        <v>1729</v>
      </c>
      <c r="D1160" s="1" t="s">
        <v>65</v>
      </c>
      <c r="E1160" s="2" t="str">
        <f t="shared" si="151"/>
        <v>bq</v>
      </c>
      <c r="F1160" s="1" t="s">
        <v>3192</v>
      </c>
      <c r="G1160" t="str">
        <f t="shared" si="145"/>
        <v>ct</v>
      </c>
      <c r="H1160" s="1" t="s">
        <v>3193</v>
      </c>
      <c r="I1160" t="str">
        <f t="shared" si="146"/>
        <v>2510</v>
      </c>
      <c r="J1160" t="str">
        <f t="shared" si="147"/>
        <v>2510</v>
      </c>
      <c r="K1160" t="str">
        <f t="shared" si="148"/>
        <v>c61       </v>
      </c>
      <c r="L1160" t="str">
        <f t="shared" ref="L1160:L1180" si="152">MID(B1160,9,10)</f>
        <v>C61       </v>
      </c>
    </row>
    <row r="1161" hidden="1" spans="1:12">
      <c r="A1161" s="1" t="s">
        <v>3288</v>
      </c>
      <c r="B1161" s="1" t="s">
        <v>3289</v>
      </c>
      <c r="C1161" s="1" t="s">
        <v>1729</v>
      </c>
      <c r="D1161" s="1" t="s">
        <v>65</v>
      </c>
      <c r="E1161" s="2" t="str">
        <f t="shared" si="151"/>
        <v>bq</v>
      </c>
      <c r="F1161" s="1" t="s">
        <v>3192</v>
      </c>
      <c r="G1161" t="str">
        <f t="shared" si="145"/>
        <v>ct</v>
      </c>
      <c r="H1161" s="1" t="s">
        <v>3193</v>
      </c>
      <c r="I1161" t="str">
        <f t="shared" si="146"/>
        <v>2511</v>
      </c>
      <c r="J1161" t="str">
        <f t="shared" si="147"/>
        <v>2511</v>
      </c>
      <c r="K1161" t="str">
        <f t="shared" si="148"/>
        <v>c1        </v>
      </c>
      <c r="L1161" t="str">
        <f t="shared" si="152"/>
        <v>C1        </v>
      </c>
    </row>
    <row r="1162" hidden="1" spans="1:12">
      <c r="A1162" s="1" t="s">
        <v>3290</v>
      </c>
      <c r="B1162" s="1" t="s">
        <v>3291</v>
      </c>
      <c r="C1162" s="1" t="s">
        <v>1729</v>
      </c>
      <c r="D1162" s="1" t="s">
        <v>65</v>
      </c>
      <c r="E1162" s="2" t="str">
        <f t="shared" si="151"/>
        <v>bq</v>
      </c>
      <c r="F1162" s="1" t="s">
        <v>3192</v>
      </c>
      <c r="G1162" t="str">
        <f t="shared" si="145"/>
        <v>ct</v>
      </c>
      <c r="H1162" s="1" t="s">
        <v>3193</v>
      </c>
      <c r="I1162" t="str">
        <f t="shared" si="146"/>
        <v>2511</v>
      </c>
      <c r="J1162" t="str">
        <f t="shared" si="147"/>
        <v>2511</v>
      </c>
      <c r="K1162" t="str">
        <f t="shared" si="148"/>
        <v>c61       </v>
      </c>
      <c r="L1162" t="str">
        <f t="shared" si="152"/>
        <v>C61       </v>
      </c>
    </row>
    <row r="1163" hidden="1" spans="1:12">
      <c r="A1163" s="1" t="s">
        <v>3292</v>
      </c>
      <c r="B1163" s="1" t="s">
        <v>3293</v>
      </c>
      <c r="C1163" s="1" t="s">
        <v>1729</v>
      </c>
      <c r="D1163" s="1" t="s">
        <v>65</v>
      </c>
      <c r="E1163" s="2" t="str">
        <f t="shared" si="151"/>
        <v>bq</v>
      </c>
      <c r="F1163" s="1" t="s">
        <v>3192</v>
      </c>
      <c r="G1163" t="str">
        <f t="shared" si="145"/>
        <v>ct</v>
      </c>
      <c r="H1163" s="1" t="s">
        <v>3193</v>
      </c>
      <c r="I1163" t="str">
        <f t="shared" si="146"/>
        <v>2511</v>
      </c>
      <c r="J1163" t="str">
        <f t="shared" si="147"/>
        <v>2511</v>
      </c>
      <c r="K1163" t="str">
        <f t="shared" si="148"/>
        <v>c9        </v>
      </c>
      <c r="L1163" t="str">
        <f t="shared" si="152"/>
        <v>C9        </v>
      </c>
    </row>
    <row r="1164" hidden="1" spans="1:12">
      <c r="A1164" s="1" t="s">
        <v>3294</v>
      </c>
      <c r="B1164" s="1" t="s">
        <v>3295</v>
      </c>
      <c r="C1164" s="1" t="s">
        <v>1729</v>
      </c>
      <c r="D1164" s="1" t="s">
        <v>65</v>
      </c>
      <c r="E1164" s="2" t="str">
        <f t="shared" si="151"/>
        <v>bq</v>
      </c>
      <c r="F1164" s="1" t="s">
        <v>3192</v>
      </c>
      <c r="G1164" t="str">
        <f t="shared" si="145"/>
        <v>ct</v>
      </c>
      <c r="H1164" s="1" t="s">
        <v>3193</v>
      </c>
      <c r="I1164" t="str">
        <f t="shared" si="146"/>
        <v>2512</v>
      </c>
      <c r="J1164" t="str">
        <f t="shared" si="147"/>
        <v>2512</v>
      </c>
      <c r="K1164" t="str">
        <f t="shared" si="148"/>
        <v>c214      </v>
      </c>
      <c r="L1164" t="str">
        <f t="shared" si="152"/>
        <v>C214      </v>
      </c>
    </row>
    <row r="1165" hidden="1" spans="1:12">
      <c r="A1165" s="1" t="s">
        <v>3296</v>
      </c>
      <c r="B1165" s="1" t="s">
        <v>3297</v>
      </c>
      <c r="C1165" s="1" t="s">
        <v>1729</v>
      </c>
      <c r="D1165" s="1" t="s">
        <v>65</v>
      </c>
      <c r="E1165" s="2" t="str">
        <f t="shared" si="151"/>
        <v>bq</v>
      </c>
      <c r="F1165" s="1" t="s">
        <v>3192</v>
      </c>
      <c r="G1165" t="str">
        <f t="shared" si="145"/>
        <v>ct</v>
      </c>
      <c r="H1165" s="1" t="s">
        <v>3193</v>
      </c>
      <c r="I1165" t="str">
        <f t="shared" si="146"/>
        <v>2512</v>
      </c>
      <c r="J1165" t="str">
        <f t="shared" si="147"/>
        <v>2512</v>
      </c>
      <c r="K1165" t="str">
        <f t="shared" si="148"/>
        <v>c9        </v>
      </c>
      <c r="L1165" t="str">
        <f t="shared" si="152"/>
        <v>C9        </v>
      </c>
    </row>
    <row r="1166" hidden="1" spans="1:12">
      <c r="A1166" s="1" t="s">
        <v>3298</v>
      </c>
      <c r="B1166" s="1" t="s">
        <v>3299</v>
      </c>
      <c r="C1166" s="1" t="s">
        <v>1729</v>
      </c>
      <c r="D1166" s="1" t="s">
        <v>65</v>
      </c>
      <c r="E1166" s="2" t="str">
        <f t="shared" si="151"/>
        <v>bq</v>
      </c>
      <c r="F1166" s="1" t="s">
        <v>3192</v>
      </c>
      <c r="G1166" t="str">
        <f t="shared" si="145"/>
        <v>ct</v>
      </c>
      <c r="H1166" s="1" t="s">
        <v>3193</v>
      </c>
      <c r="I1166" t="str">
        <f t="shared" si="146"/>
        <v>2513</v>
      </c>
      <c r="J1166" t="str">
        <f t="shared" si="147"/>
        <v>2513</v>
      </c>
      <c r="K1166" t="str">
        <f t="shared" si="148"/>
        <v>c1        </v>
      </c>
      <c r="L1166" t="str">
        <f t="shared" si="152"/>
        <v>C1        </v>
      </c>
    </row>
    <row r="1167" hidden="1" spans="1:12">
      <c r="A1167" s="1" t="s">
        <v>3300</v>
      </c>
      <c r="B1167" s="1" t="s">
        <v>3301</v>
      </c>
      <c r="C1167" s="1" t="s">
        <v>1729</v>
      </c>
      <c r="D1167" s="1" t="s">
        <v>65</v>
      </c>
      <c r="E1167" s="2" t="str">
        <f t="shared" si="151"/>
        <v>bq</v>
      </c>
      <c r="F1167" s="1" t="s">
        <v>3192</v>
      </c>
      <c r="G1167" t="str">
        <f t="shared" si="145"/>
        <v>ct</v>
      </c>
      <c r="H1167" s="1" t="s">
        <v>3193</v>
      </c>
      <c r="I1167" t="str">
        <f t="shared" si="146"/>
        <v>2513</v>
      </c>
      <c r="J1167" t="str">
        <f t="shared" si="147"/>
        <v>2513</v>
      </c>
      <c r="K1167" t="str">
        <f t="shared" si="148"/>
        <v>c22       </v>
      </c>
      <c r="L1167" t="str">
        <f t="shared" si="152"/>
        <v>C22       </v>
      </c>
    </row>
    <row r="1168" hidden="1" spans="1:12">
      <c r="A1168" s="1" t="s">
        <v>3302</v>
      </c>
      <c r="B1168" s="1" t="s">
        <v>3303</v>
      </c>
      <c r="C1168" s="1" t="s">
        <v>1729</v>
      </c>
      <c r="D1168" s="1" t="s">
        <v>65</v>
      </c>
      <c r="E1168" s="2" t="str">
        <f t="shared" si="151"/>
        <v>bq</v>
      </c>
      <c r="F1168" s="1" t="s">
        <v>3192</v>
      </c>
      <c r="G1168" t="str">
        <f t="shared" si="145"/>
        <v>ct</v>
      </c>
      <c r="H1168" s="1" t="s">
        <v>3193</v>
      </c>
      <c r="I1168" t="str">
        <f t="shared" si="146"/>
        <v>2513</v>
      </c>
      <c r="J1168" t="str">
        <f t="shared" si="147"/>
        <v>2513</v>
      </c>
      <c r="K1168" t="str">
        <f t="shared" si="148"/>
        <v>c4        </v>
      </c>
      <c r="L1168" t="str">
        <f t="shared" si="152"/>
        <v>C4        </v>
      </c>
    </row>
    <row r="1169" hidden="1" spans="1:12">
      <c r="A1169" s="1" t="s">
        <v>3304</v>
      </c>
      <c r="B1169" s="1" t="s">
        <v>3305</v>
      </c>
      <c r="C1169" s="1" t="s">
        <v>1729</v>
      </c>
      <c r="D1169" s="1" t="s">
        <v>65</v>
      </c>
      <c r="E1169" s="2" t="str">
        <f t="shared" si="151"/>
        <v>bq</v>
      </c>
      <c r="F1169" s="1" t="s">
        <v>3192</v>
      </c>
      <c r="G1169" t="str">
        <f t="shared" si="145"/>
        <v>ct</v>
      </c>
      <c r="H1169" s="1" t="s">
        <v>3193</v>
      </c>
      <c r="I1169" t="str">
        <f t="shared" si="146"/>
        <v>2514</v>
      </c>
      <c r="J1169" t="str">
        <f t="shared" si="147"/>
        <v>2514</v>
      </c>
      <c r="K1169" t="str">
        <f t="shared" si="148"/>
        <v>c1        </v>
      </c>
      <c r="L1169" t="str">
        <f t="shared" si="152"/>
        <v>C1        </v>
      </c>
    </row>
    <row r="1170" hidden="1" spans="1:12">
      <c r="A1170" s="1" t="s">
        <v>3306</v>
      </c>
      <c r="B1170" s="1" t="s">
        <v>3307</v>
      </c>
      <c r="C1170" s="1" t="s">
        <v>1729</v>
      </c>
      <c r="D1170" s="1" t="s">
        <v>65</v>
      </c>
      <c r="E1170" s="2" t="str">
        <f t="shared" si="151"/>
        <v>bq</v>
      </c>
      <c r="F1170" s="1" t="s">
        <v>3192</v>
      </c>
      <c r="G1170" t="str">
        <f t="shared" si="145"/>
        <v>ct</v>
      </c>
      <c r="H1170" s="1" t="s">
        <v>3193</v>
      </c>
      <c r="I1170" t="str">
        <f t="shared" si="146"/>
        <v>2514</v>
      </c>
      <c r="J1170" t="str">
        <f t="shared" si="147"/>
        <v>2514</v>
      </c>
      <c r="K1170" t="str">
        <f t="shared" si="148"/>
        <v>c4        </v>
      </c>
      <c r="L1170" t="str">
        <f t="shared" si="152"/>
        <v>C4        </v>
      </c>
    </row>
    <row r="1171" hidden="1" spans="1:12">
      <c r="A1171" s="1" t="s">
        <v>3308</v>
      </c>
      <c r="B1171" s="1" t="s">
        <v>3309</v>
      </c>
      <c r="C1171" s="1" t="s">
        <v>1729</v>
      </c>
      <c r="D1171" s="1" t="s">
        <v>65</v>
      </c>
      <c r="E1171" s="2" t="str">
        <f t="shared" si="151"/>
        <v>bq</v>
      </c>
      <c r="F1171" s="1" t="s">
        <v>3192</v>
      </c>
      <c r="G1171" t="str">
        <f t="shared" si="145"/>
        <v>ct</v>
      </c>
      <c r="H1171" s="1" t="s">
        <v>3193</v>
      </c>
      <c r="I1171" t="str">
        <f t="shared" si="146"/>
        <v>2520</v>
      </c>
      <c r="J1171" t="str">
        <f t="shared" si="147"/>
        <v>2520</v>
      </c>
      <c r="K1171" t="str">
        <f t="shared" si="148"/>
        <v>c133      </v>
      </c>
      <c r="L1171" t="str">
        <f t="shared" si="152"/>
        <v>C133      </v>
      </c>
    </row>
    <row r="1172" hidden="1" spans="1:12">
      <c r="A1172" s="1" t="s">
        <v>3310</v>
      </c>
      <c r="B1172" s="1" t="s">
        <v>3311</v>
      </c>
      <c r="C1172" s="1" t="s">
        <v>1729</v>
      </c>
      <c r="D1172" s="1" t="s">
        <v>65</v>
      </c>
      <c r="E1172" s="2" t="str">
        <f t="shared" si="151"/>
        <v>bq</v>
      </c>
      <c r="F1172" s="1" t="s">
        <v>3192</v>
      </c>
      <c r="G1172" t="str">
        <f t="shared" si="145"/>
        <v>ct</v>
      </c>
      <c r="H1172" s="1" t="s">
        <v>3193</v>
      </c>
      <c r="I1172" t="str">
        <f t="shared" si="146"/>
        <v>2520</v>
      </c>
      <c r="J1172" t="str">
        <f t="shared" si="147"/>
        <v>2520</v>
      </c>
      <c r="K1172" t="str">
        <f t="shared" si="148"/>
        <v>c19       </v>
      </c>
      <c r="L1172" t="str">
        <f t="shared" si="152"/>
        <v>C19       </v>
      </c>
    </row>
    <row r="1173" hidden="1" spans="1:12">
      <c r="A1173" s="1" t="s">
        <v>3312</v>
      </c>
      <c r="B1173" s="1" t="s">
        <v>3313</v>
      </c>
      <c r="C1173" s="1" t="s">
        <v>1729</v>
      </c>
      <c r="D1173" s="1" t="s">
        <v>65</v>
      </c>
      <c r="E1173" s="2" t="str">
        <f t="shared" si="151"/>
        <v>bq</v>
      </c>
      <c r="F1173" s="1" t="s">
        <v>3192</v>
      </c>
      <c r="G1173" t="str">
        <f t="shared" si="145"/>
        <v>ct</v>
      </c>
      <c r="H1173" s="1" t="s">
        <v>3193</v>
      </c>
      <c r="I1173" t="str">
        <f t="shared" si="146"/>
        <v>2521</v>
      </c>
      <c r="J1173" t="str">
        <f t="shared" si="147"/>
        <v>2521</v>
      </c>
      <c r="K1173" t="str">
        <f t="shared" si="148"/>
        <v>c19       </v>
      </c>
      <c r="L1173" t="str">
        <f t="shared" si="152"/>
        <v>C19       </v>
      </c>
    </row>
    <row r="1174" hidden="1" spans="1:12">
      <c r="A1174" s="1" t="s">
        <v>3314</v>
      </c>
      <c r="B1174" s="1" t="s">
        <v>3315</v>
      </c>
      <c r="C1174" s="1" t="s">
        <v>1729</v>
      </c>
      <c r="D1174" s="1" t="s">
        <v>65</v>
      </c>
      <c r="E1174" s="2" t="str">
        <f t="shared" si="151"/>
        <v>bq</v>
      </c>
      <c r="F1174" s="1" t="s">
        <v>3192</v>
      </c>
      <c r="G1174" t="str">
        <f t="shared" si="145"/>
        <v>ct</v>
      </c>
      <c r="H1174" s="1" t="s">
        <v>3193</v>
      </c>
      <c r="I1174" t="str">
        <f t="shared" si="146"/>
        <v>2521</v>
      </c>
      <c r="J1174" t="str">
        <f t="shared" si="147"/>
        <v>2521</v>
      </c>
      <c r="K1174" t="str">
        <f t="shared" si="148"/>
        <v>c22       </v>
      </c>
      <c r="L1174" t="str">
        <f t="shared" si="152"/>
        <v>C22       </v>
      </c>
    </row>
    <row r="1175" hidden="1" spans="1:12">
      <c r="A1175" s="1" t="s">
        <v>3316</v>
      </c>
      <c r="B1175" s="1" t="s">
        <v>3317</v>
      </c>
      <c r="C1175" s="1" t="s">
        <v>1729</v>
      </c>
      <c r="D1175" s="1" t="s">
        <v>65</v>
      </c>
      <c r="E1175" s="2" t="str">
        <f t="shared" si="151"/>
        <v>bq</v>
      </c>
      <c r="F1175" s="1" t="s">
        <v>3192</v>
      </c>
      <c r="G1175" t="str">
        <f t="shared" si="145"/>
        <v>ct</v>
      </c>
      <c r="H1175" s="1" t="s">
        <v>3193</v>
      </c>
      <c r="I1175" t="str">
        <f t="shared" si="146"/>
        <v>2522</v>
      </c>
      <c r="J1175" t="str">
        <f t="shared" si="147"/>
        <v>2522</v>
      </c>
      <c r="K1175" t="str">
        <f t="shared" si="148"/>
        <v>c13       </v>
      </c>
      <c r="L1175" t="str">
        <f t="shared" si="152"/>
        <v>C13       </v>
      </c>
    </row>
    <row r="1176" hidden="1" spans="1:12">
      <c r="A1176" s="1" t="s">
        <v>3318</v>
      </c>
      <c r="B1176" s="1" t="s">
        <v>3319</v>
      </c>
      <c r="C1176" s="1" t="s">
        <v>1729</v>
      </c>
      <c r="D1176" s="1" t="s">
        <v>65</v>
      </c>
      <c r="E1176" s="2" t="str">
        <f t="shared" si="151"/>
        <v>bq</v>
      </c>
      <c r="F1176" s="1" t="s">
        <v>3192</v>
      </c>
      <c r="G1176" t="str">
        <f t="shared" si="145"/>
        <v>ct</v>
      </c>
      <c r="H1176" s="1" t="s">
        <v>3193</v>
      </c>
      <c r="I1176" t="str">
        <f t="shared" si="146"/>
        <v>2522</v>
      </c>
      <c r="J1176" t="str">
        <f t="shared" si="147"/>
        <v>2522</v>
      </c>
      <c r="K1176" t="str">
        <f t="shared" si="148"/>
        <v>c22       </v>
      </c>
      <c r="L1176" t="str">
        <f t="shared" si="152"/>
        <v>C22       </v>
      </c>
    </row>
    <row r="1177" hidden="1" spans="1:12">
      <c r="A1177" s="1" t="s">
        <v>3320</v>
      </c>
      <c r="B1177" s="1" t="s">
        <v>3321</v>
      </c>
      <c r="C1177" s="1" t="s">
        <v>1729</v>
      </c>
      <c r="D1177" s="1" t="s">
        <v>65</v>
      </c>
      <c r="E1177" s="2" t="str">
        <f t="shared" si="151"/>
        <v>bq</v>
      </c>
      <c r="F1177" s="1" t="s">
        <v>3192</v>
      </c>
      <c r="G1177" t="str">
        <f t="shared" si="145"/>
        <v>ct</v>
      </c>
      <c r="H1177" s="1" t="s">
        <v>3193</v>
      </c>
      <c r="I1177" t="str">
        <f t="shared" si="146"/>
        <v>2523</v>
      </c>
      <c r="J1177" t="str">
        <f t="shared" si="147"/>
        <v>2523</v>
      </c>
      <c r="K1177" t="str">
        <f t="shared" si="148"/>
        <v>c13       </v>
      </c>
      <c r="L1177" t="str">
        <f t="shared" si="152"/>
        <v>C13       </v>
      </c>
    </row>
    <row r="1178" hidden="1" spans="1:12">
      <c r="A1178" s="1" t="s">
        <v>3322</v>
      </c>
      <c r="B1178" s="1" t="s">
        <v>3323</v>
      </c>
      <c r="C1178" s="1" t="s">
        <v>1729</v>
      </c>
      <c r="D1178" s="1" t="s">
        <v>65</v>
      </c>
      <c r="E1178" s="2" t="str">
        <f t="shared" si="151"/>
        <v>bq</v>
      </c>
      <c r="F1178" s="1" t="s">
        <v>3192</v>
      </c>
      <c r="G1178" t="str">
        <f t="shared" ref="G1178:G1241" si="153">MID(A1178,4,2)</f>
        <v>ct</v>
      </c>
      <c r="H1178" s="1" t="s">
        <v>3193</v>
      </c>
      <c r="I1178" t="str">
        <f t="shared" ref="I1178:I1241" si="154">MID(A1178,6,4)</f>
        <v>2523</v>
      </c>
      <c r="J1178" t="str">
        <f t="shared" ref="J1178:J1241" si="155">MID(B1178,5,4)</f>
        <v>2523</v>
      </c>
      <c r="K1178" t="str">
        <f t="shared" ref="K1178:K1241" si="156">MID(A1178,10,10)</f>
        <v>c306      </v>
      </c>
      <c r="L1178" t="str">
        <f t="shared" si="152"/>
        <v>C306      </v>
      </c>
    </row>
    <row r="1179" hidden="1" spans="1:12">
      <c r="A1179" s="1" t="s">
        <v>3324</v>
      </c>
      <c r="B1179" s="1" t="s">
        <v>3325</v>
      </c>
      <c r="C1179" s="1" t="s">
        <v>1729</v>
      </c>
      <c r="D1179" s="1" t="s">
        <v>65</v>
      </c>
      <c r="E1179" s="2" t="str">
        <f t="shared" si="151"/>
        <v>bq</v>
      </c>
      <c r="F1179" s="1" t="s">
        <v>3192</v>
      </c>
      <c r="G1179" t="str">
        <f t="shared" si="153"/>
        <v>ct</v>
      </c>
      <c r="H1179" s="1" t="s">
        <v>3193</v>
      </c>
      <c r="I1179" t="str">
        <f t="shared" si="154"/>
        <v>2524</v>
      </c>
      <c r="J1179" t="str">
        <f t="shared" si="155"/>
        <v>2524</v>
      </c>
      <c r="K1179" t="str">
        <f t="shared" si="156"/>
        <v>c1        </v>
      </c>
      <c r="L1179" t="str">
        <f t="shared" si="152"/>
        <v>C1        </v>
      </c>
    </row>
    <row r="1180" hidden="1" spans="1:12">
      <c r="A1180" s="1" t="s">
        <v>3326</v>
      </c>
      <c r="B1180" s="1" t="s">
        <v>3327</v>
      </c>
      <c r="C1180" s="1" t="s">
        <v>1729</v>
      </c>
      <c r="D1180" s="1" t="s">
        <v>65</v>
      </c>
      <c r="E1180" s="2" t="str">
        <f t="shared" si="151"/>
        <v>bq</v>
      </c>
      <c r="F1180" s="1" t="s">
        <v>3192</v>
      </c>
      <c r="G1180" t="str">
        <f t="shared" si="153"/>
        <v>ct</v>
      </c>
      <c r="H1180" s="1" t="s">
        <v>3193</v>
      </c>
      <c r="I1180" t="str">
        <f t="shared" si="154"/>
        <v>2524</v>
      </c>
      <c r="J1180" t="str">
        <f t="shared" si="155"/>
        <v>2524</v>
      </c>
      <c r="K1180" t="str">
        <f t="shared" si="156"/>
        <v>c13       </v>
      </c>
      <c r="L1180" t="str">
        <f t="shared" si="152"/>
        <v>C13       </v>
      </c>
    </row>
    <row r="1181" hidden="1" spans="1:12">
      <c r="A1181" s="1" t="s">
        <v>3328</v>
      </c>
      <c r="B1181" s="1" t="s">
        <v>3329</v>
      </c>
      <c r="C1181" s="1" t="s">
        <v>1729</v>
      </c>
      <c r="D1181" s="1" t="s">
        <v>65</v>
      </c>
      <c r="E1181" s="2" t="str">
        <f t="shared" si="151"/>
        <v>bq</v>
      </c>
      <c r="F1181" s="1" t="s">
        <v>3192</v>
      </c>
      <c r="G1181" t="str">
        <f t="shared" si="153"/>
        <v>ct</v>
      </c>
      <c r="H1181" s="1" t="s">
        <v>3193</v>
      </c>
      <c r="I1181" t="str">
        <f t="shared" si="154"/>
        <v>2524</v>
      </c>
      <c r="J1181" t="str">
        <f t="shared" si="155"/>
        <v>2524</v>
      </c>
      <c r="K1181" t="str">
        <f t="shared" si="156"/>
        <v>c133      </v>
      </c>
      <c r="L1181" t="str">
        <f t="shared" ref="L1181:L1197" si="157">MID(B1181,9,10)</f>
        <v>C133      </v>
      </c>
    </row>
    <row r="1182" hidden="1" spans="1:12">
      <c r="A1182" s="1" t="s">
        <v>3330</v>
      </c>
      <c r="B1182" s="1" t="s">
        <v>3331</v>
      </c>
      <c r="C1182" s="1" t="s">
        <v>1729</v>
      </c>
      <c r="D1182" s="1" t="s">
        <v>65</v>
      </c>
      <c r="E1182" s="2" t="str">
        <f t="shared" si="151"/>
        <v>bq</v>
      </c>
      <c r="F1182" s="1" t="s">
        <v>3192</v>
      </c>
      <c r="G1182" t="str">
        <f t="shared" si="153"/>
        <v>ct</v>
      </c>
      <c r="H1182" s="1" t="s">
        <v>3193</v>
      </c>
      <c r="I1182" t="str">
        <f t="shared" si="154"/>
        <v>2526</v>
      </c>
      <c r="J1182" t="str">
        <f t="shared" si="155"/>
        <v>2526</v>
      </c>
      <c r="K1182" t="str">
        <f t="shared" si="156"/>
        <v>c5        </v>
      </c>
      <c r="L1182" t="str">
        <f t="shared" si="157"/>
        <v>C5        </v>
      </c>
    </row>
    <row r="1183" hidden="1" spans="1:12">
      <c r="A1183" s="1" t="s">
        <v>3332</v>
      </c>
      <c r="B1183" s="1" t="s">
        <v>3333</v>
      </c>
      <c r="C1183" s="1" t="s">
        <v>1729</v>
      </c>
      <c r="D1183" s="1" t="s">
        <v>65</v>
      </c>
      <c r="E1183" s="2" t="str">
        <f t="shared" si="151"/>
        <v>bq</v>
      </c>
      <c r="F1183" s="1" t="s">
        <v>3192</v>
      </c>
      <c r="G1183" t="str">
        <f t="shared" si="153"/>
        <v>ct</v>
      </c>
      <c r="H1183" s="1" t="s">
        <v>3193</v>
      </c>
      <c r="I1183" t="str">
        <f t="shared" si="154"/>
        <v>2527</v>
      </c>
      <c r="J1183" t="str">
        <f t="shared" si="155"/>
        <v>2527</v>
      </c>
      <c r="K1183" t="str">
        <f t="shared" si="156"/>
        <v>c04       </v>
      </c>
      <c r="L1183" t="str">
        <f t="shared" si="157"/>
        <v>C04       </v>
      </c>
    </row>
    <row r="1184" hidden="1" spans="1:12">
      <c r="A1184" s="1" t="s">
        <v>3334</v>
      </c>
      <c r="B1184" s="1" t="s">
        <v>3335</v>
      </c>
      <c r="C1184" s="1" t="s">
        <v>1729</v>
      </c>
      <c r="D1184" s="1" t="s">
        <v>65</v>
      </c>
      <c r="E1184" s="2" t="str">
        <f t="shared" si="151"/>
        <v>bq</v>
      </c>
      <c r="F1184" s="1" t="s">
        <v>3192</v>
      </c>
      <c r="G1184" t="str">
        <f t="shared" si="153"/>
        <v>ct</v>
      </c>
      <c r="H1184" s="1" t="s">
        <v>3193</v>
      </c>
      <c r="I1184" t="str">
        <f t="shared" si="154"/>
        <v>2530</v>
      </c>
      <c r="J1184" t="str">
        <f t="shared" si="155"/>
        <v>2530</v>
      </c>
      <c r="K1184" t="str">
        <f t="shared" si="156"/>
        <v>c01       </v>
      </c>
      <c r="L1184" t="str">
        <f t="shared" si="157"/>
        <v>C01       </v>
      </c>
    </row>
    <row r="1185" hidden="1" spans="1:12">
      <c r="A1185" s="1" t="s">
        <v>3336</v>
      </c>
      <c r="B1185" s="1" t="s">
        <v>3337</v>
      </c>
      <c r="C1185" s="1" t="s">
        <v>1729</v>
      </c>
      <c r="D1185" s="1" t="s">
        <v>65</v>
      </c>
      <c r="E1185" s="2" t="str">
        <f t="shared" si="151"/>
        <v>bq</v>
      </c>
      <c r="F1185" s="1" t="s">
        <v>3192</v>
      </c>
      <c r="G1185" t="str">
        <f t="shared" si="153"/>
        <v>ct</v>
      </c>
      <c r="H1185" s="1" t="s">
        <v>3193</v>
      </c>
      <c r="I1185" t="str">
        <f t="shared" si="154"/>
        <v>2530</v>
      </c>
      <c r="J1185" t="str">
        <f t="shared" si="155"/>
        <v>2530</v>
      </c>
      <c r="K1185" t="str">
        <f t="shared" si="156"/>
        <v>c04       </v>
      </c>
      <c r="L1185" t="str">
        <f t="shared" si="157"/>
        <v>C04       </v>
      </c>
    </row>
    <row r="1186" hidden="1" spans="1:12">
      <c r="A1186" s="1" t="s">
        <v>3338</v>
      </c>
      <c r="B1186" s="1" t="s">
        <v>3339</v>
      </c>
      <c r="C1186" s="1" t="s">
        <v>1729</v>
      </c>
      <c r="D1186" s="1" t="s">
        <v>65</v>
      </c>
      <c r="E1186" s="2" t="str">
        <f t="shared" si="151"/>
        <v>bq</v>
      </c>
      <c r="F1186" s="1" t="s">
        <v>3192</v>
      </c>
      <c r="G1186" t="str">
        <f t="shared" si="153"/>
        <v>ct</v>
      </c>
      <c r="H1186" s="1" t="s">
        <v>3193</v>
      </c>
      <c r="I1186" t="str">
        <f t="shared" si="154"/>
        <v>2531</v>
      </c>
      <c r="J1186" t="str">
        <f t="shared" si="155"/>
        <v>2531</v>
      </c>
      <c r="K1186" t="str">
        <f t="shared" si="156"/>
        <v>c01       </v>
      </c>
      <c r="L1186" t="str">
        <f t="shared" si="157"/>
        <v>C01       </v>
      </c>
    </row>
    <row r="1187" hidden="1" spans="1:12">
      <c r="A1187" s="1" t="s">
        <v>3340</v>
      </c>
      <c r="B1187" s="1" t="s">
        <v>3341</v>
      </c>
      <c r="C1187" s="1" t="s">
        <v>1729</v>
      </c>
      <c r="D1187" s="1" t="s">
        <v>65</v>
      </c>
      <c r="E1187" s="2" t="str">
        <f t="shared" si="151"/>
        <v>bq</v>
      </c>
      <c r="F1187" s="1" t="s">
        <v>3192</v>
      </c>
      <c r="G1187" t="str">
        <f t="shared" si="153"/>
        <v>ct</v>
      </c>
      <c r="H1187" s="1" t="s">
        <v>3193</v>
      </c>
      <c r="I1187" t="str">
        <f t="shared" si="154"/>
        <v>2531</v>
      </c>
      <c r="J1187" t="str">
        <f t="shared" si="155"/>
        <v>2531</v>
      </c>
      <c r="K1187" t="str">
        <f t="shared" si="156"/>
        <v>c02       </v>
      </c>
      <c r="L1187" t="str">
        <f t="shared" si="157"/>
        <v>C02       </v>
      </c>
    </row>
    <row r="1188" hidden="1" spans="1:12">
      <c r="A1188" s="1" t="s">
        <v>3342</v>
      </c>
      <c r="B1188" s="1" t="s">
        <v>3343</v>
      </c>
      <c r="C1188" s="1" t="s">
        <v>1729</v>
      </c>
      <c r="D1188" s="1" t="s">
        <v>65</v>
      </c>
      <c r="E1188" s="2" t="str">
        <f t="shared" si="151"/>
        <v>bq</v>
      </c>
      <c r="F1188" s="1" t="s">
        <v>3192</v>
      </c>
      <c r="G1188" t="str">
        <f t="shared" si="153"/>
        <v>ct</v>
      </c>
      <c r="H1188" s="1" t="s">
        <v>3193</v>
      </c>
      <c r="I1188" t="str">
        <f t="shared" si="154"/>
        <v>2531</v>
      </c>
      <c r="J1188" t="str">
        <f t="shared" si="155"/>
        <v>2531</v>
      </c>
      <c r="K1188" t="str">
        <f t="shared" si="156"/>
        <v>c04       </v>
      </c>
      <c r="L1188" t="str">
        <f t="shared" si="157"/>
        <v>C04       </v>
      </c>
    </row>
    <row r="1189" hidden="1" spans="1:12">
      <c r="A1189" s="1" t="s">
        <v>3344</v>
      </c>
      <c r="B1189" s="1" t="s">
        <v>3345</v>
      </c>
      <c r="C1189" s="1" t="s">
        <v>1729</v>
      </c>
      <c r="D1189" s="1" t="s">
        <v>65</v>
      </c>
      <c r="E1189" s="2" t="str">
        <f t="shared" si="151"/>
        <v>bq</v>
      </c>
      <c r="F1189" s="1" t="s">
        <v>3192</v>
      </c>
      <c r="G1189" t="str">
        <f t="shared" si="153"/>
        <v>ct</v>
      </c>
      <c r="H1189" s="1" t="s">
        <v>3193</v>
      </c>
      <c r="I1189" t="str">
        <f t="shared" si="154"/>
        <v>2533</v>
      </c>
      <c r="J1189" t="str">
        <f t="shared" si="155"/>
        <v>2533</v>
      </c>
      <c r="K1189" t="str">
        <f t="shared" si="156"/>
        <v>c01       </v>
      </c>
      <c r="L1189" t="str">
        <f t="shared" si="157"/>
        <v>C01       </v>
      </c>
    </row>
    <row r="1190" hidden="1" spans="1:12">
      <c r="A1190" s="1" t="s">
        <v>3346</v>
      </c>
      <c r="B1190" s="1" t="s">
        <v>3347</v>
      </c>
      <c r="C1190" s="1" t="s">
        <v>1729</v>
      </c>
      <c r="D1190" s="1" t="s">
        <v>65</v>
      </c>
      <c r="E1190" s="2" t="str">
        <f t="shared" si="151"/>
        <v>bq</v>
      </c>
      <c r="F1190" s="1" t="s">
        <v>3192</v>
      </c>
      <c r="G1190" t="str">
        <f t="shared" si="153"/>
        <v>ct</v>
      </c>
      <c r="H1190" s="1" t="s">
        <v>3193</v>
      </c>
      <c r="I1190" t="str">
        <f t="shared" si="154"/>
        <v>2533</v>
      </c>
      <c r="J1190" t="str">
        <f t="shared" si="155"/>
        <v>2533</v>
      </c>
      <c r="K1190" t="str">
        <f t="shared" si="156"/>
        <v>c06       </v>
      </c>
      <c r="L1190" t="str">
        <f t="shared" si="157"/>
        <v>C06       </v>
      </c>
    </row>
    <row r="1191" hidden="1" spans="1:12">
      <c r="A1191" s="1" t="s">
        <v>3348</v>
      </c>
      <c r="B1191" s="1" t="s">
        <v>3349</v>
      </c>
      <c r="C1191" s="1" t="s">
        <v>1729</v>
      </c>
      <c r="D1191" s="1" t="s">
        <v>65</v>
      </c>
      <c r="E1191" s="2" t="str">
        <f t="shared" si="151"/>
        <v>bq</v>
      </c>
      <c r="F1191" s="1" t="s">
        <v>3192</v>
      </c>
      <c r="G1191" t="str">
        <f t="shared" si="153"/>
        <v>ct</v>
      </c>
      <c r="H1191" s="1" t="s">
        <v>3193</v>
      </c>
      <c r="I1191" t="str">
        <f t="shared" si="154"/>
        <v>2534</v>
      </c>
      <c r="J1191" t="str">
        <f t="shared" si="155"/>
        <v>2534</v>
      </c>
      <c r="K1191" t="str">
        <f t="shared" si="156"/>
        <v>c01       </v>
      </c>
      <c r="L1191" t="str">
        <f t="shared" si="157"/>
        <v>C01       </v>
      </c>
    </row>
    <row r="1192" hidden="1" spans="1:12">
      <c r="A1192" s="1" t="s">
        <v>3350</v>
      </c>
      <c r="B1192" s="1" t="s">
        <v>3351</v>
      </c>
      <c r="C1192" s="1" t="s">
        <v>1729</v>
      </c>
      <c r="D1192" s="1" t="s">
        <v>65</v>
      </c>
      <c r="E1192" s="2" t="str">
        <f t="shared" si="151"/>
        <v>bq</v>
      </c>
      <c r="F1192" s="1" t="s">
        <v>3192</v>
      </c>
      <c r="G1192" t="str">
        <f t="shared" si="153"/>
        <v>ct</v>
      </c>
      <c r="H1192" s="1" t="s">
        <v>3193</v>
      </c>
      <c r="I1192" t="str">
        <f t="shared" si="154"/>
        <v>2534</v>
      </c>
      <c r="J1192" t="str">
        <f t="shared" si="155"/>
        <v>2534</v>
      </c>
      <c r="K1192" t="str">
        <f t="shared" si="156"/>
        <v>c02       </v>
      </c>
      <c r="L1192" t="str">
        <f t="shared" si="157"/>
        <v>C02       </v>
      </c>
    </row>
    <row r="1193" hidden="1" spans="1:12">
      <c r="A1193" s="1" t="s">
        <v>3352</v>
      </c>
      <c r="B1193" s="1" t="s">
        <v>3353</v>
      </c>
      <c r="C1193" s="1" t="s">
        <v>1729</v>
      </c>
      <c r="D1193" s="1" t="s">
        <v>65</v>
      </c>
      <c r="E1193" s="2" t="str">
        <f t="shared" si="151"/>
        <v>bq</v>
      </c>
      <c r="F1193" s="1" t="s">
        <v>3192</v>
      </c>
      <c r="G1193" t="str">
        <f t="shared" si="153"/>
        <v>ct</v>
      </c>
      <c r="H1193" s="1" t="s">
        <v>3193</v>
      </c>
      <c r="I1193" t="str">
        <f t="shared" si="154"/>
        <v>2534</v>
      </c>
      <c r="J1193" t="str">
        <f t="shared" si="155"/>
        <v>2534</v>
      </c>
      <c r="K1193" t="str">
        <f t="shared" si="156"/>
        <v>c03       </v>
      </c>
      <c r="L1193" t="str">
        <f t="shared" si="157"/>
        <v>C03       </v>
      </c>
    </row>
    <row r="1194" hidden="1" spans="1:12">
      <c r="A1194" s="1" t="s">
        <v>3354</v>
      </c>
      <c r="B1194" s="1" t="s">
        <v>3355</v>
      </c>
      <c r="C1194" s="1" t="s">
        <v>1729</v>
      </c>
      <c r="D1194" s="1" t="s">
        <v>65</v>
      </c>
      <c r="E1194" s="2" t="str">
        <f t="shared" si="151"/>
        <v>bq</v>
      </c>
      <c r="F1194" s="1" t="s">
        <v>3192</v>
      </c>
      <c r="G1194" t="str">
        <f t="shared" si="153"/>
        <v>ct</v>
      </c>
      <c r="H1194" s="1" t="s">
        <v>3193</v>
      </c>
      <c r="I1194" t="str">
        <f t="shared" si="154"/>
        <v>2534</v>
      </c>
      <c r="J1194" t="str">
        <f t="shared" si="155"/>
        <v>2534</v>
      </c>
      <c r="K1194" t="str">
        <f t="shared" si="156"/>
        <v>c04       </v>
      </c>
      <c r="L1194" t="str">
        <f t="shared" si="157"/>
        <v>C04       </v>
      </c>
    </row>
    <row r="1195" hidden="1" spans="1:12">
      <c r="A1195" s="1" t="s">
        <v>3356</v>
      </c>
      <c r="B1195" s="1" t="s">
        <v>3357</v>
      </c>
      <c r="C1195" s="1" t="s">
        <v>1729</v>
      </c>
      <c r="D1195" s="1" t="s">
        <v>65</v>
      </c>
      <c r="E1195" s="2" t="str">
        <f t="shared" si="151"/>
        <v>bq</v>
      </c>
      <c r="F1195" s="1" t="s">
        <v>3192</v>
      </c>
      <c r="G1195" t="str">
        <f t="shared" si="153"/>
        <v>ct</v>
      </c>
      <c r="H1195" s="1" t="s">
        <v>3193</v>
      </c>
      <c r="I1195" t="str">
        <f t="shared" si="154"/>
        <v>2535</v>
      </c>
      <c r="J1195" t="str">
        <f t="shared" si="155"/>
        <v>2535</v>
      </c>
      <c r="K1195" t="str">
        <f t="shared" si="156"/>
        <v>c125      </v>
      </c>
      <c r="L1195" t="str">
        <f t="shared" si="157"/>
        <v>C125      </v>
      </c>
    </row>
    <row r="1196" hidden="1" spans="1:12">
      <c r="A1196" s="1" t="s">
        <v>3358</v>
      </c>
      <c r="B1196" s="1" t="s">
        <v>3359</v>
      </c>
      <c r="C1196" s="1" t="s">
        <v>1729</v>
      </c>
      <c r="D1196" s="1" t="s">
        <v>65</v>
      </c>
      <c r="E1196" s="2" t="str">
        <f t="shared" si="151"/>
        <v>bq</v>
      </c>
      <c r="F1196" s="1" t="s">
        <v>3192</v>
      </c>
      <c r="G1196" t="str">
        <f t="shared" si="153"/>
        <v>ct</v>
      </c>
      <c r="H1196" s="1" t="s">
        <v>3193</v>
      </c>
      <c r="I1196" t="str">
        <f t="shared" si="154"/>
        <v>2539</v>
      </c>
      <c r="J1196" t="str">
        <f t="shared" si="155"/>
        <v>2539</v>
      </c>
      <c r="K1196" t="str">
        <f t="shared" si="156"/>
        <v>c1        </v>
      </c>
      <c r="L1196" t="str">
        <f t="shared" si="157"/>
        <v>C1        </v>
      </c>
    </row>
    <row r="1197" hidden="1" spans="1:12">
      <c r="A1197" s="1" t="s">
        <v>3360</v>
      </c>
      <c r="B1197" s="1" t="s">
        <v>3361</v>
      </c>
      <c r="C1197" s="1" t="s">
        <v>1729</v>
      </c>
      <c r="D1197" s="1" t="s">
        <v>65</v>
      </c>
      <c r="E1197" s="2" t="str">
        <f t="shared" si="151"/>
        <v>bq</v>
      </c>
      <c r="F1197" s="1" t="s">
        <v>3192</v>
      </c>
      <c r="G1197" t="str">
        <f t="shared" si="153"/>
        <v>ct</v>
      </c>
      <c r="H1197" s="1" t="s">
        <v>3193</v>
      </c>
      <c r="I1197" t="str">
        <f t="shared" si="154"/>
        <v>2539</v>
      </c>
      <c r="J1197" t="str">
        <f t="shared" si="155"/>
        <v>2539</v>
      </c>
      <c r="K1197" t="str">
        <f t="shared" si="156"/>
        <v>c2        </v>
      </c>
      <c r="L1197" t="str">
        <f t="shared" si="157"/>
        <v>C2        </v>
      </c>
    </row>
    <row r="1198" hidden="1" spans="1:12">
      <c r="A1198" s="1" t="s">
        <v>3362</v>
      </c>
      <c r="B1198" s="1" t="s">
        <v>3363</v>
      </c>
      <c r="C1198" s="1" t="s">
        <v>1729</v>
      </c>
      <c r="D1198" s="1" t="s">
        <v>65</v>
      </c>
      <c r="E1198" s="2" t="str">
        <f t="shared" si="151"/>
        <v>bq</v>
      </c>
      <c r="F1198" s="1" t="s">
        <v>3192</v>
      </c>
      <c r="G1198" t="str">
        <f t="shared" si="153"/>
        <v>ct</v>
      </c>
      <c r="H1198" s="1" t="s">
        <v>3193</v>
      </c>
      <c r="I1198" t="str">
        <f t="shared" si="154"/>
        <v>2539</v>
      </c>
      <c r="J1198" t="str">
        <f t="shared" si="155"/>
        <v>2539</v>
      </c>
      <c r="K1198" t="str">
        <f t="shared" si="156"/>
        <v>c3        </v>
      </c>
      <c r="L1198" t="str">
        <f t="shared" ref="L1198:L1223" si="158">MID(B1198,9,10)</f>
        <v>C3        </v>
      </c>
    </row>
    <row r="1199" hidden="1" spans="1:12">
      <c r="A1199" s="1" t="s">
        <v>3364</v>
      </c>
      <c r="B1199" s="1" t="s">
        <v>3365</v>
      </c>
      <c r="C1199" s="1" t="s">
        <v>1729</v>
      </c>
      <c r="D1199" s="1" t="s">
        <v>65</v>
      </c>
      <c r="E1199" s="2" t="str">
        <f t="shared" si="151"/>
        <v>bq</v>
      </c>
      <c r="F1199" s="1" t="s">
        <v>3192</v>
      </c>
      <c r="G1199" t="str">
        <f t="shared" si="153"/>
        <v>ct</v>
      </c>
      <c r="H1199" s="1" t="s">
        <v>3193</v>
      </c>
      <c r="I1199" t="str">
        <f t="shared" si="154"/>
        <v>2540</v>
      </c>
      <c r="J1199" t="str">
        <f t="shared" si="155"/>
        <v>2540</v>
      </c>
      <c r="K1199" t="str">
        <f t="shared" si="156"/>
        <v>c1        </v>
      </c>
      <c r="L1199" t="str">
        <f t="shared" si="158"/>
        <v>C1        </v>
      </c>
    </row>
    <row r="1200" hidden="1" spans="1:12">
      <c r="A1200" s="1" t="s">
        <v>3366</v>
      </c>
      <c r="B1200" s="1" t="s">
        <v>3367</v>
      </c>
      <c r="C1200" s="1" t="s">
        <v>1729</v>
      </c>
      <c r="D1200" s="1" t="s">
        <v>65</v>
      </c>
      <c r="E1200" s="2" t="str">
        <f t="shared" si="151"/>
        <v>bq</v>
      </c>
      <c r="F1200" s="1" t="s">
        <v>3192</v>
      </c>
      <c r="G1200" t="str">
        <f t="shared" si="153"/>
        <v>ct</v>
      </c>
      <c r="H1200" s="1" t="s">
        <v>3193</v>
      </c>
      <c r="I1200" t="str">
        <f t="shared" si="154"/>
        <v>2540</v>
      </c>
      <c r="J1200" t="str">
        <f t="shared" si="155"/>
        <v>2540</v>
      </c>
      <c r="K1200" t="str">
        <f t="shared" si="156"/>
        <v>c2        </v>
      </c>
      <c r="L1200" t="str">
        <f t="shared" si="158"/>
        <v>C2        </v>
      </c>
    </row>
    <row r="1201" hidden="1" spans="1:12">
      <c r="A1201" s="1" t="s">
        <v>3368</v>
      </c>
      <c r="B1201" s="1" t="s">
        <v>3369</v>
      </c>
      <c r="C1201" s="1" t="s">
        <v>1729</v>
      </c>
      <c r="D1201" s="1" t="s">
        <v>65</v>
      </c>
      <c r="E1201" s="2" t="str">
        <f t="shared" si="151"/>
        <v>bq</v>
      </c>
      <c r="F1201" s="1" t="s">
        <v>3192</v>
      </c>
      <c r="G1201" t="str">
        <f t="shared" si="153"/>
        <v>ct</v>
      </c>
      <c r="H1201" s="1" t="s">
        <v>3193</v>
      </c>
      <c r="I1201" t="str">
        <f t="shared" si="154"/>
        <v>2540</v>
      </c>
      <c r="J1201" t="str">
        <f t="shared" si="155"/>
        <v>2540</v>
      </c>
      <c r="K1201" t="str">
        <f t="shared" si="156"/>
        <v>c3        </v>
      </c>
      <c r="L1201" t="str">
        <f t="shared" si="158"/>
        <v>C3        </v>
      </c>
    </row>
    <row r="1202" hidden="1" spans="1:12">
      <c r="A1202" s="1" t="s">
        <v>3370</v>
      </c>
      <c r="B1202" s="1" t="s">
        <v>3371</v>
      </c>
      <c r="C1202" s="1" t="s">
        <v>1729</v>
      </c>
      <c r="D1202" s="1" t="s">
        <v>65</v>
      </c>
      <c r="E1202" s="2" t="str">
        <f t="shared" si="151"/>
        <v>bq</v>
      </c>
      <c r="F1202" s="1" t="s">
        <v>3192</v>
      </c>
      <c r="G1202" t="str">
        <f t="shared" si="153"/>
        <v>ct</v>
      </c>
      <c r="H1202" s="1" t="s">
        <v>3193</v>
      </c>
      <c r="I1202" t="str">
        <f t="shared" si="154"/>
        <v>2540</v>
      </c>
      <c r="J1202" t="str">
        <f t="shared" si="155"/>
        <v>2540</v>
      </c>
      <c r="K1202" t="str">
        <f t="shared" si="156"/>
        <v>c4        </v>
      </c>
      <c r="L1202" t="str">
        <f t="shared" si="158"/>
        <v>C4        </v>
      </c>
    </row>
    <row r="1203" hidden="1" spans="1:12">
      <c r="A1203" s="1" t="s">
        <v>3372</v>
      </c>
      <c r="B1203" s="1" t="s">
        <v>3373</v>
      </c>
      <c r="C1203" s="1" t="s">
        <v>1729</v>
      </c>
      <c r="D1203" s="1" t="s">
        <v>65</v>
      </c>
      <c r="E1203" s="2" t="str">
        <f t="shared" si="151"/>
        <v>bq</v>
      </c>
      <c r="F1203" s="1" t="s">
        <v>3192</v>
      </c>
      <c r="G1203" t="str">
        <f t="shared" si="153"/>
        <v>ct</v>
      </c>
      <c r="H1203" s="1" t="s">
        <v>3193</v>
      </c>
      <c r="I1203" t="str">
        <f t="shared" si="154"/>
        <v>2541</v>
      </c>
      <c r="J1203" t="str">
        <f t="shared" si="155"/>
        <v>2541</v>
      </c>
      <c r="K1203" t="str">
        <f t="shared" si="156"/>
        <v>c1        </v>
      </c>
      <c r="L1203" t="str">
        <f t="shared" si="158"/>
        <v>C1        </v>
      </c>
    </row>
    <row r="1204" hidden="1" spans="1:12">
      <c r="A1204" s="1" t="s">
        <v>3374</v>
      </c>
      <c r="B1204" s="1" t="s">
        <v>3375</v>
      </c>
      <c r="C1204" s="1" t="s">
        <v>1729</v>
      </c>
      <c r="D1204" s="1" t="s">
        <v>65</v>
      </c>
      <c r="E1204" s="2" t="str">
        <f t="shared" si="151"/>
        <v>bq</v>
      </c>
      <c r="F1204" s="1" t="s">
        <v>3192</v>
      </c>
      <c r="G1204" t="str">
        <f t="shared" si="153"/>
        <v>ct</v>
      </c>
      <c r="H1204" s="1" t="s">
        <v>3193</v>
      </c>
      <c r="I1204" t="str">
        <f t="shared" si="154"/>
        <v>2541</v>
      </c>
      <c r="J1204" t="str">
        <f t="shared" si="155"/>
        <v>2541</v>
      </c>
      <c r="K1204" t="str">
        <f t="shared" si="156"/>
        <v>c3        </v>
      </c>
      <c r="L1204" t="str">
        <f t="shared" si="158"/>
        <v>C3        </v>
      </c>
    </row>
    <row r="1205" hidden="1" spans="1:12">
      <c r="A1205" s="1" t="s">
        <v>3376</v>
      </c>
      <c r="B1205" s="1" t="s">
        <v>3377</v>
      </c>
      <c r="C1205" s="1" t="s">
        <v>1729</v>
      </c>
      <c r="D1205" s="1" t="s">
        <v>65</v>
      </c>
      <c r="E1205" s="2" t="str">
        <f t="shared" si="151"/>
        <v>bq</v>
      </c>
      <c r="F1205" s="1" t="s">
        <v>3192</v>
      </c>
      <c r="G1205" t="str">
        <f t="shared" si="153"/>
        <v>ct</v>
      </c>
      <c r="H1205" s="1" t="s">
        <v>3193</v>
      </c>
      <c r="I1205" t="str">
        <f t="shared" si="154"/>
        <v>2542</v>
      </c>
      <c r="J1205" t="str">
        <f t="shared" si="155"/>
        <v>2542</v>
      </c>
      <c r="K1205" t="str">
        <f t="shared" si="156"/>
        <v>c1        </v>
      </c>
      <c r="L1205" t="str">
        <f t="shared" si="158"/>
        <v>C1        </v>
      </c>
    </row>
    <row r="1206" hidden="1" spans="1:12">
      <c r="A1206" s="1" t="s">
        <v>3378</v>
      </c>
      <c r="B1206" s="1" t="s">
        <v>3379</v>
      </c>
      <c r="C1206" s="1" t="s">
        <v>1729</v>
      </c>
      <c r="D1206" s="1" t="s">
        <v>65</v>
      </c>
      <c r="E1206" s="2" t="str">
        <f t="shared" si="151"/>
        <v>bq</v>
      </c>
      <c r="F1206" s="1" t="s">
        <v>3192</v>
      </c>
      <c r="G1206" t="str">
        <f t="shared" si="153"/>
        <v>ct</v>
      </c>
      <c r="H1206" s="1" t="s">
        <v>3193</v>
      </c>
      <c r="I1206" t="str">
        <f t="shared" si="154"/>
        <v>2542</v>
      </c>
      <c r="J1206" t="str">
        <f t="shared" si="155"/>
        <v>2542</v>
      </c>
      <c r="K1206" t="str">
        <f t="shared" si="156"/>
        <v>c2        </v>
      </c>
      <c r="L1206" t="str">
        <f t="shared" si="158"/>
        <v>C2        </v>
      </c>
    </row>
    <row r="1207" hidden="1" spans="1:12">
      <c r="A1207" s="1" t="s">
        <v>3380</v>
      </c>
      <c r="B1207" s="1" t="s">
        <v>3381</v>
      </c>
      <c r="C1207" s="1" t="s">
        <v>1729</v>
      </c>
      <c r="D1207" s="1" t="s">
        <v>65</v>
      </c>
      <c r="E1207" s="2" t="str">
        <f t="shared" si="151"/>
        <v>bq</v>
      </c>
      <c r="F1207" s="1" t="s">
        <v>3192</v>
      </c>
      <c r="G1207" t="str">
        <f t="shared" si="153"/>
        <v>ct</v>
      </c>
      <c r="H1207" s="1" t="s">
        <v>3193</v>
      </c>
      <c r="I1207" t="str">
        <f t="shared" si="154"/>
        <v>2542</v>
      </c>
      <c r="J1207" t="str">
        <f t="shared" si="155"/>
        <v>2542</v>
      </c>
      <c r="K1207" t="str">
        <f t="shared" si="156"/>
        <v>c4        </v>
      </c>
      <c r="L1207" t="str">
        <f t="shared" si="158"/>
        <v>C4        </v>
      </c>
    </row>
    <row r="1208" hidden="1" spans="1:12">
      <c r="A1208" s="1" t="s">
        <v>3382</v>
      </c>
      <c r="B1208" s="1" t="s">
        <v>3383</v>
      </c>
      <c r="C1208" s="1" t="s">
        <v>1729</v>
      </c>
      <c r="D1208" s="1" t="s">
        <v>65</v>
      </c>
      <c r="E1208" s="2" t="str">
        <f t="shared" si="151"/>
        <v>bq</v>
      </c>
      <c r="F1208" s="1" t="s">
        <v>3192</v>
      </c>
      <c r="G1208" t="str">
        <f t="shared" si="153"/>
        <v>ct</v>
      </c>
      <c r="H1208" s="1" t="s">
        <v>3193</v>
      </c>
      <c r="I1208" t="str">
        <f t="shared" si="154"/>
        <v>2545</v>
      </c>
      <c r="J1208" t="str">
        <f t="shared" si="155"/>
        <v>2545</v>
      </c>
      <c r="K1208" t="str">
        <f t="shared" si="156"/>
        <v>c1        </v>
      </c>
      <c r="L1208" t="str">
        <f t="shared" si="158"/>
        <v>C1        </v>
      </c>
    </row>
    <row r="1209" hidden="1" spans="1:12">
      <c r="A1209" s="1" t="s">
        <v>3384</v>
      </c>
      <c r="B1209" s="1" t="s">
        <v>3385</v>
      </c>
      <c r="C1209" s="1" t="s">
        <v>1729</v>
      </c>
      <c r="D1209" s="1" t="s">
        <v>65</v>
      </c>
      <c r="E1209" s="2" t="str">
        <f t="shared" si="151"/>
        <v>bq</v>
      </c>
      <c r="F1209" s="1" t="s">
        <v>3192</v>
      </c>
      <c r="G1209" t="str">
        <f t="shared" si="153"/>
        <v>ct</v>
      </c>
      <c r="H1209" s="1" t="s">
        <v>3193</v>
      </c>
      <c r="I1209" t="str">
        <f t="shared" si="154"/>
        <v>2545</v>
      </c>
      <c r="J1209" t="str">
        <f t="shared" si="155"/>
        <v>2545</v>
      </c>
      <c r="K1209" t="str">
        <f t="shared" si="156"/>
        <v>c4        </v>
      </c>
      <c r="L1209" t="str">
        <f t="shared" si="158"/>
        <v>C4        </v>
      </c>
    </row>
    <row r="1210" hidden="1" spans="1:12">
      <c r="A1210" s="1" t="s">
        <v>3386</v>
      </c>
      <c r="B1210" s="1" t="s">
        <v>3387</v>
      </c>
      <c r="C1210" s="1" t="s">
        <v>1729</v>
      </c>
      <c r="D1210" s="1" t="s">
        <v>65</v>
      </c>
      <c r="E1210" s="2" t="str">
        <f t="shared" si="151"/>
        <v>bq</v>
      </c>
      <c r="F1210" s="1" t="s">
        <v>3192</v>
      </c>
      <c r="G1210" t="str">
        <f t="shared" si="153"/>
        <v>ct</v>
      </c>
      <c r="H1210" s="1" t="s">
        <v>3193</v>
      </c>
      <c r="I1210" t="str">
        <f t="shared" si="154"/>
        <v>2546</v>
      </c>
      <c r="J1210" t="str">
        <f t="shared" si="155"/>
        <v>2546</v>
      </c>
      <c r="K1210" t="str">
        <f t="shared" si="156"/>
        <v>c2        </v>
      </c>
      <c r="L1210" t="str">
        <f t="shared" si="158"/>
        <v>C2        </v>
      </c>
    </row>
    <row r="1211" hidden="1" spans="1:12">
      <c r="A1211" s="1" t="s">
        <v>3388</v>
      </c>
      <c r="B1211" s="1" t="s">
        <v>3389</v>
      </c>
      <c r="C1211" s="1" t="s">
        <v>1729</v>
      </c>
      <c r="D1211" s="1" t="s">
        <v>65</v>
      </c>
      <c r="E1211" s="2" t="str">
        <f t="shared" si="151"/>
        <v>bq</v>
      </c>
      <c r="F1211" s="1" t="s">
        <v>3192</v>
      </c>
      <c r="G1211" t="str">
        <f t="shared" si="153"/>
        <v>ct</v>
      </c>
      <c r="H1211" s="1" t="s">
        <v>3193</v>
      </c>
      <c r="I1211" t="str">
        <f t="shared" si="154"/>
        <v>2548</v>
      </c>
      <c r="J1211" t="str">
        <f t="shared" si="155"/>
        <v>2548</v>
      </c>
      <c r="K1211" t="str">
        <f t="shared" si="156"/>
        <v>c1        </v>
      </c>
      <c r="L1211" t="str">
        <f t="shared" si="158"/>
        <v>C1        </v>
      </c>
    </row>
    <row r="1212" hidden="1" spans="1:12">
      <c r="A1212" s="1" t="s">
        <v>3390</v>
      </c>
      <c r="B1212" s="1" t="s">
        <v>3391</v>
      </c>
      <c r="C1212" s="1" t="s">
        <v>1729</v>
      </c>
      <c r="D1212" s="1" t="s">
        <v>65</v>
      </c>
      <c r="E1212" s="2" t="str">
        <f t="shared" si="151"/>
        <v>bq</v>
      </c>
      <c r="F1212" s="1" t="s">
        <v>3192</v>
      </c>
      <c r="G1212" t="str">
        <f t="shared" si="153"/>
        <v>ct</v>
      </c>
      <c r="H1212" s="1" t="s">
        <v>3193</v>
      </c>
      <c r="I1212" t="str">
        <f t="shared" si="154"/>
        <v>2548</v>
      </c>
      <c r="J1212" t="str">
        <f t="shared" si="155"/>
        <v>2548</v>
      </c>
      <c r="K1212" t="str">
        <f t="shared" si="156"/>
        <v>c133      </v>
      </c>
      <c r="L1212" t="str">
        <f t="shared" si="158"/>
        <v>C133      </v>
      </c>
    </row>
    <row r="1213" hidden="1" spans="1:12">
      <c r="A1213" s="1" t="s">
        <v>3392</v>
      </c>
      <c r="B1213" s="1" t="s">
        <v>3393</v>
      </c>
      <c r="C1213" s="1" t="s">
        <v>1729</v>
      </c>
      <c r="D1213" s="1" t="s">
        <v>65</v>
      </c>
      <c r="E1213" s="2" t="str">
        <f t="shared" si="151"/>
        <v>bq</v>
      </c>
      <c r="F1213" s="1" t="s">
        <v>3192</v>
      </c>
      <c r="G1213" t="str">
        <f t="shared" si="153"/>
        <v>ct</v>
      </c>
      <c r="H1213" s="1" t="s">
        <v>3193</v>
      </c>
      <c r="I1213" t="str">
        <f t="shared" si="154"/>
        <v>2548</v>
      </c>
      <c r="J1213" t="str">
        <f t="shared" si="155"/>
        <v>2548</v>
      </c>
      <c r="K1213" t="str">
        <f t="shared" si="156"/>
        <v>c22       </v>
      </c>
      <c r="L1213" t="str">
        <f t="shared" si="158"/>
        <v>C22       </v>
      </c>
    </row>
    <row r="1214" hidden="1" spans="1:12">
      <c r="A1214" s="1" t="s">
        <v>3394</v>
      </c>
      <c r="B1214" s="1" t="s">
        <v>3395</v>
      </c>
      <c r="C1214" s="1" t="s">
        <v>1729</v>
      </c>
      <c r="D1214" s="1" t="s">
        <v>65</v>
      </c>
      <c r="E1214" s="2" t="str">
        <f t="shared" si="151"/>
        <v>bq</v>
      </c>
      <c r="F1214" s="1" t="s">
        <v>3192</v>
      </c>
      <c r="G1214" t="str">
        <f t="shared" si="153"/>
        <v>ct</v>
      </c>
      <c r="H1214" s="1" t="s">
        <v>3193</v>
      </c>
      <c r="I1214" t="str">
        <f t="shared" si="154"/>
        <v>2549</v>
      </c>
      <c r="J1214" t="str">
        <f t="shared" si="155"/>
        <v>2549</v>
      </c>
      <c r="K1214" t="str">
        <f t="shared" si="156"/>
        <v>c133      </v>
      </c>
      <c r="L1214" t="str">
        <f t="shared" si="158"/>
        <v>C133      </v>
      </c>
    </row>
    <row r="1215" hidden="1" spans="1:12">
      <c r="A1215" s="1" t="s">
        <v>3396</v>
      </c>
      <c r="B1215" s="1" t="s">
        <v>3397</v>
      </c>
      <c r="C1215" s="1" t="s">
        <v>1729</v>
      </c>
      <c r="D1215" s="1" t="s">
        <v>65</v>
      </c>
      <c r="E1215" s="2" t="str">
        <f t="shared" si="151"/>
        <v>bq</v>
      </c>
      <c r="F1215" s="1" t="s">
        <v>3192</v>
      </c>
      <c r="G1215" t="str">
        <f t="shared" si="153"/>
        <v>ct</v>
      </c>
      <c r="H1215" s="1" t="s">
        <v>3193</v>
      </c>
      <c r="I1215" t="str">
        <f t="shared" si="154"/>
        <v>2549</v>
      </c>
      <c r="J1215" t="str">
        <f t="shared" si="155"/>
        <v>2549</v>
      </c>
      <c r="K1215" t="str">
        <f t="shared" si="156"/>
        <v>c22       </v>
      </c>
      <c r="L1215" t="str">
        <f t="shared" si="158"/>
        <v>C22       </v>
      </c>
    </row>
    <row r="1216" hidden="1" spans="1:12">
      <c r="A1216" s="1" t="s">
        <v>3398</v>
      </c>
      <c r="B1216" s="1" t="s">
        <v>3399</v>
      </c>
      <c r="C1216" s="1" t="s">
        <v>1729</v>
      </c>
      <c r="D1216" s="1" t="s">
        <v>65</v>
      </c>
      <c r="E1216" s="2" t="str">
        <f t="shared" si="151"/>
        <v>bq</v>
      </c>
      <c r="F1216" s="1" t="s">
        <v>3192</v>
      </c>
      <c r="G1216" t="str">
        <f t="shared" si="153"/>
        <v>ct</v>
      </c>
      <c r="H1216" s="1" t="s">
        <v>3193</v>
      </c>
      <c r="I1216" t="str">
        <f t="shared" si="154"/>
        <v>2549</v>
      </c>
      <c r="J1216" t="str">
        <f t="shared" si="155"/>
        <v>2549</v>
      </c>
      <c r="K1216" t="str">
        <f t="shared" si="156"/>
        <v>c267      </v>
      </c>
      <c r="L1216" t="str">
        <f t="shared" si="158"/>
        <v>C267      </v>
      </c>
    </row>
    <row r="1217" hidden="1" spans="1:12">
      <c r="A1217" s="1" t="s">
        <v>3400</v>
      </c>
      <c r="B1217" s="1" t="s">
        <v>3401</v>
      </c>
      <c r="C1217" s="1" t="s">
        <v>1729</v>
      </c>
      <c r="D1217" s="1" t="s">
        <v>65</v>
      </c>
      <c r="E1217" s="2" t="str">
        <f t="shared" si="151"/>
        <v>bq</v>
      </c>
      <c r="F1217" s="1" t="s">
        <v>3192</v>
      </c>
      <c r="G1217" t="str">
        <f t="shared" si="153"/>
        <v>ct</v>
      </c>
      <c r="H1217" s="1" t="s">
        <v>3193</v>
      </c>
      <c r="I1217" t="str">
        <f t="shared" si="154"/>
        <v>2550</v>
      </c>
      <c r="J1217" t="str">
        <f t="shared" si="155"/>
        <v>2550</v>
      </c>
      <c r="K1217" t="str">
        <f t="shared" si="156"/>
        <v>c13       </v>
      </c>
      <c r="L1217" t="str">
        <f t="shared" si="158"/>
        <v>C13       </v>
      </c>
    </row>
    <row r="1218" hidden="1" spans="1:12">
      <c r="A1218" s="1" t="s">
        <v>3402</v>
      </c>
      <c r="B1218" s="1" t="s">
        <v>3403</v>
      </c>
      <c r="C1218" s="1" t="s">
        <v>1729</v>
      </c>
      <c r="D1218" s="1" t="s">
        <v>65</v>
      </c>
      <c r="E1218" s="2" t="str">
        <f t="shared" ref="E1218:E1281" si="159">MID(A1218,2,2)</f>
        <v>bq</v>
      </c>
      <c r="F1218" s="1" t="s">
        <v>3192</v>
      </c>
      <c r="G1218" t="str">
        <f t="shared" si="153"/>
        <v>ct</v>
      </c>
      <c r="H1218" s="1" t="s">
        <v>3193</v>
      </c>
      <c r="I1218" t="str">
        <f t="shared" si="154"/>
        <v>2550</v>
      </c>
      <c r="J1218" t="str">
        <f t="shared" si="155"/>
        <v>2550</v>
      </c>
      <c r="K1218" t="str">
        <f t="shared" si="156"/>
        <v>c133      </v>
      </c>
      <c r="L1218" t="str">
        <f t="shared" si="158"/>
        <v>C133      </v>
      </c>
    </row>
    <row r="1219" hidden="1" spans="1:12">
      <c r="A1219" s="1" t="s">
        <v>3404</v>
      </c>
      <c r="B1219" s="1" t="s">
        <v>3405</v>
      </c>
      <c r="C1219" s="1" t="s">
        <v>1729</v>
      </c>
      <c r="D1219" s="1" t="s">
        <v>65</v>
      </c>
      <c r="E1219" s="2" t="str">
        <f t="shared" si="159"/>
        <v>bq</v>
      </c>
      <c r="F1219" s="1" t="s">
        <v>3192</v>
      </c>
      <c r="G1219" t="str">
        <f t="shared" si="153"/>
        <v>ct</v>
      </c>
      <c r="H1219" s="1" t="s">
        <v>3193</v>
      </c>
      <c r="I1219" t="str">
        <f t="shared" si="154"/>
        <v>2550</v>
      </c>
      <c r="J1219" t="str">
        <f t="shared" si="155"/>
        <v>2550</v>
      </c>
      <c r="K1219" t="str">
        <f t="shared" si="156"/>
        <v>c22       </v>
      </c>
      <c r="L1219" t="str">
        <f t="shared" si="158"/>
        <v>C22       </v>
      </c>
    </row>
    <row r="1220" hidden="1" spans="1:12">
      <c r="A1220" s="1" t="s">
        <v>3406</v>
      </c>
      <c r="B1220" s="1" t="s">
        <v>3407</v>
      </c>
      <c r="C1220" s="1" t="s">
        <v>1729</v>
      </c>
      <c r="D1220" s="1" t="s">
        <v>65</v>
      </c>
      <c r="E1220" s="2" t="str">
        <f t="shared" si="159"/>
        <v>bq</v>
      </c>
      <c r="F1220" s="1" t="s">
        <v>3192</v>
      </c>
      <c r="G1220" t="str">
        <f t="shared" si="153"/>
        <v>ct</v>
      </c>
      <c r="H1220" s="1" t="s">
        <v>3193</v>
      </c>
      <c r="I1220" t="str">
        <f t="shared" si="154"/>
        <v>2551</v>
      </c>
      <c r="J1220" t="str">
        <f t="shared" si="155"/>
        <v>2551</v>
      </c>
      <c r="K1220" t="str">
        <f t="shared" si="156"/>
        <v>c133      </v>
      </c>
      <c r="L1220" t="str">
        <f t="shared" si="158"/>
        <v>C133      </v>
      </c>
    </row>
    <row r="1221" hidden="1" spans="1:12">
      <c r="A1221" s="1" t="s">
        <v>3408</v>
      </c>
      <c r="B1221" s="1" t="s">
        <v>3409</v>
      </c>
      <c r="C1221" s="1" t="s">
        <v>1729</v>
      </c>
      <c r="D1221" s="1" t="s">
        <v>65</v>
      </c>
      <c r="E1221" s="2" t="str">
        <f t="shared" si="159"/>
        <v>bq</v>
      </c>
      <c r="F1221" s="1" t="s">
        <v>3192</v>
      </c>
      <c r="G1221" t="str">
        <f t="shared" si="153"/>
        <v>ct</v>
      </c>
      <c r="H1221" s="1" t="s">
        <v>3193</v>
      </c>
      <c r="I1221" t="str">
        <f t="shared" si="154"/>
        <v>2551</v>
      </c>
      <c r="J1221" t="str">
        <f t="shared" si="155"/>
        <v>2551</v>
      </c>
      <c r="K1221" t="str">
        <f t="shared" si="156"/>
        <v>c22       </v>
      </c>
      <c r="L1221" t="str">
        <f t="shared" si="158"/>
        <v>C22       </v>
      </c>
    </row>
    <row r="1222" hidden="1" spans="1:12">
      <c r="A1222" s="1" t="s">
        <v>3410</v>
      </c>
      <c r="B1222" s="1" t="s">
        <v>3411</v>
      </c>
      <c r="C1222" s="1" t="s">
        <v>1729</v>
      </c>
      <c r="D1222" s="1" t="s">
        <v>65</v>
      </c>
      <c r="E1222" s="2" t="str">
        <f t="shared" si="159"/>
        <v>bq</v>
      </c>
      <c r="F1222" s="1" t="s">
        <v>3192</v>
      </c>
      <c r="G1222" t="str">
        <f t="shared" si="153"/>
        <v>ct</v>
      </c>
      <c r="H1222" s="1" t="s">
        <v>3193</v>
      </c>
      <c r="I1222" t="str">
        <f t="shared" si="154"/>
        <v>2551</v>
      </c>
      <c r="J1222" t="str">
        <f t="shared" si="155"/>
        <v>2551</v>
      </c>
      <c r="K1222" t="str">
        <f t="shared" si="156"/>
        <v>c267      </v>
      </c>
      <c r="L1222" t="str">
        <f t="shared" si="158"/>
        <v>C267      </v>
      </c>
    </row>
    <row r="1223" hidden="1" spans="1:12">
      <c r="A1223" s="1" t="s">
        <v>3412</v>
      </c>
      <c r="B1223" s="1" t="s">
        <v>3413</v>
      </c>
      <c r="C1223" s="1" t="s">
        <v>1729</v>
      </c>
      <c r="D1223" s="1" t="s">
        <v>65</v>
      </c>
      <c r="E1223" s="2" t="str">
        <f t="shared" si="159"/>
        <v>bq</v>
      </c>
      <c r="F1223" s="1" t="s">
        <v>3192</v>
      </c>
      <c r="G1223" t="str">
        <f t="shared" si="153"/>
        <v>ct</v>
      </c>
      <c r="H1223" s="1" t="s">
        <v>3193</v>
      </c>
      <c r="I1223" t="str">
        <f t="shared" si="154"/>
        <v>2553</v>
      </c>
      <c r="J1223" t="str">
        <f t="shared" si="155"/>
        <v>2553</v>
      </c>
      <c r="K1223" t="str">
        <f t="shared" si="156"/>
        <v>c131      </v>
      </c>
      <c r="L1223" t="str">
        <f t="shared" si="158"/>
        <v>C131      </v>
      </c>
    </row>
    <row r="1224" hidden="1" spans="1:12">
      <c r="A1224" s="1" t="s">
        <v>3414</v>
      </c>
      <c r="B1224" s="1" t="s">
        <v>3415</v>
      </c>
      <c r="C1224" s="1" t="s">
        <v>1729</v>
      </c>
      <c r="D1224" s="1" t="s">
        <v>65</v>
      </c>
      <c r="E1224" s="2" t="str">
        <f t="shared" si="159"/>
        <v>bq</v>
      </c>
      <c r="F1224" s="1" t="s">
        <v>3192</v>
      </c>
      <c r="G1224" t="str">
        <f t="shared" si="153"/>
        <v>ct</v>
      </c>
      <c r="H1224" s="1" t="s">
        <v>3193</v>
      </c>
      <c r="I1224" t="str">
        <f t="shared" si="154"/>
        <v>2553</v>
      </c>
      <c r="J1224" t="str">
        <f t="shared" si="155"/>
        <v>2553</v>
      </c>
      <c r="K1224" t="str">
        <f t="shared" si="156"/>
        <v>c214      </v>
      </c>
      <c r="L1224" t="str">
        <f t="shared" ref="L1224:L1245" si="160">MID(B1224,9,10)</f>
        <v>C214      </v>
      </c>
    </row>
    <row r="1225" hidden="1" spans="1:12">
      <c r="A1225" s="1" t="s">
        <v>3416</v>
      </c>
      <c r="B1225" s="1" t="s">
        <v>3417</v>
      </c>
      <c r="C1225" s="1" t="s">
        <v>1729</v>
      </c>
      <c r="D1225" s="1" t="s">
        <v>65</v>
      </c>
      <c r="E1225" s="2" t="str">
        <f t="shared" si="159"/>
        <v>bq</v>
      </c>
      <c r="F1225" s="1" t="s">
        <v>3192</v>
      </c>
      <c r="G1225" t="str">
        <f t="shared" si="153"/>
        <v>ct</v>
      </c>
      <c r="H1225" s="1" t="s">
        <v>3193</v>
      </c>
      <c r="I1225" t="str">
        <f t="shared" si="154"/>
        <v>2553</v>
      </c>
      <c r="J1225" t="str">
        <f t="shared" si="155"/>
        <v>2553</v>
      </c>
      <c r="K1225" t="str">
        <f t="shared" si="156"/>
        <v>c9        </v>
      </c>
      <c r="L1225" t="str">
        <f t="shared" si="160"/>
        <v>C9        </v>
      </c>
    </row>
    <row r="1226" hidden="1" spans="1:12">
      <c r="A1226" s="1" t="s">
        <v>3418</v>
      </c>
      <c r="B1226" s="1" t="s">
        <v>3419</v>
      </c>
      <c r="C1226" s="1" t="s">
        <v>1729</v>
      </c>
      <c r="D1226" s="1" t="s">
        <v>65</v>
      </c>
      <c r="E1226" s="2" t="str">
        <f t="shared" si="159"/>
        <v>bq</v>
      </c>
      <c r="F1226" s="1" t="s">
        <v>3192</v>
      </c>
      <c r="G1226" t="str">
        <f t="shared" si="153"/>
        <v>ct</v>
      </c>
      <c r="H1226" s="1" t="s">
        <v>3193</v>
      </c>
      <c r="I1226" t="str">
        <f t="shared" si="154"/>
        <v>2554</v>
      </c>
      <c r="J1226" t="str">
        <f t="shared" si="155"/>
        <v>2554</v>
      </c>
      <c r="K1226" t="str">
        <f t="shared" si="156"/>
        <v>c214      </v>
      </c>
      <c r="L1226" t="str">
        <f t="shared" si="160"/>
        <v>C214      </v>
      </c>
    </row>
    <row r="1227" hidden="1" spans="1:12">
      <c r="A1227" s="1" t="s">
        <v>3420</v>
      </c>
      <c r="B1227" s="1" t="s">
        <v>3421</v>
      </c>
      <c r="C1227" s="1" t="s">
        <v>1729</v>
      </c>
      <c r="D1227" s="1" t="s">
        <v>65</v>
      </c>
      <c r="E1227" s="2" t="str">
        <f t="shared" si="159"/>
        <v>bq</v>
      </c>
      <c r="F1227" s="1" t="s">
        <v>3192</v>
      </c>
      <c r="G1227" t="str">
        <f t="shared" si="153"/>
        <v>ct</v>
      </c>
      <c r="H1227" s="1" t="s">
        <v>3193</v>
      </c>
      <c r="I1227" t="str">
        <f t="shared" si="154"/>
        <v>2554</v>
      </c>
      <c r="J1227" t="str">
        <f t="shared" si="155"/>
        <v>2554</v>
      </c>
      <c r="K1227" t="str">
        <f t="shared" si="156"/>
        <v>c279      </v>
      </c>
      <c r="L1227" t="str">
        <f t="shared" si="160"/>
        <v>C279      </v>
      </c>
    </row>
    <row r="1228" hidden="1" spans="1:12">
      <c r="A1228" s="1" t="s">
        <v>3422</v>
      </c>
      <c r="B1228" s="1" t="s">
        <v>3423</v>
      </c>
      <c r="C1228" s="1" t="s">
        <v>1729</v>
      </c>
      <c r="D1228" s="1" t="s">
        <v>65</v>
      </c>
      <c r="E1228" s="2" t="str">
        <f t="shared" si="159"/>
        <v>bq</v>
      </c>
      <c r="F1228" s="1" t="s">
        <v>3192</v>
      </c>
      <c r="G1228" t="str">
        <f t="shared" si="153"/>
        <v>ct</v>
      </c>
      <c r="H1228" s="1" t="s">
        <v>3193</v>
      </c>
      <c r="I1228" t="str">
        <f t="shared" si="154"/>
        <v>2554</v>
      </c>
      <c r="J1228" t="str">
        <f t="shared" si="155"/>
        <v>2554</v>
      </c>
      <c r="K1228" t="str">
        <f t="shared" si="156"/>
        <v>c9        </v>
      </c>
      <c r="L1228" t="str">
        <f t="shared" si="160"/>
        <v>C9        </v>
      </c>
    </row>
    <row r="1229" hidden="1" spans="1:12">
      <c r="A1229" s="1" t="s">
        <v>3424</v>
      </c>
      <c r="B1229" s="1" t="s">
        <v>3425</v>
      </c>
      <c r="C1229" s="1" t="s">
        <v>1729</v>
      </c>
      <c r="D1229" s="1" t="s">
        <v>65</v>
      </c>
      <c r="E1229" s="2" t="str">
        <f t="shared" si="159"/>
        <v>bq</v>
      </c>
      <c r="F1229" s="1" t="s">
        <v>3192</v>
      </c>
      <c r="G1229" t="str">
        <f t="shared" si="153"/>
        <v>ct</v>
      </c>
      <c r="H1229" s="1" t="s">
        <v>3193</v>
      </c>
      <c r="I1229" t="str">
        <f t="shared" si="154"/>
        <v>2555</v>
      </c>
      <c r="J1229" t="str">
        <f t="shared" si="155"/>
        <v>2555</v>
      </c>
      <c r="K1229" t="str">
        <f t="shared" si="156"/>
        <v>c131      </v>
      </c>
      <c r="L1229" t="str">
        <f t="shared" si="160"/>
        <v>C131      </v>
      </c>
    </row>
    <row r="1230" hidden="1" spans="1:12">
      <c r="A1230" s="1" t="s">
        <v>3426</v>
      </c>
      <c r="B1230" s="1" t="s">
        <v>3427</v>
      </c>
      <c r="C1230" s="1" t="s">
        <v>1729</v>
      </c>
      <c r="D1230" s="1" t="s">
        <v>65</v>
      </c>
      <c r="E1230" s="2" t="str">
        <f t="shared" si="159"/>
        <v>bq</v>
      </c>
      <c r="F1230" s="1" t="s">
        <v>3192</v>
      </c>
      <c r="G1230" t="str">
        <f t="shared" si="153"/>
        <v>ct</v>
      </c>
      <c r="H1230" s="1" t="s">
        <v>3193</v>
      </c>
      <c r="I1230" t="str">
        <f t="shared" si="154"/>
        <v>2555</v>
      </c>
      <c r="J1230" t="str">
        <f t="shared" si="155"/>
        <v>2555</v>
      </c>
      <c r="K1230" t="str">
        <f t="shared" si="156"/>
        <v>c214      </v>
      </c>
      <c r="L1230" t="str">
        <f t="shared" si="160"/>
        <v>C214      </v>
      </c>
    </row>
    <row r="1231" hidden="1" spans="1:12">
      <c r="A1231" s="1" t="s">
        <v>3428</v>
      </c>
      <c r="B1231" s="1" t="s">
        <v>3429</v>
      </c>
      <c r="C1231" s="1" t="s">
        <v>1729</v>
      </c>
      <c r="D1231" s="1" t="s">
        <v>65</v>
      </c>
      <c r="E1231" s="2" t="str">
        <f t="shared" si="159"/>
        <v>bq</v>
      </c>
      <c r="F1231" s="1" t="s">
        <v>3192</v>
      </c>
      <c r="G1231" t="str">
        <f t="shared" si="153"/>
        <v>ct</v>
      </c>
      <c r="H1231" s="1" t="s">
        <v>3193</v>
      </c>
      <c r="I1231" t="str">
        <f t="shared" si="154"/>
        <v>2555</v>
      </c>
      <c r="J1231" t="str">
        <f t="shared" si="155"/>
        <v>2555</v>
      </c>
      <c r="K1231" t="str">
        <f t="shared" si="156"/>
        <v>c9        </v>
      </c>
      <c r="L1231" t="str">
        <f t="shared" si="160"/>
        <v>C9        </v>
      </c>
    </row>
    <row r="1232" hidden="1" spans="1:12">
      <c r="A1232" s="1" t="s">
        <v>3430</v>
      </c>
      <c r="B1232" s="1" t="s">
        <v>3431</v>
      </c>
      <c r="C1232" s="1" t="s">
        <v>1729</v>
      </c>
      <c r="D1232" s="1" t="s">
        <v>65</v>
      </c>
      <c r="E1232" s="2" t="str">
        <f t="shared" si="159"/>
        <v>bq</v>
      </c>
      <c r="F1232" s="1" t="s">
        <v>3192</v>
      </c>
      <c r="G1232" t="str">
        <f t="shared" si="153"/>
        <v>ct</v>
      </c>
      <c r="H1232" s="1" t="s">
        <v>3193</v>
      </c>
      <c r="I1232" t="str">
        <f t="shared" si="154"/>
        <v>2556</v>
      </c>
      <c r="J1232" t="str">
        <f t="shared" si="155"/>
        <v>2556</v>
      </c>
      <c r="K1232" t="str">
        <f t="shared" si="156"/>
        <v>c13       </v>
      </c>
      <c r="L1232" t="str">
        <f t="shared" si="160"/>
        <v>C13       </v>
      </c>
    </row>
    <row r="1233" hidden="1" spans="1:12">
      <c r="A1233" s="1" t="s">
        <v>3432</v>
      </c>
      <c r="B1233" s="1" t="s">
        <v>3433</v>
      </c>
      <c r="C1233" s="1" t="s">
        <v>1729</v>
      </c>
      <c r="D1233" s="1" t="s">
        <v>65</v>
      </c>
      <c r="E1233" s="2" t="str">
        <f t="shared" si="159"/>
        <v>bq</v>
      </c>
      <c r="F1233" s="1" t="s">
        <v>3192</v>
      </c>
      <c r="G1233" t="str">
        <f t="shared" si="153"/>
        <v>ct</v>
      </c>
      <c r="H1233" s="1" t="s">
        <v>3193</v>
      </c>
      <c r="I1233" t="str">
        <f t="shared" si="154"/>
        <v>2556</v>
      </c>
      <c r="J1233" t="str">
        <f t="shared" si="155"/>
        <v>2556</v>
      </c>
      <c r="K1233" t="str">
        <f t="shared" si="156"/>
        <v>c133      </v>
      </c>
      <c r="L1233" t="str">
        <f t="shared" si="160"/>
        <v>C133      </v>
      </c>
    </row>
    <row r="1234" hidden="1" spans="1:12">
      <c r="A1234" s="1" t="s">
        <v>3434</v>
      </c>
      <c r="B1234" s="1" t="s">
        <v>3435</v>
      </c>
      <c r="C1234" s="1" t="s">
        <v>1729</v>
      </c>
      <c r="D1234" s="1" t="s">
        <v>65</v>
      </c>
      <c r="E1234" s="2" t="str">
        <f t="shared" si="159"/>
        <v>bq</v>
      </c>
      <c r="F1234" s="1" t="s">
        <v>3192</v>
      </c>
      <c r="G1234" t="str">
        <f t="shared" si="153"/>
        <v>ct</v>
      </c>
      <c r="H1234" s="1" t="s">
        <v>3193</v>
      </c>
      <c r="I1234" t="str">
        <f t="shared" si="154"/>
        <v>2557</v>
      </c>
      <c r="J1234" t="str">
        <f t="shared" si="155"/>
        <v>2557</v>
      </c>
      <c r="K1234" t="str">
        <f t="shared" si="156"/>
        <v>c1        </v>
      </c>
      <c r="L1234" t="str">
        <f t="shared" si="160"/>
        <v>C1        </v>
      </c>
    </row>
    <row r="1235" hidden="1" spans="1:12">
      <c r="A1235" s="1" t="s">
        <v>3436</v>
      </c>
      <c r="B1235" s="1" t="s">
        <v>3437</v>
      </c>
      <c r="C1235" s="1" t="s">
        <v>1729</v>
      </c>
      <c r="D1235" s="1" t="s">
        <v>65</v>
      </c>
      <c r="E1235" s="2" t="str">
        <f t="shared" si="159"/>
        <v>bq</v>
      </c>
      <c r="F1235" s="1" t="s">
        <v>3192</v>
      </c>
      <c r="G1235" t="str">
        <f t="shared" si="153"/>
        <v>ct</v>
      </c>
      <c r="H1235" s="1" t="s">
        <v>3193</v>
      </c>
      <c r="I1235" t="str">
        <f t="shared" si="154"/>
        <v>2557</v>
      </c>
      <c r="J1235" t="str">
        <f t="shared" si="155"/>
        <v>2557</v>
      </c>
      <c r="K1235" t="str">
        <f t="shared" si="156"/>
        <v>c133      </v>
      </c>
      <c r="L1235" t="str">
        <f t="shared" si="160"/>
        <v>C133      </v>
      </c>
    </row>
    <row r="1236" hidden="1" spans="1:12">
      <c r="A1236" s="1" t="s">
        <v>3438</v>
      </c>
      <c r="B1236" s="1" t="s">
        <v>3439</v>
      </c>
      <c r="C1236" s="1" t="s">
        <v>1729</v>
      </c>
      <c r="D1236" s="1" t="s">
        <v>65</v>
      </c>
      <c r="E1236" s="2" t="str">
        <f t="shared" si="159"/>
        <v>bq</v>
      </c>
      <c r="F1236" s="1" t="s">
        <v>3192</v>
      </c>
      <c r="G1236" t="str">
        <f t="shared" si="153"/>
        <v>ct</v>
      </c>
      <c r="H1236" s="1" t="s">
        <v>3193</v>
      </c>
      <c r="I1236" t="str">
        <f t="shared" si="154"/>
        <v>2557</v>
      </c>
      <c r="J1236" t="str">
        <f t="shared" si="155"/>
        <v>2557</v>
      </c>
      <c r="K1236" t="str">
        <f t="shared" si="156"/>
        <v>c22       </v>
      </c>
      <c r="L1236" t="str">
        <f t="shared" si="160"/>
        <v>C22       </v>
      </c>
    </row>
    <row r="1237" hidden="1" spans="1:12">
      <c r="A1237" s="1" t="s">
        <v>3440</v>
      </c>
      <c r="B1237" s="1" t="s">
        <v>3441</v>
      </c>
      <c r="C1237" s="1" t="s">
        <v>1729</v>
      </c>
      <c r="D1237" s="1" t="s">
        <v>65</v>
      </c>
      <c r="E1237" s="2" t="str">
        <f t="shared" si="159"/>
        <v>bq</v>
      </c>
      <c r="F1237" s="1" t="s">
        <v>3192</v>
      </c>
      <c r="G1237" t="str">
        <f t="shared" si="153"/>
        <v>ct</v>
      </c>
      <c r="H1237" s="1" t="s">
        <v>3193</v>
      </c>
      <c r="I1237" t="str">
        <f t="shared" si="154"/>
        <v>2558</v>
      </c>
      <c r="J1237" t="str">
        <f t="shared" si="155"/>
        <v>2558</v>
      </c>
      <c r="K1237" t="str">
        <f t="shared" si="156"/>
        <v>c1        </v>
      </c>
      <c r="L1237" t="str">
        <f t="shared" si="160"/>
        <v>C1        </v>
      </c>
    </row>
    <row r="1238" hidden="1" spans="1:12">
      <c r="A1238" s="1" t="s">
        <v>3442</v>
      </c>
      <c r="B1238" s="1" t="s">
        <v>3443</v>
      </c>
      <c r="C1238" s="1" t="s">
        <v>1729</v>
      </c>
      <c r="D1238" s="1" t="s">
        <v>65</v>
      </c>
      <c r="E1238" s="2" t="str">
        <f t="shared" si="159"/>
        <v>bq</v>
      </c>
      <c r="F1238" s="1" t="s">
        <v>3192</v>
      </c>
      <c r="G1238" t="str">
        <f t="shared" si="153"/>
        <v>ct</v>
      </c>
      <c r="H1238" s="1" t="s">
        <v>3193</v>
      </c>
      <c r="I1238" t="str">
        <f t="shared" si="154"/>
        <v>2558</v>
      </c>
      <c r="J1238" t="str">
        <f t="shared" si="155"/>
        <v>2558</v>
      </c>
      <c r="K1238" t="str">
        <f t="shared" si="156"/>
        <v>c133      </v>
      </c>
      <c r="L1238" t="str">
        <f t="shared" si="160"/>
        <v>C133      </v>
      </c>
    </row>
    <row r="1239" hidden="1" spans="1:12">
      <c r="A1239" s="1" t="s">
        <v>3444</v>
      </c>
      <c r="B1239" s="1" t="s">
        <v>3445</v>
      </c>
      <c r="C1239" s="1" t="s">
        <v>1729</v>
      </c>
      <c r="D1239" s="1" t="s">
        <v>65</v>
      </c>
      <c r="E1239" s="2" t="str">
        <f t="shared" si="159"/>
        <v>bq</v>
      </c>
      <c r="F1239" s="1" t="s">
        <v>3192</v>
      </c>
      <c r="G1239" t="str">
        <f t="shared" si="153"/>
        <v>ct</v>
      </c>
      <c r="H1239" s="1" t="s">
        <v>3193</v>
      </c>
      <c r="I1239" t="str">
        <f t="shared" si="154"/>
        <v>2558</v>
      </c>
      <c r="J1239" t="str">
        <f t="shared" si="155"/>
        <v>2558</v>
      </c>
      <c r="K1239" t="str">
        <f t="shared" si="156"/>
        <v>c19       </v>
      </c>
      <c r="L1239" t="str">
        <f t="shared" si="160"/>
        <v>C19       </v>
      </c>
    </row>
    <row r="1240" hidden="1" spans="1:12">
      <c r="A1240" s="1" t="s">
        <v>3446</v>
      </c>
      <c r="B1240" s="1" t="s">
        <v>3447</v>
      </c>
      <c r="C1240" s="1" t="s">
        <v>1729</v>
      </c>
      <c r="D1240" s="1" t="s">
        <v>65</v>
      </c>
      <c r="E1240" s="2" t="str">
        <f t="shared" si="159"/>
        <v>bq</v>
      </c>
      <c r="F1240" s="1" t="s">
        <v>3192</v>
      </c>
      <c r="G1240" t="str">
        <f t="shared" si="153"/>
        <v>ct</v>
      </c>
      <c r="H1240" s="1" t="s">
        <v>3193</v>
      </c>
      <c r="I1240" t="str">
        <f t="shared" si="154"/>
        <v>2559</v>
      </c>
      <c r="J1240" t="str">
        <f t="shared" si="155"/>
        <v>2559</v>
      </c>
      <c r="K1240" t="str">
        <f t="shared" si="156"/>
        <v>c1        </v>
      </c>
      <c r="L1240" t="str">
        <f t="shared" si="160"/>
        <v>C1        </v>
      </c>
    </row>
    <row r="1241" hidden="1" spans="1:12">
      <c r="A1241" s="1" t="s">
        <v>3448</v>
      </c>
      <c r="B1241" s="1" t="s">
        <v>3449</v>
      </c>
      <c r="C1241" s="1" t="s">
        <v>1729</v>
      </c>
      <c r="D1241" s="1" t="s">
        <v>65</v>
      </c>
      <c r="E1241" s="2" t="str">
        <f t="shared" si="159"/>
        <v>bq</v>
      </c>
      <c r="F1241" s="1" t="s">
        <v>3192</v>
      </c>
      <c r="G1241" t="str">
        <f t="shared" si="153"/>
        <v>ct</v>
      </c>
      <c r="H1241" s="1" t="s">
        <v>3193</v>
      </c>
      <c r="I1241" t="str">
        <f t="shared" si="154"/>
        <v>2561</v>
      </c>
      <c r="J1241" t="str">
        <f t="shared" si="155"/>
        <v>2561</v>
      </c>
      <c r="K1241" t="str">
        <f t="shared" si="156"/>
        <v>c1        </v>
      </c>
      <c r="L1241" t="str">
        <f t="shared" si="160"/>
        <v>C1        </v>
      </c>
    </row>
    <row r="1242" hidden="1" spans="1:12">
      <c r="A1242" s="1" t="s">
        <v>3450</v>
      </c>
      <c r="B1242" s="1" t="s">
        <v>3451</v>
      </c>
      <c r="C1242" s="1" t="s">
        <v>1729</v>
      </c>
      <c r="D1242" s="1" t="s">
        <v>65</v>
      </c>
      <c r="E1242" s="2" t="str">
        <f t="shared" si="159"/>
        <v>bq</v>
      </c>
      <c r="F1242" s="1" t="s">
        <v>3192</v>
      </c>
      <c r="G1242" t="str">
        <f t="shared" ref="G1242:G1266" si="161">MID(A1242,4,2)</f>
        <v>ct</v>
      </c>
      <c r="H1242" s="1" t="s">
        <v>3193</v>
      </c>
      <c r="I1242" t="str">
        <f t="shared" ref="I1242:I1266" si="162">MID(A1242,6,4)</f>
        <v>2561</v>
      </c>
      <c r="J1242" t="str">
        <f t="shared" ref="J1242:J1267" si="163">MID(B1242,5,4)</f>
        <v>2561</v>
      </c>
      <c r="K1242" t="str">
        <f t="shared" ref="K1242:K1266" si="164">MID(A1242,10,10)</f>
        <v>c13       </v>
      </c>
      <c r="L1242" t="str">
        <f t="shared" si="160"/>
        <v>C13       </v>
      </c>
    </row>
    <row r="1243" hidden="1" spans="1:12">
      <c r="A1243" s="1" t="s">
        <v>3452</v>
      </c>
      <c r="B1243" s="1" t="s">
        <v>3453</v>
      </c>
      <c r="C1243" s="1" t="s">
        <v>1729</v>
      </c>
      <c r="D1243" s="1" t="s">
        <v>65</v>
      </c>
      <c r="E1243" s="2" t="str">
        <f t="shared" si="159"/>
        <v>bq</v>
      </c>
      <c r="F1243" s="1" t="s">
        <v>3192</v>
      </c>
      <c r="G1243" t="str">
        <f t="shared" si="161"/>
        <v>ct</v>
      </c>
      <c r="H1243" s="1" t="s">
        <v>3193</v>
      </c>
      <c r="I1243" t="str">
        <f t="shared" si="162"/>
        <v>2561</v>
      </c>
      <c r="J1243" t="str">
        <f t="shared" si="163"/>
        <v>2561</v>
      </c>
      <c r="K1243" t="str">
        <f t="shared" si="164"/>
        <v>c19       </v>
      </c>
      <c r="L1243" t="str">
        <f t="shared" si="160"/>
        <v>C19       </v>
      </c>
    </row>
    <row r="1244" hidden="1" spans="1:12">
      <c r="A1244" s="1" t="s">
        <v>3454</v>
      </c>
      <c r="B1244" s="1" t="s">
        <v>3455</v>
      </c>
      <c r="C1244" s="1" t="s">
        <v>1729</v>
      </c>
      <c r="D1244" s="1" t="s">
        <v>65</v>
      </c>
      <c r="E1244" s="2" t="str">
        <f t="shared" si="159"/>
        <v>bq</v>
      </c>
      <c r="F1244" s="1" t="s">
        <v>3192</v>
      </c>
      <c r="G1244" t="str">
        <f t="shared" si="161"/>
        <v>ct</v>
      </c>
      <c r="H1244" s="1" t="s">
        <v>3193</v>
      </c>
      <c r="I1244" t="str">
        <f t="shared" si="162"/>
        <v>2562</v>
      </c>
      <c r="J1244" t="str">
        <f t="shared" si="163"/>
        <v>2562</v>
      </c>
      <c r="K1244" t="str">
        <f t="shared" si="164"/>
        <v>c214      </v>
      </c>
      <c r="L1244" t="str">
        <f t="shared" si="160"/>
        <v>C214      </v>
      </c>
    </row>
    <row r="1245" hidden="1" spans="1:12">
      <c r="A1245" s="1" t="s">
        <v>3456</v>
      </c>
      <c r="B1245" s="1" t="s">
        <v>3457</v>
      </c>
      <c r="C1245" s="1" t="s">
        <v>1729</v>
      </c>
      <c r="D1245" s="1" t="s">
        <v>65</v>
      </c>
      <c r="E1245" s="2" t="str">
        <f t="shared" si="159"/>
        <v>bq</v>
      </c>
      <c r="F1245" s="1" t="s">
        <v>3192</v>
      </c>
      <c r="G1245" t="str">
        <f t="shared" si="161"/>
        <v>ct</v>
      </c>
      <c r="H1245" s="1" t="s">
        <v>3193</v>
      </c>
      <c r="I1245" t="str">
        <f t="shared" si="162"/>
        <v>2562</v>
      </c>
      <c r="J1245" t="str">
        <f t="shared" si="163"/>
        <v>2562</v>
      </c>
      <c r="K1245" t="str">
        <f t="shared" si="164"/>
        <v>c425      </v>
      </c>
      <c r="L1245" t="str">
        <f t="shared" si="160"/>
        <v>C425      </v>
      </c>
    </row>
    <row r="1246" hidden="1" spans="1:12">
      <c r="A1246" s="1" t="s">
        <v>3458</v>
      </c>
      <c r="B1246" s="1" t="s">
        <v>3459</v>
      </c>
      <c r="C1246" s="1" t="s">
        <v>1729</v>
      </c>
      <c r="D1246" s="1" t="s">
        <v>65</v>
      </c>
      <c r="E1246" s="2" t="str">
        <f t="shared" si="159"/>
        <v>bq</v>
      </c>
      <c r="F1246" s="1" t="s">
        <v>3192</v>
      </c>
      <c r="G1246" t="str">
        <f t="shared" si="161"/>
        <v>ct</v>
      </c>
      <c r="H1246" s="1" t="s">
        <v>3193</v>
      </c>
      <c r="I1246" t="str">
        <f t="shared" si="162"/>
        <v>2562</v>
      </c>
      <c r="J1246" t="str">
        <f t="shared" si="163"/>
        <v>2562</v>
      </c>
      <c r="K1246" t="str">
        <f t="shared" si="164"/>
        <v>c9        </v>
      </c>
      <c r="L1246" t="str">
        <f t="shared" ref="L1246:L1264" si="165">MID(B1246,9,10)</f>
        <v>C9        </v>
      </c>
    </row>
    <row r="1247" hidden="1" spans="1:12">
      <c r="A1247" s="1" t="s">
        <v>3460</v>
      </c>
      <c r="B1247" s="1" t="s">
        <v>3461</v>
      </c>
      <c r="C1247" s="1" t="s">
        <v>1729</v>
      </c>
      <c r="D1247" s="1" t="s">
        <v>65</v>
      </c>
      <c r="E1247" s="2" t="str">
        <f t="shared" si="159"/>
        <v>bq</v>
      </c>
      <c r="F1247" s="1" t="s">
        <v>3192</v>
      </c>
      <c r="G1247" t="str">
        <f t="shared" si="161"/>
        <v>ct</v>
      </c>
      <c r="H1247" s="1" t="s">
        <v>3193</v>
      </c>
      <c r="I1247" t="str">
        <f t="shared" si="162"/>
        <v>2563</v>
      </c>
      <c r="J1247" t="str">
        <f t="shared" si="163"/>
        <v>2563</v>
      </c>
      <c r="K1247" t="str">
        <f t="shared" si="164"/>
        <v>c214      </v>
      </c>
      <c r="L1247" t="str">
        <f t="shared" si="165"/>
        <v>C214      </v>
      </c>
    </row>
    <row r="1248" hidden="1" spans="1:12">
      <c r="A1248" s="1" t="s">
        <v>3462</v>
      </c>
      <c r="B1248" s="1" t="s">
        <v>3463</v>
      </c>
      <c r="C1248" s="1" t="s">
        <v>1729</v>
      </c>
      <c r="D1248" s="1" t="s">
        <v>65</v>
      </c>
      <c r="E1248" s="2" t="str">
        <f t="shared" si="159"/>
        <v>bq</v>
      </c>
      <c r="F1248" s="1" t="s">
        <v>3192</v>
      </c>
      <c r="G1248" t="str">
        <f t="shared" si="161"/>
        <v>ct</v>
      </c>
      <c r="H1248" s="1" t="s">
        <v>3193</v>
      </c>
      <c r="I1248" t="str">
        <f t="shared" si="162"/>
        <v>2563</v>
      </c>
      <c r="J1248" t="str">
        <f t="shared" si="163"/>
        <v>2563</v>
      </c>
      <c r="K1248" t="str">
        <f t="shared" si="164"/>
        <v>c425      </v>
      </c>
      <c r="L1248" t="str">
        <f t="shared" si="165"/>
        <v>C425      </v>
      </c>
    </row>
    <row r="1249" hidden="1" spans="1:12">
      <c r="A1249" s="1" t="s">
        <v>3464</v>
      </c>
      <c r="B1249" s="1" t="s">
        <v>3465</v>
      </c>
      <c r="C1249" s="1" t="s">
        <v>1729</v>
      </c>
      <c r="D1249" s="1" t="s">
        <v>65</v>
      </c>
      <c r="E1249" s="2" t="str">
        <f t="shared" si="159"/>
        <v>bq</v>
      </c>
      <c r="F1249" s="1" t="s">
        <v>3192</v>
      </c>
      <c r="G1249" t="str">
        <f t="shared" si="161"/>
        <v>ct</v>
      </c>
      <c r="H1249" s="1" t="s">
        <v>3193</v>
      </c>
      <c r="I1249" t="str">
        <f t="shared" si="162"/>
        <v>2563</v>
      </c>
      <c r="J1249" t="str">
        <f t="shared" si="163"/>
        <v>2563</v>
      </c>
      <c r="K1249" t="str">
        <f t="shared" si="164"/>
        <v>c9        </v>
      </c>
      <c r="L1249" t="str">
        <f t="shared" si="165"/>
        <v>C9        </v>
      </c>
    </row>
    <row r="1250" hidden="1" spans="1:12">
      <c r="A1250" s="1" t="s">
        <v>3466</v>
      </c>
      <c r="B1250" s="1" t="s">
        <v>3467</v>
      </c>
      <c r="C1250" s="1" t="s">
        <v>1729</v>
      </c>
      <c r="D1250" s="1" t="s">
        <v>65</v>
      </c>
      <c r="E1250" s="2" t="str">
        <f t="shared" si="159"/>
        <v>bq</v>
      </c>
      <c r="F1250" s="1" t="s">
        <v>3192</v>
      </c>
      <c r="G1250" t="str">
        <f t="shared" si="161"/>
        <v>ct</v>
      </c>
      <c r="H1250" s="1" t="s">
        <v>3193</v>
      </c>
      <c r="I1250" t="str">
        <f t="shared" si="162"/>
        <v>2564</v>
      </c>
      <c r="J1250" t="str">
        <f t="shared" si="163"/>
        <v>2564</v>
      </c>
      <c r="K1250" t="str">
        <f t="shared" si="164"/>
        <v>c13       </v>
      </c>
      <c r="L1250" t="str">
        <f t="shared" si="165"/>
        <v>C13       </v>
      </c>
    </row>
    <row r="1251" hidden="1" spans="1:12">
      <c r="A1251" s="1" t="s">
        <v>3468</v>
      </c>
      <c r="B1251" s="1" t="s">
        <v>3469</v>
      </c>
      <c r="C1251" s="1" t="s">
        <v>1729</v>
      </c>
      <c r="D1251" s="1" t="s">
        <v>65</v>
      </c>
      <c r="E1251" s="2" t="str">
        <f t="shared" si="159"/>
        <v>bq</v>
      </c>
      <c r="F1251" s="1" t="s">
        <v>3192</v>
      </c>
      <c r="G1251" t="str">
        <f t="shared" si="161"/>
        <v>ct</v>
      </c>
      <c r="H1251" s="1" t="s">
        <v>3193</v>
      </c>
      <c r="I1251" t="str">
        <f t="shared" si="162"/>
        <v>2564</v>
      </c>
      <c r="J1251" t="str">
        <f t="shared" si="163"/>
        <v>2564</v>
      </c>
      <c r="K1251" t="str">
        <f t="shared" si="164"/>
        <v>c131      </v>
      </c>
      <c r="L1251" t="str">
        <f t="shared" si="165"/>
        <v>C131      </v>
      </c>
    </row>
    <row r="1252" hidden="1" spans="1:12">
      <c r="A1252" s="1" t="s">
        <v>3470</v>
      </c>
      <c r="B1252" s="1" t="s">
        <v>3471</v>
      </c>
      <c r="C1252" s="1" t="s">
        <v>1729</v>
      </c>
      <c r="D1252" s="1" t="s">
        <v>65</v>
      </c>
      <c r="E1252" s="2" t="str">
        <f t="shared" si="159"/>
        <v>bq</v>
      </c>
      <c r="F1252" s="1" t="s">
        <v>3192</v>
      </c>
      <c r="G1252" t="str">
        <f t="shared" si="161"/>
        <v>ct</v>
      </c>
      <c r="H1252" s="1" t="s">
        <v>3193</v>
      </c>
      <c r="I1252" t="str">
        <f t="shared" si="162"/>
        <v>2564</v>
      </c>
      <c r="J1252" t="str">
        <f t="shared" si="163"/>
        <v>2564</v>
      </c>
      <c r="K1252" t="str">
        <f t="shared" si="164"/>
        <v>c19       </v>
      </c>
      <c r="L1252" t="str">
        <f t="shared" si="165"/>
        <v>C19       </v>
      </c>
    </row>
    <row r="1253" hidden="1" spans="1:12">
      <c r="A1253" s="1" t="s">
        <v>3472</v>
      </c>
      <c r="B1253" s="1" t="s">
        <v>3473</v>
      </c>
      <c r="C1253" s="1" t="s">
        <v>1729</v>
      </c>
      <c r="D1253" s="1" t="s">
        <v>65</v>
      </c>
      <c r="E1253" s="2" t="str">
        <f t="shared" si="159"/>
        <v>bq</v>
      </c>
      <c r="F1253" s="1" t="s">
        <v>3192</v>
      </c>
      <c r="G1253" t="str">
        <f t="shared" si="161"/>
        <v>ct</v>
      </c>
      <c r="H1253" s="1" t="s">
        <v>3193</v>
      </c>
      <c r="I1253" t="str">
        <f t="shared" si="162"/>
        <v>2565</v>
      </c>
      <c r="J1253" t="str">
        <f t="shared" si="163"/>
        <v>2565</v>
      </c>
      <c r="K1253" t="str">
        <f t="shared" si="164"/>
        <v>c1        </v>
      </c>
      <c r="L1253" t="str">
        <f t="shared" si="165"/>
        <v>C1        </v>
      </c>
    </row>
    <row r="1254" hidden="1" spans="1:12">
      <c r="A1254" s="1" t="s">
        <v>3474</v>
      </c>
      <c r="B1254" s="1" t="s">
        <v>3475</v>
      </c>
      <c r="C1254" s="1" t="s">
        <v>1729</v>
      </c>
      <c r="D1254" s="1" t="s">
        <v>65</v>
      </c>
      <c r="E1254" s="2" t="str">
        <f t="shared" si="159"/>
        <v>bq</v>
      </c>
      <c r="F1254" s="1" t="s">
        <v>3192</v>
      </c>
      <c r="G1254" t="str">
        <f t="shared" si="161"/>
        <v>ct</v>
      </c>
      <c r="H1254" s="1" t="s">
        <v>3193</v>
      </c>
      <c r="I1254" t="str">
        <f t="shared" si="162"/>
        <v>2565</v>
      </c>
      <c r="J1254" t="str">
        <f t="shared" si="163"/>
        <v>2565</v>
      </c>
      <c r="K1254" t="str">
        <f t="shared" si="164"/>
        <v>c133      </v>
      </c>
      <c r="L1254" t="str">
        <f t="shared" si="165"/>
        <v>C133      </v>
      </c>
    </row>
    <row r="1255" hidden="1" spans="1:12">
      <c r="A1255" s="1" t="s">
        <v>3476</v>
      </c>
      <c r="B1255" s="1" t="s">
        <v>3477</v>
      </c>
      <c r="C1255" s="1" t="s">
        <v>1729</v>
      </c>
      <c r="D1255" s="1" t="s">
        <v>65</v>
      </c>
      <c r="E1255" s="2" t="str">
        <f t="shared" si="159"/>
        <v>bq</v>
      </c>
      <c r="F1255" s="1" t="s">
        <v>3192</v>
      </c>
      <c r="G1255" t="str">
        <f t="shared" si="161"/>
        <v>ct</v>
      </c>
      <c r="H1255" s="1" t="s">
        <v>3193</v>
      </c>
      <c r="I1255" t="str">
        <f t="shared" si="162"/>
        <v>2565</v>
      </c>
      <c r="J1255" t="str">
        <f t="shared" si="163"/>
        <v>2565</v>
      </c>
      <c r="K1255" t="str">
        <f t="shared" si="164"/>
        <v>c19       </v>
      </c>
      <c r="L1255" t="str">
        <f t="shared" si="165"/>
        <v>C19       </v>
      </c>
    </row>
    <row r="1256" hidden="1" spans="1:12">
      <c r="A1256" s="1" t="s">
        <v>3478</v>
      </c>
      <c r="B1256" s="1" t="s">
        <v>3479</v>
      </c>
      <c r="C1256" s="1" t="s">
        <v>1729</v>
      </c>
      <c r="D1256" s="1" t="s">
        <v>65</v>
      </c>
      <c r="E1256" s="2" t="str">
        <f t="shared" si="159"/>
        <v>bq</v>
      </c>
      <c r="F1256" s="1" t="s">
        <v>3192</v>
      </c>
      <c r="G1256" t="str">
        <f t="shared" si="161"/>
        <v>ct</v>
      </c>
      <c r="H1256" s="1" t="s">
        <v>3193</v>
      </c>
      <c r="I1256" t="str">
        <f t="shared" si="162"/>
        <v>2567</v>
      </c>
      <c r="J1256" t="str">
        <f t="shared" si="163"/>
        <v>2567</v>
      </c>
      <c r="K1256" t="str">
        <f t="shared" si="164"/>
        <v>c1        </v>
      </c>
      <c r="L1256" t="str">
        <f t="shared" si="165"/>
        <v>C1        </v>
      </c>
    </row>
    <row r="1257" hidden="1" spans="1:12">
      <c r="A1257" s="1" t="s">
        <v>3480</v>
      </c>
      <c r="B1257" s="1" t="s">
        <v>3481</v>
      </c>
      <c r="C1257" s="1" t="s">
        <v>1729</v>
      </c>
      <c r="D1257" s="1" t="s">
        <v>65</v>
      </c>
      <c r="E1257" s="2" t="str">
        <f t="shared" si="159"/>
        <v>bq</v>
      </c>
      <c r="F1257" s="1" t="s">
        <v>3192</v>
      </c>
      <c r="G1257" t="str">
        <f t="shared" si="161"/>
        <v>ct</v>
      </c>
      <c r="H1257" s="1" t="s">
        <v>3193</v>
      </c>
      <c r="I1257" t="str">
        <f t="shared" si="162"/>
        <v>2567</v>
      </c>
      <c r="J1257" t="str">
        <f t="shared" si="163"/>
        <v>2567</v>
      </c>
      <c r="K1257" t="str">
        <f t="shared" si="164"/>
        <v>c19       </v>
      </c>
      <c r="L1257" t="str">
        <f t="shared" si="165"/>
        <v>C19       </v>
      </c>
    </row>
    <row r="1258" hidden="1" spans="1:12">
      <c r="A1258" s="1" t="s">
        <v>3482</v>
      </c>
      <c r="B1258" s="1" t="s">
        <v>3483</v>
      </c>
      <c r="C1258" s="1" t="s">
        <v>1729</v>
      </c>
      <c r="D1258" s="1" t="s">
        <v>65</v>
      </c>
      <c r="E1258" s="2" t="str">
        <f t="shared" si="159"/>
        <v>bq</v>
      </c>
      <c r="F1258" s="1" t="s">
        <v>3192</v>
      </c>
      <c r="G1258" t="str">
        <f t="shared" si="161"/>
        <v>ct</v>
      </c>
      <c r="H1258" s="1" t="s">
        <v>3193</v>
      </c>
      <c r="I1258" t="str">
        <f t="shared" si="162"/>
        <v>2568</v>
      </c>
      <c r="J1258" t="str">
        <f t="shared" si="163"/>
        <v>2568</v>
      </c>
      <c r="K1258" t="str">
        <f t="shared" si="164"/>
        <v>c1        </v>
      </c>
      <c r="L1258" t="str">
        <f t="shared" si="165"/>
        <v>C1        </v>
      </c>
    </row>
    <row r="1259" hidden="1" spans="1:12">
      <c r="A1259" s="1" t="s">
        <v>3484</v>
      </c>
      <c r="B1259" s="1" t="s">
        <v>3485</v>
      </c>
      <c r="C1259" s="1" t="s">
        <v>1729</v>
      </c>
      <c r="D1259" s="1" t="s">
        <v>65</v>
      </c>
      <c r="E1259" s="2" t="str">
        <f t="shared" si="159"/>
        <v>bq</v>
      </c>
      <c r="F1259" s="1" t="s">
        <v>3192</v>
      </c>
      <c r="G1259" t="str">
        <f t="shared" si="161"/>
        <v>ct</v>
      </c>
      <c r="H1259" s="1" t="s">
        <v>3193</v>
      </c>
      <c r="I1259" t="str">
        <f t="shared" si="162"/>
        <v>2568</v>
      </c>
      <c r="J1259" t="str">
        <f t="shared" si="163"/>
        <v>2568</v>
      </c>
      <c r="K1259" t="str">
        <f t="shared" si="164"/>
        <v>c133      </v>
      </c>
      <c r="L1259" t="str">
        <f t="shared" si="165"/>
        <v>C133      </v>
      </c>
    </row>
    <row r="1260" hidden="1" spans="1:12">
      <c r="A1260" s="1" t="s">
        <v>3486</v>
      </c>
      <c r="B1260" s="1" t="s">
        <v>3487</v>
      </c>
      <c r="C1260" s="1" t="s">
        <v>1729</v>
      </c>
      <c r="D1260" s="1" t="s">
        <v>65</v>
      </c>
      <c r="E1260" s="2" t="str">
        <f t="shared" si="159"/>
        <v>bq</v>
      </c>
      <c r="F1260" s="1" t="s">
        <v>3192</v>
      </c>
      <c r="G1260" t="str">
        <f t="shared" si="161"/>
        <v>ct</v>
      </c>
      <c r="H1260" s="1" t="s">
        <v>3193</v>
      </c>
      <c r="I1260" t="str">
        <f t="shared" si="162"/>
        <v>2568</v>
      </c>
      <c r="J1260" t="str">
        <f t="shared" si="163"/>
        <v>2568</v>
      </c>
      <c r="K1260" t="str">
        <f t="shared" si="164"/>
        <v>c19       </v>
      </c>
      <c r="L1260" t="str">
        <f t="shared" si="165"/>
        <v>C19       </v>
      </c>
    </row>
    <row r="1261" hidden="1" spans="1:12">
      <c r="A1261" s="1" t="s">
        <v>3488</v>
      </c>
      <c r="B1261" s="1" t="s">
        <v>3489</v>
      </c>
      <c r="C1261" s="1" t="s">
        <v>1729</v>
      </c>
      <c r="D1261" s="1" t="s">
        <v>65</v>
      </c>
      <c r="E1261" s="2" t="str">
        <f t="shared" si="159"/>
        <v>bq</v>
      </c>
      <c r="F1261" s="1" t="s">
        <v>3192</v>
      </c>
      <c r="G1261" t="str">
        <f t="shared" si="161"/>
        <v>ct</v>
      </c>
      <c r="H1261" s="1" t="s">
        <v>3193</v>
      </c>
      <c r="I1261" t="str">
        <f t="shared" si="162"/>
        <v>2569</v>
      </c>
      <c r="J1261" t="str">
        <f t="shared" si="163"/>
        <v>2569</v>
      </c>
      <c r="K1261" t="str">
        <f t="shared" si="164"/>
        <v>c1        </v>
      </c>
      <c r="L1261" t="str">
        <f t="shared" si="165"/>
        <v>C1        </v>
      </c>
    </row>
    <row r="1262" hidden="1" spans="1:12">
      <c r="A1262" s="1" t="s">
        <v>3490</v>
      </c>
      <c r="B1262" s="1" t="s">
        <v>3491</v>
      </c>
      <c r="C1262" s="1" t="s">
        <v>1729</v>
      </c>
      <c r="D1262" s="1" t="s">
        <v>65</v>
      </c>
      <c r="E1262" s="2" t="str">
        <f t="shared" si="159"/>
        <v>bq</v>
      </c>
      <c r="F1262" s="1" t="s">
        <v>3192</v>
      </c>
      <c r="G1262" t="str">
        <f t="shared" si="161"/>
        <v>ct</v>
      </c>
      <c r="H1262" s="1" t="s">
        <v>3193</v>
      </c>
      <c r="I1262" t="str">
        <f t="shared" si="162"/>
        <v>2569</v>
      </c>
      <c r="J1262" t="str">
        <f t="shared" si="163"/>
        <v>2569</v>
      </c>
      <c r="K1262" t="str">
        <f t="shared" si="164"/>
        <v>c133      </v>
      </c>
      <c r="L1262" t="str">
        <f t="shared" si="165"/>
        <v>C133      </v>
      </c>
    </row>
    <row r="1263" hidden="1" spans="1:12">
      <c r="A1263" s="1" t="s">
        <v>3492</v>
      </c>
      <c r="B1263" s="1" t="s">
        <v>3493</v>
      </c>
      <c r="C1263" s="1" t="s">
        <v>1729</v>
      </c>
      <c r="D1263" s="1" t="s">
        <v>65</v>
      </c>
      <c r="E1263" s="2" t="str">
        <f t="shared" si="159"/>
        <v>bq</v>
      </c>
      <c r="F1263" s="1" t="s">
        <v>3192</v>
      </c>
      <c r="G1263" t="str">
        <f t="shared" si="161"/>
        <v>ct</v>
      </c>
      <c r="H1263" s="1" t="s">
        <v>3193</v>
      </c>
      <c r="I1263" t="str">
        <f t="shared" si="162"/>
        <v>2569</v>
      </c>
      <c r="J1263" t="str">
        <f t="shared" si="163"/>
        <v>2569</v>
      </c>
      <c r="K1263" t="str">
        <f t="shared" si="164"/>
        <v>c19       </v>
      </c>
      <c r="L1263" t="str">
        <f t="shared" si="165"/>
        <v>C19       </v>
      </c>
    </row>
    <row r="1264" hidden="1" spans="1:12">
      <c r="A1264" s="1" t="s">
        <v>3494</v>
      </c>
      <c r="B1264" s="1" t="s">
        <v>3495</v>
      </c>
      <c r="C1264" s="1" t="s">
        <v>1729</v>
      </c>
      <c r="D1264" s="1" t="s">
        <v>65</v>
      </c>
      <c r="E1264" s="2" t="str">
        <f t="shared" si="159"/>
        <v>bq</v>
      </c>
      <c r="F1264" s="1" t="s">
        <v>3192</v>
      </c>
      <c r="G1264" t="str">
        <f t="shared" si="161"/>
        <v>ct</v>
      </c>
      <c r="H1264" s="1" t="s">
        <v>3193</v>
      </c>
      <c r="I1264" t="str">
        <f t="shared" si="162"/>
        <v>2570</v>
      </c>
      <c r="J1264" t="str">
        <f t="shared" si="163"/>
        <v>2570</v>
      </c>
      <c r="K1264" t="str">
        <f t="shared" si="164"/>
        <v>c13       </v>
      </c>
      <c r="L1264" t="str">
        <f t="shared" si="165"/>
        <v>C13       </v>
      </c>
    </row>
    <row r="1265" hidden="1" spans="1:12">
      <c r="A1265" s="1" t="s">
        <v>3496</v>
      </c>
      <c r="B1265" s="1" t="s">
        <v>3497</v>
      </c>
      <c r="C1265" s="1" t="s">
        <v>1729</v>
      </c>
      <c r="D1265" s="1" t="s">
        <v>65</v>
      </c>
      <c r="E1265" s="2" t="str">
        <f t="shared" si="159"/>
        <v>bq</v>
      </c>
      <c r="F1265" s="1" t="s">
        <v>3192</v>
      </c>
      <c r="G1265" t="str">
        <f t="shared" si="161"/>
        <v>ct</v>
      </c>
      <c r="H1265" s="1" t="s">
        <v>3193</v>
      </c>
      <c r="I1265" t="str">
        <f t="shared" si="162"/>
        <v>2570</v>
      </c>
      <c r="J1265" t="str">
        <f t="shared" si="163"/>
        <v>2570</v>
      </c>
      <c r="K1265" t="str">
        <f t="shared" si="164"/>
        <v>c22       </v>
      </c>
      <c r="L1265" t="str">
        <f t="shared" ref="L1265:L1289" si="166">MID(B1265,9,10)</f>
        <v>C22       </v>
      </c>
    </row>
    <row r="1266" hidden="1" spans="1:12">
      <c r="A1266" s="1" t="s">
        <v>3498</v>
      </c>
      <c r="B1266" s="1" t="s">
        <v>3499</v>
      </c>
      <c r="C1266" s="1" t="s">
        <v>1729</v>
      </c>
      <c r="D1266" s="1" t="s">
        <v>65</v>
      </c>
      <c r="E1266" s="2" t="str">
        <f t="shared" si="159"/>
        <v>bq</v>
      </c>
      <c r="F1266" s="1" t="s">
        <v>3192</v>
      </c>
      <c r="G1266" t="str">
        <f t="shared" si="161"/>
        <v>ct</v>
      </c>
      <c r="H1266" s="1" t="s">
        <v>3193</v>
      </c>
      <c r="I1266" t="str">
        <f t="shared" si="162"/>
        <v>2570</v>
      </c>
      <c r="J1266" t="str">
        <f t="shared" si="163"/>
        <v>2570</v>
      </c>
      <c r="K1266" t="str">
        <f t="shared" si="164"/>
        <v>c51       </v>
      </c>
      <c r="L1266" t="str">
        <f t="shared" si="166"/>
        <v>C51       </v>
      </c>
    </row>
    <row r="1267" hidden="1" spans="1:12">
      <c r="A1267" s="1" t="s">
        <v>3500</v>
      </c>
      <c r="B1267" s="1" t="s">
        <v>3501</v>
      </c>
      <c r="C1267" s="1" t="s">
        <v>1729</v>
      </c>
      <c r="D1267" s="1" t="s">
        <v>65</v>
      </c>
      <c r="E1267" s="2" t="str">
        <f t="shared" si="159"/>
        <v>bq</v>
      </c>
      <c r="F1267" s="1" t="s">
        <v>3192</v>
      </c>
      <c r="G1267" s="1" t="s">
        <v>3502</v>
      </c>
      <c r="H1267" s="1" t="s">
        <v>68</v>
      </c>
      <c r="I1267" t="str">
        <f>MID(A1267,6,6)</f>
        <v>70114a</v>
      </c>
      <c r="J1267" t="str">
        <f>MID(B1267,5,6)</f>
        <v>70114A</v>
      </c>
      <c r="K1267" t="str">
        <f>MID(A1267,11,10)</f>
        <v>a61       </v>
      </c>
      <c r="L1267" t="str">
        <f>MID(B1267,10,10)</f>
        <v>A61       </v>
      </c>
    </row>
    <row r="1268" hidden="1" spans="1:12">
      <c r="A1268" s="1" t="s">
        <v>3503</v>
      </c>
      <c r="B1268" s="1" t="s">
        <v>3504</v>
      </c>
      <c r="C1268" s="1" t="s">
        <v>1729</v>
      </c>
      <c r="D1268" s="1" t="s">
        <v>65</v>
      </c>
      <c r="E1268" s="2" t="str">
        <f t="shared" si="159"/>
        <v>bq</v>
      </c>
      <c r="F1268" s="1" t="s">
        <v>3192</v>
      </c>
      <c r="G1268" s="1" t="s">
        <v>3502</v>
      </c>
      <c r="H1268" s="1" t="s">
        <v>68</v>
      </c>
      <c r="I1268" t="str">
        <f t="shared" ref="I1268:I1269" si="167">MID(A1268,6,5)</f>
        <v>70114</v>
      </c>
      <c r="J1268" t="str">
        <f t="shared" ref="J1268:J1270" si="168">MID(B1268,5,5)</f>
        <v>70114</v>
      </c>
      <c r="K1268" t="str">
        <f>MID(A1268,11,10)</f>
        <v>c211      </v>
      </c>
      <c r="L1268" t="str">
        <f>MID(B1268,10,10)</f>
        <v>C211      </v>
      </c>
    </row>
    <row r="1269" hidden="1" spans="1:12">
      <c r="A1269" s="1" t="s">
        <v>3505</v>
      </c>
      <c r="B1269" s="1" t="s">
        <v>3506</v>
      </c>
      <c r="C1269" s="1" t="s">
        <v>1729</v>
      </c>
      <c r="D1269" s="1" t="s">
        <v>65</v>
      </c>
      <c r="E1269" s="2" t="str">
        <f t="shared" si="159"/>
        <v>bq</v>
      </c>
      <c r="F1269" s="1" t="s">
        <v>3192</v>
      </c>
      <c r="G1269" s="1" t="s">
        <v>3502</v>
      </c>
      <c r="H1269" s="1" t="s">
        <v>68</v>
      </c>
      <c r="I1269" t="str">
        <f t="shared" si="167"/>
        <v>70114</v>
      </c>
      <c r="J1269" t="str">
        <f t="shared" si="168"/>
        <v>70114</v>
      </c>
      <c r="K1269" t="str">
        <f>MID(A1269,11,10)</f>
        <v>c9        </v>
      </c>
      <c r="L1269" t="str">
        <f>MID(B1269,10,10)</f>
        <v>C9        </v>
      </c>
    </row>
    <row r="1270" hidden="1" spans="1:12">
      <c r="A1270" s="1" t="s">
        <v>3507</v>
      </c>
      <c r="B1270" s="1" t="s">
        <v>3508</v>
      </c>
      <c r="C1270" s="1" t="s">
        <v>1729</v>
      </c>
      <c r="D1270" s="1" t="s">
        <v>65</v>
      </c>
      <c r="E1270" s="2" t="str">
        <f t="shared" si="159"/>
        <v>bq</v>
      </c>
      <c r="F1270" s="1" t="s">
        <v>3192</v>
      </c>
      <c r="G1270" s="1" t="s">
        <v>3502</v>
      </c>
      <c r="H1270" s="1" t="s">
        <v>68</v>
      </c>
      <c r="I1270" t="str">
        <f>MID(A1270,6,4)</f>
        <v>7011</v>
      </c>
      <c r="J1270" t="str">
        <f>MID(B1270,5,4)</f>
        <v>7011</v>
      </c>
      <c r="K1270" t="str">
        <f>MID(A1270,10,10)</f>
        <v>c1        </v>
      </c>
      <c r="L1270" t="str">
        <f t="shared" si="166"/>
        <v>C1        </v>
      </c>
    </row>
    <row r="1271" hidden="1" spans="1:12">
      <c r="A1271" s="1" t="s">
        <v>3509</v>
      </c>
      <c r="B1271" s="1" t="s">
        <v>3510</v>
      </c>
      <c r="C1271" s="1" t="s">
        <v>1729</v>
      </c>
      <c r="D1271" s="1" t="s">
        <v>65</v>
      </c>
      <c r="E1271" s="2" t="str">
        <f t="shared" si="159"/>
        <v>bq</v>
      </c>
      <c r="F1271" s="1" t="s">
        <v>3192</v>
      </c>
      <c r="G1271" s="1" t="s">
        <v>3502</v>
      </c>
      <c r="H1271" s="1" t="s">
        <v>68</v>
      </c>
      <c r="I1271" t="str">
        <f t="shared" ref="I1271:I1272" si="169">MID(A1271,6,4)</f>
        <v>7011</v>
      </c>
      <c r="J1271" t="str">
        <f t="shared" ref="J1271:J1273" si="170">MID(B1271,5,4)</f>
        <v>7011</v>
      </c>
      <c r="K1271" t="str">
        <f>MID(A1271,10,10)</f>
        <v>c203      </v>
      </c>
      <c r="L1271" t="str">
        <f t="shared" si="166"/>
        <v>C203      </v>
      </c>
    </row>
    <row r="1272" hidden="1" spans="1:12">
      <c r="A1272" s="1" t="s">
        <v>3511</v>
      </c>
      <c r="B1272" s="1" t="s">
        <v>3512</v>
      </c>
      <c r="C1272" s="1" t="s">
        <v>1729</v>
      </c>
      <c r="D1272" s="1" t="s">
        <v>65</v>
      </c>
      <c r="E1272" s="2" t="str">
        <f t="shared" si="159"/>
        <v>bq</v>
      </c>
      <c r="F1272" s="1" t="s">
        <v>3192</v>
      </c>
      <c r="G1272" s="1" t="s">
        <v>3502</v>
      </c>
      <c r="H1272" s="1" t="s">
        <v>68</v>
      </c>
      <c r="I1272" t="str">
        <f t="shared" si="169"/>
        <v>7011</v>
      </c>
      <c r="J1272" t="str">
        <f t="shared" si="170"/>
        <v>7011</v>
      </c>
      <c r="K1272" t="str">
        <f>MID(A1272,10,10)</f>
        <v>c5        </v>
      </c>
      <c r="L1272" t="str">
        <f t="shared" si="166"/>
        <v>C5        </v>
      </c>
    </row>
    <row r="1273" hidden="1" spans="1:12">
      <c r="A1273" s="1" t="s">
        <v>3513</v>
      </c>
      <c r="B1273" s="1" t="s">
        <v>3514</v>
      </c>
      <c r="C1273" s="1" t="s">
        <v>1729</v>
      </c>
      <c r="D1273" s="1" t="s">
        <v>65</v>
      </c>
      <c r="E1273" s="2" t="str">
        <f t="shared" si="159"/>
        <v>bq</v>
      </c>
      <c r="F1273" s="1" t="s">
        <v>3192</v>
      </c>
      <c r="G1273" s="1" t="s">
        <v>3502</v>
      </c>
      <c r="H1273" s="1" t="s">
        <v>68</v>
      </c>
      <c r="I1273" t="str">
        <f>MID(A1273,6,5)</f>
        <v>70120</v>
      </c>
      <c r="J1273" t="str">
        <f>MID(B1273,5,5)</f>
        <v>70120</v>
      </c>
      <c r="K1273" t="str">
        <f t="shared" ref="K1273:K1279" si="171">MID(A1273,11,10)</f>
        <v>c1        </v>
      </c>
      <c r="L1273" t="str">
        <f t="shared" ref="L1273:L1279" si="172">MID(B1273,10,10)</f>
        <v>C1        </v>
      </c>
    </row>
    <row r="1274" hidden="1" spans="1:12">
      <c r="A1274" s="1" t="s">
        <v>3515</v>
      </c>
      <c r="B1274" s="1" t="s">
        <v>3516</v>
      </c>
      <c r="C1274" s="1" t="s">
        <v>1729</v>
      </c>
      <c r="D1274" s="1" t="s">
        <v>65</v>
      </c>
      <c r="E1274" s="2" t="str">
        <f t="shared" si="159"/>
        <v>bq</v>
      </c>
      <c r="F1274" s="1" t="s">
        <v>3192</v>
      </c>
      <c r="G1274" s="1" t="s">
        <v>3502</v>
      </c>
      <c r="H1274" s="1" t="s">
        <v>68</v>
      </c>
      <c r="I1274" t="str">
        <f t="shared" ref="I1274:I1279" si="173">MID(A1274,6,5)</f>
        <v>70120</v>
      </c>
      <c r="J1274" t="str">
        <f t="shared" ref="J1274:J1280" si="174">MID(B1274,5,5)</f>
        <v>70120</v>
      </c>
      <c r="K1274" t="str">
        <f t="shared" si="171"/>
        <v>c133      </v>
      </c>
      <c r="L1274" t="str">
        <f t="shared" si="172"/>
        <v>C133      </v>
      </c>
    </row>
    <row r="1275" hidden="1" spans="1:12">
      <c r="A1275" s="1" t="s">
        <v>3517</v>
      </c>
      <c r="B1275" s="1" t="s">
        <v>3518</v>
      </c>
      <c r="C1275" s="1" t="s">
        <v>1729</v>
      </c>
      <c r="D1275" s="1" t="s">
        <v>65</v>
      </c>
      <c r="E1275" s="2" t="str">
        <f t="shared" si="159"/>
        <v>bq</v>
      </c>
      <c r="F1275" s="1" t="s">
        <v>3192</v>
      </c>
      <c r="G1275" s="1" t="s">
        <v>3502</v>
      </c>
      <c r="H1275" s="1" t="s">
        <v>68</v>
      </c>
      <c r="I1275" t="str">
        <f t="shared" si="173"/>
        <v>70120</v>
      </c>
      <c r="J1275" t="str">
        <f t="shared" si="174"/>
        <v>70120</v>
      </c>
      <c r="K1275" t="str">
        <f t="shared" si="171"/>
        <v>c19       </v>
      </c>
      <c r="L1275" t="str">
        <f t="shared" si="172"/>
        <v>C19       </v>
      </c>
    </row>
    <row r="1276" hidden="1" spans="1:12">
      <c r="A1276" s="1" t="s">
        <v>3519</v>
      </c>
      <c r="B1276" s="1" t="s">
        <v>3520</v>
      </c>
      <c r="C1276" s="1" t="s">
        <v>1729</v>
      </c>
      <c r="D1276" s="1" t="s">
        <v>65</v>
      </c>
      <c r="E1276" s="2" t="str">
        <f t="shared" si="159"/>
        <v>bq</v>
      </c>
      <c r="F1276" s="1" t="s">
        <v>3192</v>
      </c>
      <c r="G1276" s="1" t="s">
        <v>3502</v>
      </c>
      <c r="H1276" s="1" t="s">
        <v>68</v>
      </c>
      <c r="I1276" t="str">
        <f t="shared" si="173"/>
        <v>70120</v>
      </c>
      <c r="J1276" t="str">
        <f t="shared" si="174"/>
        <v>70120</v>
      </c>
      <c r="K1276" t="str">
        <f t="shared" si="171"/>
        <v>c22       </v>
      </c>
      <c r="L1276" t="str">
        <f t="shared" si="172"/>
        <v>C22       </v>
      </c>
    </row>
    <row r="1277" hidden="1" spans="1:12">
      <c r="A1277" s="1" t="s">
        <v>3521</v>
      </c>
      <c r="B1277" s="1" t="s">
        <v>3522</v>
      </c>
      <c r="C1277" s="1" t="s">
        <v>1729</v>
      </c>
      <c r="D1277" s="1" t="s">
        <v>65</v>
      </c>
      <c r="E1277" s="2" t="str">
        <f t="shared" si="159"/>
        <v>bq</v>
      </c>
      <c r="F1277" s="1" t="s">
        <v>3192</v>
      </c>
      <c r="G1277" s="1" t="s">
        <v>3502</v>
      </c>
      <c r="H1277" s="1" t="s">
        <v>68</v>
      </c>
      <c r="I1277" t="str">
        <f t="shared" si="173"/>
        <v>7037a</v>
      </c>
      <c r="J1277" t="str">
        <f t="shared" si="174"/>
        <v>7037A</v>
      </c>
      <c r="K1277" t="str">
        <f t="shared" si="171"/>
        <v>c1        </v>
      </c>
      <c r="L1277" t="str">
        <f t="shared" si="172"/>
        <v>C1        </v>
      </c>
    </row>
    <row r="1278" hidden="1" spans="1:12">
      <c r="A1278" s="1" t="s">
        <v>3523</v>
      </c>
      <c r="B1278" s="1" t="s">
        <v>3524</v>
      </c>
      <c r="C1278" s="1" t="s">
        <v>1729</v>
      </c>
      <c r="D1278" s="1" t="s">
        <v>65</v>
      </c>
      <c r="E1278" s="2" t="str">
        <f t="shared" si="159"/>
        <v>bq</v>
      </c>
      <c r="F1278" s="1" t="s">
        <v>3192</v>
      </c>
      <c r="G1278" s="1" t="s">
        <v>3502</v>
      </c>
      <c r="H1278" s="1" t="s">
        <v>68</v>
      </c>
      <c r="I1278" t="str">
        <f t="shared" si="173"/>
        <v>7037a</v>
      </c>
      <c r="J1278" t="str">
        <f t="shared" si="174"/>
        <v>7037A</v>
      </c>
      <c r="K1278" t="str">
        <f t="shared" si="171"/>
        <v>c203      </v>
      </c>
      <c r="L1278" t="str">
        <f t="shared" si="172"/>
        <v>C203      </v>
      </c>
    </row>
    <row r="1279" hidden="1" spans="1:12">
      <c r="A1279" s="1" t="s">
        <v>3525</v>
      </c>
      <c r="B1279" s="1" t="s">
        <v>3526</v>
      </c>
      <c r="C1279" s="1" t="s">
        <v>1729</v>
      </c>
      <c r="D1279" s="1" t="s">
        <v>65</v>
      </c>
      <c r="E1279" s="2" t="str">
        <f t="shared" si="159"/>
        <v>bq</v>
      </c>
      <c r="F1279" s="1" t="s">
        <v>3192</v>
      </c>
      <c r="G1279" s="1" t="s">
        <v>3502</v>
      </c>
      <c r="H1279" s="1" t="s">
        <v>68</v>
      </c>
      <c r="I1279" t="str">
        <f t="shared" si="173"/>
        <v>7037a</v>
      </c>
      <c r="J1279" t="str">
        <f t="shared" si="174"/>
        <v>7037A</v>
      </c>
      <c r="K1279" t="str">
        <f t="shared" si="171"/>
        <v>c5        </v>
      </c>
      <c r="L1279" t="str">
        <f t="shared" si="172"/>
        <v>C5        </v>
      </c>
    </row>
    <row r="1280" hidden="1" spans="1:12">
      <c r="A1280" s="1" t="s">
        <v>3527</v>
      </c>
      <c r="B1280" s="1" t="s">
        <v>3528</v>
      </c>
      <c r="C1280" s="1" t="s">
        <v>1729</v>
      </c>
      <c r="D1280" s="1" t="s">
        <v>65</v>
      </c>
      <c r="E1280" s="2" t="str">
        <f t="shared" si="159"/>
        <v>bq</v>
      </c>
      <c r="F1280" s="1" t="s">
        <v>3192</v>
      </c>
      <c r="G1280" s="1" t="s">
        <v>3502</v>
      </c>
      <c r="H1280" s="1" t="s">
        <v>68</v>
      </c>
      <c r="I1280" t="str">
        <f>MID(A1280,6,4)</f>
        <v>7055</v>
      </c>
      <c r="J1280" t="str">
        <f>MID(B1280,5,4)</f>
        <v>7055</v>
      </c>
      <c r="K1280" t="str">
        <f t="shared" ref="K1280:K1286" si="175">MID(A1280,10,10)</f>
        <v>c133      </v>
      </c>
      <c r="L1280" t="str">
        <f t="shared" si="166"/>
        <v>C133      </v>
      </c>
    </row>
    <row r="1281" hidden="1" spans="1:12">
      <c r="A1281" s="1" t="s">
        <v>3529</v>
      </c>
      <c r="B1281" s="1" t="s">
        <v>3530</v>
      </c>
      <c r="C1281" s="1" t="s">
        <v>1729</v>
      </c>
      <c r="D1281" s="1" t="s">
        <v>65</v>
      </c>
      <c r="E1281" s="2" t="str">
        <f t="shared" si="159"/>
        <v>bq</v>
      </c>
      <c r="F1281" s="1" t="s">
        <v>3192</v>
      </c>
      <c r="G1281" s="1" t="s">
        <v>3502</v>
      </c>
      <c r="H1281" s="1" t="s">
        <v>68</v>
      </c>
      <c r="I1281" t="str">
        <f t="shared" ref="I1281:I1286" si="176">MID(A1281,6,4)</f>
        <v>7055</v>
      </c>
      <c r="J1281" t="str">
        <f t="shared" ref="J1281:J1287" si="177">MID(B1281,5,4)</f>
        <v>7055</v>
      </c>
      <c r="K1281" t="str">
        <f t="shared" si="175"/>
        <v>c22       </v>
      </c>
      <c r="L1281" t="str">
        <f t="shared" si="166"/>
        <v>C22       </v>
      </c>
    </row>
    <row r="1282" hidden="1" spans="1:12">
      <c r="A1282" s="1" t="s">
        <v>3531</v>
      </c>
      <c r="B1282" s="1" t="s">
        <v>3532</v>
      </c>
      <c r="C1282" s="1" t="s">
        <v>1729</v>
      </c>
      <c r="D1282" s="1" t="s">
        <v>65</v>
      </c>
      <c r="E1282" s="2" t="str">
        <f t="shared" ref="E1282:E1345" si="178">MID(A1282,2,2)</f>
        <v>bq</v>
      </c>
      <c r="F1282" s="1" t="s">
        <v>3192</v>
      </c>
      <c r="G1282" s="1" t="s">
        <v>3502</v>
      </c>
      <c r="H1282" s="1" t="s">
        <v>68</v>
      </c>
      <c r="I1282" t="str">
        <f t="shared" si="176"/>
        <v>7055</v>
      </c>
      <c r="J1282" t="str">
        <f t="shared" si="177"/>
        <v>7055</v>
      </c>
      <c r="K1282" t="str">
        <f t="shared" si="175"/>
        <v>c4        </v>
      </c>
      <c r="L1282" t="str">
        <f t="shared" si="166"/>
        <v>C4        </v>
      </c>
    </row>
    <row r="1283" hidden="1" spans="1:12">
      <c r="A1283" s="1" t="s">
        <v>3533</v>
      </c>
      <c r="B1283" s="1" t="s">
        <v>3534</v>
      </c>
      <c r="C1283" s="1" t="s">
        <v>1729</v>
      </c>
      <c r="D1283" s="1" t="s">
        <v>65</v>
      </c>
      <c r="E1283" s="2" t="str">
        <f t="shared" si="178"/>
        <v>bq</v>
      </c>
      <c r="F1283" s="1" t="s">
        <v>3192</v>
      </c>
      <c r="G1283" s="1" t="s">
        <v>3502</v>
      </c>
      <c r="H1283" s="1" t="s">
        <v>68</v>
      </c>
      <c r="I1283" t="str">
        <f t="shared" si="176"/>
        <v>7352</v>
      </c>
      <c r="J1283" t="str">
        <f t="shared" si="177"/>
        <v>7352</v>
      </c>
      <c r="K1283" t="str">
        <f t="shared" si="175"/>
        <v>c1        </v>
      </c>
      <c r="L1283" t="str">
        <f t="shared" si="166"/>
        <v>C1        </v>
      </c>
    </row>
    <row r="1284" hidden="1" spans="1:12">
      <c r="A1284" s="1" t="s">
        <v>3535</v>
      </c>
      <c r="B1284" s="1" t="s">
        <v>3536</v>
      </c>
      <c r="C1284" s="1" t="s">
        <v>1729</v>
      </c>
      <c r="D1284" s="1" t="s">
        <v>65</v>
      </c>
      <c r="E1284" s="2" t="str">
        <f t="shared" si="178"/>
        <v>bq</v>
      </c>
      <c r="F1284" s="1" t="s">
        <v>3192</v>
      </c>
      <c r="G1284" s="1" t="s">
        <v>3502</v>
      </c>
      <c r="H1284" s="1" t="s">
        <v>68</v>
      </c>
      <c r="I1284" t="str">
        <f t="shared" si="176"/>
        <v>7352</v>
      </c>
      <c r="J1284" t="str">
        <f t="shared" si="177"/>
        <v>7352</v>
      </c>
      <c r="K1284" t="str">
        <f t="shared" si="175"/>
        <v>c203      </v>
      </c>
      <c r="L1284" t="str">
        <f t="shared" si="166"/>
        <v>C203      </v>
      </c>
    </row>
    <row r="1285" hidden="1" spans="1:12">
      <c r="A1285" s="1" t="s">
        <v>3537</v>
      </c>
      <c r="B1285" s="1" t="s">
        <v>3538</v>
      </c>
      <c r="C1285" s="1" t="s">
        <v>1729</v>
      </c>
      <c r="D1285" s="1" t="s">
        <v>65</v>
      </c>
      <c r="E1285" s="2" t="str">
        <f t="shared" si="178"/>
        <v>bq</v>
      </c>
      <c r="F1285" s="1" t="s">
        <v>3192</v>
      </c>
      <c r="G1285" s="1" t="s">
        <v>3502</v>
      </c>
      <c r="H1285" s="1" t="s">
        <v>68</v>
      </c>
      <c r="I1285" t="str">
        <f t="shared" si="176"/>
        <v>7352</v>
      </c>
      <c r="J1285" t="str">
        <f t="shared" si="177"/>
        <v>7352</v>
      </c>
      <c r="K1285" t="str">
        <f t="shared" si="175"/>
        <v>c267      </v>
      </c>
      <c r="L1285" t="str">
        <f t="shared" si="166"/>
        <v>C267      </v>
      </c>
    </row>
    <row r="1286" hidden="1" spans="1:12">
      <c r="A1286" s="1" t="s">
        <v>3539</v>
      </c>
      <c r="B1286" s="1" t="s">
        <v>3540</v>
      </c>
      <c r="C1286" s="1" t="s">
        <v>1729</v>
      </c>
      <c r="D1286" s="1" t="s">
        <v>65</v>
      </c>
      <c r="E1286" s="2" t="str">
        <f t="shared" si="178"/>
        <v>bq</v>
      </c>
      <c r="F1286" s="1" t="s">
        <v>3192</v>
      </c>
      <c r="G1286" s="1" t="s">
        <v>3502</v>
      </c>
      <c r="H1286" s="1" t="s">
        <v>68</v>
      </c>
      <c r="I1286" t="str">
        <f t="shared" si="176"/>
        <v>7352</v>
      </c>
      <c r="J1286" t="str">
        <f t="shared" si="177"/>
        <v>7352</v>
      </c>
      <c r="K1286" t="str">
        <f t="shared" si="175"/>
        <v>c5        </v>
      </c>
      <c r="L1286" t="str">
        <f t="shared" si="166"/>
        <v>C5        </v>
      </c>
    </row>
    <row r="1287" hidden="1" spans="1:12">
      <c r="A1287" s="1" t="s">
        <v>3541</v>
      </c>
      <c r="B1287" s="1" t="s">
        <v>3542</v>
      </c>
      <c r="C1287" s="1" t="s">
        <v>1729</v>
      </c>
      <c r="D1287" s="1" t="s">
        <v>65</v>
      </c>
      <c r="E1287" s="2" t="str">
        <f t="shared" si="178"/>
        <v>bq</v>
      </c>
      <c r="F1287" s="1" t="s">
        <v>3192</v>
      </c>
      <c r="G1287" s="1" t="s">
        <v>3502</v>
      </c>
      <c r="H1287" s="1" t="s">
        <v>68</v>
      </c>
      <c r="I1287" t="str">
        <f>MID(A1287,6,5)</f>
        <v>75502</v>
      </c>
      <c r="J1287" t="str">
        <f>MID(B1287,5,5)</f>
        <v>75502</v>
      </c>
      <c r="K1287" t="str">
        <f t="shared" ref="K1287:K1295" si="179">MID(A1287,11,10)</f>
        <v>c267      </v>
      </c>
      <c r="L1287" t="str">
        <f>MID(B1287,10,10)</f>
        <v>C267      </v>
      </c>
    </row>
    <row r="1288" hidden="1" spans="1:12">
      <c r="A1288" s="1" t="s">
        <v>3543</v>
      </c>
      <c r="B1288" s="1" t="s">
        <v>3544</v>
      </c>
      <c r="C1288" s="1" t="s">
        <v>1729</v>
      </c>
      <c r="D1288" s="1" t="s">
        <v>65</v>
      </c>
      <c r="E1288" s="2" t="str">
        <f t="shared" si="178"/>
        <v>bq</v>
      </c>
      <c r="F1288" s="1" t="s">
        <v>3192</v>
      </c>
      <c r="G1288" s="1" t="s">
        <v>3502</v>
      </c>
      <c r="H1288" s="1" t="s">
        <v>68</v>
      </c>
      <c r="I1288" t="str">
        <f t="shared" ref="I1288:I1295" si="180">MID(A1288,6,5)</f>
        <v>75502</v>
      </c>
      <c r="J1288" t="str">
        <f t="shared" ref="J1288:J1308" si="181">MID(B1288,5,5)</f>
        <v>75502</v>
      </c>
      <c r="K1288" t="str">
        <f t="shared" si="179"/>
        <v>c4        </v>
      </c>
      <c r="L1288" t="str">
        <f t="shared" ref="L1288:L1296" si="182">MID(B1288,10,10)</f>
        <v>C4        </v>
      </c>
    </row>
    <row r="1289" hidden="1" spans="1:12">
      <c r="A1289" s="1" t="s">
        <v>3545</v>
      </c>
      <c r="B1289" s="1" t="s">
        <v>3546</v>
      </c>
      <c r="C1289" s="1" t="s">
        <v>1729</v>
      </c>
      <c r="D1289" s="1" t="s">
        <v>65</v>
      </c>
      <c r="E1289" s="2" t="str">
        <f t="shared" si="178"/>
        <v>bq</v>
      </c>
      <c r="F1289" s="1" t="s">
        <v>3192</v>
      </c>
      <c r="G1289" s="1" t="s">
        <v>3502</v>
      </c>
      <c r="H1289" s="1" t="s">
        <v>68</v>
      </c>
      <c r="I1289" t="str">
        <f t="shared" si="180"/>
        <v>75503</v>
      </c>
      <c r="J1289" t="str">
        <f t="shared" si="181"/>
        <v>75503</v>
      </c>
      <c r="K1289" t="str">
        <f t="shared" si="179"/>
        <v>c130      </v>
      </c>
      <c r="L1289" t="str">
        <f t="shared" si="182"/>
        <v>C130      </v>
      </c>
    </row>
    <row r="1290" hidden="1" spans="1:12">
      <c r="A1290" s="1" t="s">
        <v>3547</v>
      </c>
      <c r="B1290" s="1" t="s">
        <v>3548</v>
      </c>
      <c r="C1290" s="1" t="s">
        <v>1729</v>
      </c>
      <c r="D1290" s="1" t="s">
        <v>65</v>
      </c>
      <c r="E1290" s="2" t="str">
        <f t="shared" si="178"/>
        <v>bq</v>
      </c>
      <c r="F1290" s="1" t="s">
        <v>3192</v>
      </c>
      <c r="G1290" s="1" t="s">
        <v>3502</v>
      </c>
      <c r="H1290" s="1" t="s">
        <v>68</v>
      </c>
      <c r="I1290" t="str">
        <f t="shared" si="180"/>
        <v>75503</v>
      </c>
      <c r="J1290" t="str">
        <f t="shared" si="181"/>
        <v>75503</v>
      </c>
      <c r="K1290" t="str">
        <f t="shared" si="179"/>
        <v>c22       </v>
      </c>
      <c r="L1290" t="str">
        <f t="shared" si="182"/>
        <v>C22       </v>
      </c>
    </row>
    <row r="1291" hidden="1" spans="1:12">
      <c r="A1291" s="1" t="s">
        <v>3549</v>
      </c>
      <c r="B1291" s="1" t="s">
        <v>3550</v>
      </c>
      <c r="C1291" s="1" t="s">
        <v>1729</v>
      </c>
      <c r="D1291" s="1" t="s">
        <v>65</v>
      </c>
      <c r="E1291" s="2" t="str">
        <f t="shared" si="178"/>
        <v>bq</v>
      </c>
      <c r="F1291" s="1" t="s">
        <v>3192</v>
      </c>
      <c r="G1291" s="1" t="s">
        <v>3502</v>
      </c>
      <c r="H1291" s="1" t="s">
        <v>68</v>
      </c>
      <c r="I1291" t="str">
        <f t="shared" si="180"/>
        <v>75503</v>
      </c>
      <c r="J1291" t="str">
        <f t="shared" si="181"/>
        <v>75503</v>
      </c>
      <c r="K1291" t="str">
        <f t="shared" si="179"/>
        <v>c267      </v>
      </c>
      <c r="L1291" t="str">
        <f t="shared" si="182"/>
        <v>C267      </v>
      </c>
    </row>
    <row r="1292" hidden="1" spans="1:12">
      <c r="A1292" s="1" t="s">
        <v>3551</v>
      </c>
      <c r="B1292" s="1" t="s">
        <v>3552</v>
      </c>
      <c r="C1292" s="1" t="s">
        <v>1729</v>
      </c>
      <c r="D1292" s="1" t="s">
        <v>65</v>
      </c>
      <c r="E1292" s="2" t="str">
        <f t="shared" si="178"/>
        <v>bq</v>
      </c>
      <c r="F1292" s="1" t="s">
        <v>3192</v>
      </c>
      <c r="G1292" s="1" t="s">
        <v>3502</v>
      </c>
      <c r="H1292" s="1" t="s">
        <v>68</v>
      </c>
      <c r="I1292" t="str">
        <f t="shared" si="180"/>
        <v>75505</v>
      </c>
      <c r="J1292" t="str">
        <f t="shared" si="181"/>
        <v>75505</v>
      </c>
      <c r="K1292" t="str">
        <f t="shared" si="179"/>
        <v>c51       </v>
      </c>
      <c r="L1292" t="str">
        <f t="shared" si="182"/>
        <v>C51       </v>
      </c>
    </row>
    <row r="1293" hidden="1" spans="1:12">
      <c r="A1293" s="1" t="s">
        <v>3553</v>
      </c>
      <c r="B1293" s="1" t="s">
        <v>3554</v>
      </c>
      <c r="C1293" s="1" t="s">
        <v>1729</v>
      </c>
      <c r="D1293" s="1" t="s">
        <v>65</v>
      </c>
      <c r="E1293" s="2" t="str">
        <f t="shared" si="178"/>
        <v>bq</v>
      </c>
      <c r="F1293" s="1" t="s">
        <v>3192</v>
      </c>
      <c r="G1293" s="1" t="s">
        <v>3502</v>
      </c>
      <c r="H1293" s="1" t="s">
        <v>68</v>
      </c>
      <c r="I1293" t="str">
        <f t="shared" si="180"/>
        <v>7683a</v>
      </c>
      <c r="J1293" t="str">
        <f t="shared" si="181"/>
        <v>7683A</v>
      </c>
      <c r="K1293" t="str">
        <f t="shared" si="179"/>
        <v>c1        </v>
      </c>
      <c r="L1293" t="str">
        <f t="shared" si="182"/>
        <v>C1        </v>
      </c>
    </row>
    <row r="1294" hidden="1" spans="1:12">
      <c r="A1294" s="1" t="s">
        <v>3555</v>
      </c>
      <c r="B1294" s="1" t="s">
        <v>3556</v>
      </c>
      <c r="C1294" s="1" t="s">
        <v>1729</v>
      </c>
      <c r="D1294" s="1" t="s">
        <v>65</v>
      </c>
      <c r="E1294" s="2" t="str">
        <f t="shared" si="178"/>
        <v>bq</v>
      </c>
      <c r="F1294" s="1" t="s">
        <v>3192</v>
      </c>
      <c r="G1294" s="1" t="s">
        <v>3502</v>
      </c>
      <c r="H1294" s="1" t="s">
        <v>68</v>
      </c>
      <c r="I1294" t="str">
        <f t="shared" si="180"/>
        <v>7683a</v>
      </c>
      <c r="J1294" t="str">
        <f t="shared" si="181"/>
        <v>7683A</v>
      </c>
      <c r="K1294" t="str">
        <f t="shared" si="179"/>
        <v>c22       </v>
      </c>
      <c r="L1294" t="str">
        <f t="shared" si="182"/>
        <v>C22       </v>
      </c>
    </row>
    <row r="1295" hidden="1" spans="1:12">
      <c r="A1295" s="1" t="s">
        <v>3557</v>
      </c>
      <c r="B1295" s="1" t="s">
        <v>3558</v>
      </c>
      <c r="C1295" s="1" t="s">
        <v>1729</v>
      </c>
      <c r="D1295" s="1" t="s">
        <v>65</v>
      </c>
      <c r="E1295" s="2" t="str">
        <f t="shared" si="178"/>
        <v>bq</v>
      </c>
      <c r="F1295" s="1" t="s">
        <v>3192</v>
      </c>
      <c r="G1295" s="1" t="s">
        <v>3502</v>
      </c>
      <c r="H1295" s="1" t="s">
        <v>68</v>
      </c>
      <c r="I1295" t="str">
        <f t="shared" si="180"/>
        <v>7683a</v>
      </c>
      <c r="J1295" t="str">
        <f t="shared" si="181"/>
        <v>7683A</v>
      </c>
      <c r="K1295" t="str">
        <f t="shared" si="179"/>
        <v>c4        </v>
      </c>
      <c r="L1295" t="str">
        <f t="shared" si="182"/>
        <v>C4        </v>
      </c>
    </row>
    <row r="1296" hidden="1" spans="1:12">
      <c r="A1296" s="1" t="s">
        <v>3559</v>
      </c>
      <c r="B1296" s="1" t="s">
        <v>3560</v>
      </c>
      <c r="C1296" s="1" t="s">
        <v>1729</v>
      </c>
      <c r="D1296" s="1" t="s">
        <v>65</v>
      </c>
      <c r="E1296" s="2" t="str">
        <f t="shared" si="178"/>
        <v>bq</v>
      </c>
      <c r="F1296" s="1" t="s">
        <v>3192</v>
      </c>
      <c r="G1296" s="1" t="s">
        <v>3502</v>
      </c>
      <c r="H1296" s="1" t="s">
        <v>68</v>
      </c>
      <c r="I1296" t="str">
        <f>MID(A1296,6,4)</f>
        <v>7752</v>
      </c>
      <c r="J1296" t="str">
        <f>MID(B1296,5,4)</f>
        <v>7752</v>
      </c>
      <c r="K1296" t="str">
        <f t="shared" ref="K1296:K1308" si="183">MID(A1296,10,10)</f>
        <v>c1        </v>
      </c>
      <c r="L1296" t="str">
        <f>MID(B1296,9,10)</f>
        <v>C1        </v>
      </c>
    </row>
    <row r="1297" hidden="1" spans="1:12">
      <c r="A1297" s="1" t="s">
        <v>3561</v>
      </c>
      <c r="B1297" s="1" t="s">
        <v>3562</v>
      </c>
      <c r="C1297" s="1" t="s">
        <v>1729</v>
      </c>
      <c r="D1297" s="1" t="s">
        <v>65</v>
      </c>
      <c r="E1297" s="2" t="str">
        <f t="shared" si="178"/>
        <v>bq</v>
      </c>
      <c r="F1297" s="1" t="s">
        <v>3192</v>
      </c>
      <c r="G1297" s="1" t="s">
        <v>3502</v>
      </c>
      <c r="H1297" s="1" t="s">
        <v>68</v>
      </c>
      <c r="I1297" t="str">
        <f t="shared" ref="I1297:I1308" si="184">MID(A1297,6,4)</f>
        <v>7752</v>
      </c>
      <c r="J1297" t="str">
        <f t="shared" ref="J1297:J1309" si="185">MID(B1297,5,4)</f>
        <v>7752</v>
      </c>
      <c r="K1297" t="str">
        <f t="shared" si="183"/>
        <v>c203      </v>
      </c>
      <c r="L1297" t="str">
        <f t="shared" ref="L1297:L1309" si="186">MID(B1297,9,10)</f>
        <v>C203      </v>
      </c>
    </row>
    <row r="1298" hidden="1" spans="1:12">
      <c r="A1298" s="1" t="s">
        <v>3563</v>
      </c>
      <c r="B1298" s="1" t="s">
        <v>3564</v>
      </c>
      <c r="C1298" s="1" t="s">
        <v>1729</v>
      </c>
      <c r="D1298" s="1" t="s">
        <v>65</v>
      </c>
      <c r="E1298" s="2" t="str">
        <f t="shared" si="178"/>
        <v>bq</v>
      </c>
      <c r="F1298" s="1" t="s">
        <v>3192</v>
      </c>
      <c r="G1298" s="1" t="s">
        <v>3502</v>
      </c>
      <c r="H1298" s="1" t="s">
        <v>68</v>
      </c>
      <c r="I1298" t="str">
        <f t="shared" si="184"/>
        <v>7752</v>
      </c>
      <c r="J1298" t="str">
        <f t="shared" si="185"/>
        <v>7752</v>
      </c>
      <c r="K1298" t="str">
        <f t="shared" si="183"/>
        <v>c61       </v>
      </c>
      <c r="L1298" t="str">
        <f t="shared" si="186"/>
        <v>C61       </v>
      </c>
    </row>
    <row r="1299" hidden="1" spans="1:12">
      <c r="A1299" s="1" t="s">
        <v>3565</v>
      </c>
      <c r="B1299" s="1" t="s">
        <v>3566</v>
      </c>
      <c r="C1299" s="1" t="s">
        <v>1729</v>
      </c>
      <c r="D1299" s="1" t="s">
        <v>65</v>
      </c>
      <c r="E1299" s="2" t="str">
        <f t="shared" si="178"/>
        <v>bq</v>
      </c>
      <c r="F1299" s="1" t="s">
        <v>3192</v>
      </c>
      <c r="G1299" s="1" t="s">
        <v>3502</v>
      </c>
      <c r="H1299" s="1" t="s">
        <v>68</v>
      </c>
      <c r="I1299" t="str">
        <f t="shared" si="184"/>
        <v>7763</v>
      </c>
      <c r="J1299" t="str">
        <f t="shared" si="185"/>
        <v>7763</v>
      </c>
      <c r="K1299" t="str">
        <f t="shared" si="183"/>
        <v>c1        </v>
      </c>
      <c r="L1299" t="str">
        <f t="shared" si="186"/>
        <v>C1        </v>
      </c>
    </row>
    <row r="1300" hidden="1" spans="1:12">
      <c r="A1300" s="1" t="s">
        <v>3567</v>
      </c>
      <c r="B1300" s="1" t="s">
        <v>3568</v>
      </c>
      <c r="C1300" s="1" t="s">
        <v>1729</v>
      </c>
      <c r="D1300" s="1" t="s">
        <v>65</v>
      </c>
      <c r="E1300" s="2" t="str">
        <f t="shared" si="178"/>
        <v>bq</v>
      </c>
      <c r="F1300" s="1" t="s">
        <v>3192</v>
      </c>
      <c r="G1300" s="1" t="s">
        <v>3502</v>
      </c>
      <c r="H1300" s="1" t="s">
        <v>68</v>
      </c>
      <c r="I1300" t="str">
        <f t="shared" si="184"/>
        <v>7763</v>
      </c>
      <c r="J1300" t="str">
        <f t="shared" si="185"/>
        <v>7763</v>
      </c>
      <c r="K1300" t="str">
        <f t="shared" si="183"/>
        <v>c133      </v>
      </c>
      <c r="L1300" t="str">
        <f t="shared" si="186"/>
        <v>C133      </v>
      </c>
    </row>
    <row r="1301" hidden="1" spans="1:12">
      <c r="A1301" s="1" t="s">
        <v>3569</v>
      </c>
      <c r="B1301" s="1" t="s">
        <v>3570</v>
      </c>
      <c r="C1301" s="1" t="s">
        <v>1729</v>
      </c>
      <c r="D1301" s="1" t="s">
        <v>65</v>
      </c>
      <c r="E1301" s="2" t="str">
        <f t="shared" si="178"/>
        <v>bq</v>
      </c>
      <c r="F1301" s="1" t="s">
        <v>3192</v>
      </c>
      <c r="G1301" s="1" t="s">
        <v>3502</v>
      </c>
      <c r="H1301" s="1" t="s">
        <v>68</v>
      </c>
      <c r="I1301" t="str">
        <f t="shared" si="184"/>
        <v>7763</v>
      </c>
      <c r="J1301" t="str">
        <f t="shared" si="185"/>
        <v>7763</v>
      </c>
      <c r="K1301" t="str">
        <f t="shared" si="183"/>
        <v>c22       </v>
      </c>
      <c r="L1301" t="str">
        <f t="shared" si="186"/>
        <v>C22       </v>
      </c>
    </row>
    <row r="1302" hidden="1" spans="1:12">
      <c r="A1302" s="1" t="s">
        <v>3571</v>
      </c>
      <c r="B1302" s="1" t="s">
        <v>3572</v>
      </c>
      <c r="C1302" s="1" t="s">
        <v>1729</v>
      </c>
      <c r="D1302" s="1" t="s">
        <v>65</v>
      </c>
      <c r="E1302" s="2" t="str">
        <f t="shared" si="178"/>
        <v>bq</v>
      </c>
      <c r="F1302" s="1" t="s">
        <v>3192</v>
      </c>
      <c r="G1302" s="1" t="s">
        <v>3502</v>
      </c>
      <c r="H1302" s="1" t="s">
        <v>68</v>
      </c>
      <c r="I1302" t="str">
        <f t="shared" si="184"/>
        <v>7777</v>
      </c>
      <c r="J1302" t="str">
        <f t="shared" si="185"/>
        <v>7777</v>
      </c>
      <c r="K1302" t="str">
        <f t="shared" si="183"/>
        <v>a61       </v>
      </c>
      <c r="L1302" t="str">
        <f t="shared" si="186"/>
        <v>A61       </v>
      </c>
    </row>
    <row r="1303" hidden="1" spans="1:12">
      <c r="A1303" s="1" t="s">
        <v>3573</v>
      </c>
      <c r="B1303" s="1" t="s">
        <v>3574</v>
      </c>
      <c r="C1303" s="1" t="s">
        <v>1729</v>
      </c>
      <c r="D1303" s="1" t="s">
        <v>65</v>
      </c>
      <c r="E1303" s="2" t="str">
        <f t="shared" si="178"/>
        <v>bq</v>
      </c>
      <c r="F1303" s="1" t="s">
        <v>3192</v>
      </c>
      <c r="G1303" s="1" t="s">
        <v>3502</v>
      </c>
      <c r="H1303" s="1" t="s">
        <v>68</v>
      </c>
      <c r="I1303" t="str">
        <f t="shared" si="184"/>
        <v>7777</v>
      </c>
      <c r="J1303" t="str">
        <f t="shared" si="185"/>
        <v>7777</v>
      </c>
      <c r="K1303" t="str">
        <f t="shared" si="183"/>
        <v>c22       </v>
      </c>
      <c r="L1303" t="str">
        <f t="shared" si="186"/>
        <v>C22       </v>
      </c>
    </row>
    <row r="1304" hidden="1" spans="1:12">
      <c r="A1304" s="1" t="s">
        <v>3575</v>
      </c>
      <c r="B1304" s="1" t="s">
        <v>3576</v>
      </c>
      <c r="C1304" s="1" t="s">
        <v>1729</v>
      </c>
      <c r="D1304" s="1" t="s">
        <v>65</v>
      </c>
      <c r="E1304" s="2" t="str">
        <f t="shared" si="178"/>
        <v>bq</v>
      </c>
      <c r="F1304" s="1" t="s">
        <v>3192</v>
      </c>
      <c r="G1304" s="1" t="s">
        <v>3502</v>
      </c>
      <c r="H1304" s="1" t="s">
        <v>68</v>
      </c>
      <c r="I1304" t="str">
        <f t="shared" si="184"/>
        <v>7777</v>
      </c>
      <c r="J1304" t="str">
        <f t="shared" si="185"/>
        <v>7777</v>
      </c>
      <c r="K1304" t="str">
        <f t="shared" si="183"/>
        <v>c9        </v>
      </c>
      <c r="L1304" t="str">
        <f t="shared" si="186"/>
        <v>C9        </v>
      </c>
    </row>
    <row r="1305" hidden="1" spans="1:12">
      <c r="A1305" s="1" t="s">
        <v>3577</v>
      </c>
      <c r="B1305" s="1" t="s">
        <v>3578</v>
      </c>
      <c r="C1305" s="1" t="s">
        <v>1729</v>
      </c>
      <c r="D1305" s="1" t="s">
        <v>65</v>
      </c>
      <c r="E1305" s="2" t="str">
        <f t="shared" si="178"/>
        <v>bq</v>
      </c>
      <c r="F1305" s="1" t="s">
        <v>3192</v>
      </c>
      <c r="G1305" s="1" t="s">
        <v>3502</v>
      </c>
      <c r="H1305" s="1" t="s">
        <v>68</v>
      </c>
      <c r="I1305" t="str">
        <f t="shared" si="184"/>
        <v>7791</v>
      </c>
      <c r="J1305" t="str">
        <f t="shared" si="185"/>
        <v>7791</v>
      </c>
      <c r="K1305" t="str">
        <f t="shared" si="183"/>
        <v>c1        </v>
      </c>
      <c r="L1305" t="str">
        <f t="shared" si="186"/>
        <v>C1        </v>
      </c>
    </row>
    <row r="1306" hidden="1" spans="1:12">
      <c r="A1306" s="1" t="s">
        <v>3579</v>
      </c>
      <c r="B1306" s="1" t="s">
        <v>3580</v>
      </c>
      <c r="C1306" s="1" t="s">
        <v>1729</v>
      </c>
      <c r="D1306" s="1" t="s">
        <v>65</v>
      </c>
      <c r="E1306" s="2" t="str">
        <f t="shared" si="178"/>
        <v>bq</v>
      </c>
      <c r="F1306" s="1" t="s">
        <v>3192</v>
      </c>
      <c r="G1306" s="1" t="s">
        <v>3502</v>
      </c>
      <c r="H1306" s="1" t="s">
        <v>68</v>
      </c>
      <c r="I1306" t="str">
        <f t="shared" si="184"/>
        <v>7791</v>
      </c>
      <c r="J1306" t="str">
        <f t="shared" si="185"/>
        <v>7791</v>
      </c>
      <c r="K1306" t="str">
        <f t="shared" si="183"/>
        <v>c214      </v>
      </c>
      <c r="L1306" t="str">
        <f t="shared" si="186"/>
        <v>C214      </v>
      </c>
    </row>
    <row r="1307" hidden="1" spans="1:12">
      <c r="A1307" s="1" t="s">
        <v>3581</v>
      </c>
      <c r="B1307" s="1" t="s">
        <v>3582</v>
      </c>
      <c r="C1307" s="1" t="s">
        <v>1729</v>
      </c>
      <c r="D1307" s="1" t="s">
        <v>65</v>
      </c>
      <c r="E1307" s="2" t="str">
        <f t="shared" si="178"/>
        <v>bq</v>
      </c>
      <c r="F1307" s="1" t="s">
        <v>3192</v>
      </c>
      <c r="G1307" s="1" t="s">
        <v>3502</v>
      </c>
      <c r="H1307" s="1" t="s">
        <v>68</v>
      </c>
      <c r="I1307" t="str">
        <f t="shared" si="184"/>
        <v>7791</v>
      </c>
      <c r="J1307" t="str">
        <f t="shared" si="185"/>
        <v>7791</v>
      </c>
      <c r="K1307" t="str">
        <f t="shared" si="183"/>
        <v>c22       </v>
      </c>
      <c r="L1307" t="str">
        <f t="shared" si="186"/>
        <v>C22       </v>
      </c>
    </row>
    <row r="1308" hidden="1" spans="1:12">
      <c r="A1308" s="1" t="s">
        <v>3583</v>
      </c>
      <c r="B1308" s="1" t="s">
        <v>3584</v>
      </c>
      <c r="C1308" s="1" t="s">
        <v>1729</v>
      </c>
      <c r="D1308" s="1" t="s">
        <v>65</v>
      </c>
      <c r="E1308" s="2" t="str">
        <f t="shared" si="178"/>
        <v>bq</v>
      </c>
      <c r="F1308" s="1" t="s">
        <v>3192</v>
      </c>
      <c r="G1308" s="1" t="s">
        <v>3502</v>
      </c>
      <c r="H1308" s="1" t="s">
        <v>68</v>
      </c>
      <c r="I1308" t="str">
        <f t="shared" si="184"/>
        <v>7791</v>
      </c>
      <c r="J1308" t="str">
        <f t="shared" si="185"/>
        <v>7791</v>
      </c>
      <c r="K1308" t="str">
        <f t="shared" si="183"/>
        <v>c5        </v>
      </c>
      <c r="L1308" t="str">
        <f t="shared" si="186"/>
        <v>C5        </v>
      </c>
    </row>
    <row r="1309" hidden="1" spans="1:12">
      <c r="A1309" s="1" t="s">
        <v>3585</v>
      </c>
      <c r="B1309" s="1" t="s">
        <v>3586</v>
      </c>
      <c r="C1309" s="1" t="s">
        <v>1729</v>
      </c>
      <c r="D1309" s="1" t="s">
        <v>65</v>
      </c>
      <c r="E1309" s="2" t="str">
        <f t="shared" si="178"/>
        <v>bq</v>
      </c>
      <c r="F1309" s="1" t="s">
        <v>3192</v>
      </c>
      <c r="G1309" t="str">
        <f>MID(A1309,4,5)</f>
        <v>js793</v>
      </c>
      <c r="H1309" s="1" t="s">
        <v>3587</v>
      </c>
      <c r="I1309" t="str">
        <f>MID(A1309,6,5)</f>
        <v>79301</v>
      </c>
      <c r="J1309" t="str">
        <f>MID(B1309,8,5)</f>
        <v>79301</v>
      </c>
      <c r="K1309" t="str">
        <f>MID(A1309,11,10)</f>
        <v>c22       </v>
      </c>
      <c r="L1309" t="str">
        <f>MID(B1309,13,10)</f>
        <v>C22       </v>
      </c>
    </row>
    <row r="1310" hidden="1" spans="1:12">
      <c r="A1310" s="1" t="s">
        <v>3588</v>
      </c>
      <c r="B1310" s="1" t="s">
        <v>3589</v>
      </c>
      <c r="C1310" s="1" t="s">
        <v>1729</v>
      </c>
      <c r="D1310" s="1" t="s">
        <v>65</v>
      </c>
      <c r="E1310" s="2" t="str">
        <f t="shared" si="178"/>
        <v>bq</v>
      </c>
      <c r="F1310" s="1" t="s">
        <v>3192</v>
      </c>
      <c r="G1310" t="str">
        <f t="shared" ref="G1310:G1373" si="187">MID(A1310,4,5)</f>
        <v>js793</v>
      </c>
      <c r="H1310" s="1" t="s">
        <v>3587</v>
      </c>
      <c r="I1310" t="str">
        <f t="shared" ref="I1310:I1341" si="188">MID(A1310,6,5)</f>
        <v>79301</v>
      </c>
      <c r="J1310" t="str">
        <f t="shared" ref="J1310:J1341" si="189">MID(B1310,8,5)</f>
        <v>79301</v>
      </c>
      <c r="K1310" t="str">
        <f t="shared" ref="K1310:K1373" si="190">MID(A1310,11,10)</f>
        <v>c267      </v>
      </c>
      <c r="L1310" t="str">
        <f t="shared" ref="L1310:L1347" si="191">MID(B1310,13,10)</f>
        <v>C267      </v>
      </c>
    </row>
    <row r="1311" hidden="1" spans="1:12">
      <c r="A1311" s="1" t="s">
        <v>3590</v>
      </c>
      <c r="B1311" s="1" t="s">
        <v>3591</v>
      </c>
      <c r="C1311" s="1" t="s">
        <v>1729</v>
      </c>
      <c r="D1311" s="1" t="s">
        <v>65</v>
      </c>
      <c r="E1311" s="2" t="str">
        <f t="shared" si="178"/>
        <v>bq</v>
      </c>
      <c r="F1311" s="1" t="s">
        <v>3192</v>
      </c>
      <c r="G1311" t="str">
        <f t="shared" si="187"/>
        <v>js793</v>
      </c>
      <c r="H1311" s="1" t="s">
        <v>3587</v>
      </c>
      <c r="I1311" t="str">
        <f t="shared" si="188"/>
        <v>79301</v>
      </c>
      <c r="J1311" t="str">
        <f t="shared" si="189"/>
        <v>79301</v>
      </c>
      <c r="K1311" t="str">
        <f t="shared" si="190"/>
        <v>c51       </v>
      </c>
      <c r="L1311" t="str">
        <f t="shared" si="191"/>
        <v>C51       </v>
      </c>
    </row>
    <row r="1312" hidden="1" spans="1:12">
      <c r="A1312" s="1" t="s">
        <v>3592</v>
      </c>
      <c r="B1312" s="1" t="s">
        <v>3593</v>
      </c>
      <c r="C1312" s="1" t="s">
        <v>1729</v>
      </c>
      <c r="D1312" s="1" t="s">
        <v>65</v>
      </c>
      <c r="E1312" s="2" t="str">
        <f t="shared" si="178"/>
        <v>bq</v>
      </c>
      <c r="F1312" s="1" t="s">
        <v>3192</v>
      </c>
      <c r="G1312" t="str">
        <f t="shared" si="187"/>
        <v>js793</v>
      </c>
      <c r="H1312" s="1" t="s">
        <v>3587</v>
      </c>
      <c r="I1312" t="str">
        <f t="shared" si="188"/>
        <v>79303</v>
      </c>
      <c r="J1312" t="str">
        <f t="shared" si="189"/>
        <v>79303</v>
      </c>
      <c r="K1312" t="str">
        <f t="shared" si="190"/>
        <v>c133      </v>
      </c>
      <c r="L1312" t="str">
        <f t="shared" si="191"/>
        <v>C133      </v>
      </c>
    </row>
    <row r="1313" hidden="1" spans="1:12">
      <c r="A1313" s="1" t="s">
        <v>3594</v>
      </c>
      <c r="B1313" s="1" t="s">
        <v>3595</v>
      </c>
      <c r="C1313" s="1" t="s">
        <v>1729</v>
      </c>
      <c r="D1313" s="1" t="s">
        <v>65</v>
      </c>
      <c r="E1313" s="2" t="str">
        <f t="shared" si="178"/>
        <v>bq</v>
      </c>
      <c r="F1313" s="1" t="s">
        <v>3192</v>
      </c>
      <c r="G1313" t="str">
        <f t="shared" si="187"/>
        <v>js793</v>
      </c>
      <c r="H1313" s="1" t="s">
        <v>3587</v>
      </c>
      <c r="I1313" t="str">
        <f t="shared" si="188"/>
        <v>79303</v>
      </c>
      <c r="J1313" t="str">
        <f t="shared" si="189"/>
        <v>79303</v>
      </c>
      <c r="K1313" t="str">
        <f t="shared" si="190"/>
        <v>c22       </v>
      </c>
      <c r="L1313" t="str">
        <f t="shared" si="191"/>
        <v>C22       </v>
      </c>
    </row>
    <row r="1314" hidden="1" spans="1:12">
      <c r="A1314" s="1" t="s">
        <v>3596</v>
      </c>
      <c r="B1314" s="1" t="s">
        <v>3597</v>
      </c>
      <c r="C1314" s="1" t="s">
        <v>1729</v>
      </c>
      <c r="D1314" s="1" t="s">
        <v>65</v>
      </c>
      <c r="E1314" s="2" t="str">
        <f t="shared" si="178"/>
        <v>bq</v>
      </c>
      <c r="F1314" s="1" t="s">
        <v>3192</v>
      </c>
      <c r="G1314" t="str">
        <f t="shared" si="187"/>
        <v>js793</v>
      </c>
      <c r="H1314" s="1" t="s">
        <v>3587</v>
      </c>
      <c r="I1314" t="str">
        <f t="shared" si="188"/>
        <v>79303</v>
      </c>
      <c r="J1314" t="str">
        <f t="shared" si="189"/>
        <v>79303</v>
      </c>
      <c r="K1314" t="str">
        <f t="shared" si="190"/>
        <v>c983      </v>
      </c>
      <c r="L1314" t="str">
        <f t="shared" si="191"/>
        <v>C983      </v>
      </c>
    </row>
    <row r="1315" hidden="1" spans="1:12">
      <c r="A1315" s="1" t="s">
        <v>3598</v>
      </c>
      <c r="B1315" s="1" t="s">
        <v>3599</v>
      </c>
      <c r="C1315" s="1" t="s">
        <v>1729</v>
      </c>
      <c r="D1315" s="1" t="s">
        <v>65</v>
      </c>
      <c r="E1315" s="2" t="str">
        <f t="shared" si="178"/>
        <v>bq</v>
      </c>
      <c r="F1315" s="1" t="s">
        <v>3192</v>
      </c>
      <c r="G1315" t="str">
        <f t="shared" si="187"/>
        <v>js793</v>
      </c>
      <c r="H1315" s="1" t="s">
        <v>3587</v>
      </c>
      <c r="I1315" t="str">
        <f t="shared" si="188"/>
        <v>79304</v>
      </c>
      <c r="J1315" t="str">
        <f t="shared" si="189"/>
        <v>79304</v>
      </c>
      <c r="K1315" t="str">
        <f t="shared" si="190"/>
        <v>c133      </v>
      </c>
      <c r="L1315" t="str">
        <f t="shared" si="191"/>
        <v>C133      </v>
      </c>
    </row>
    <row r="1316" hidden="1" spans="1:12">
      <c r="A1316" s="1" t="s">
        <v>3600</v>
      </c>
      <c r="B1316" s="1" t="s">
        <v>3601</v>
      </c>
      <c r="C1316" s="1" t="s">
        <v>1729</v>
      </c>
      <c r="D1316" s="1" t="s">
        <v>65</v>
      </c>
      <c r="E1316" s="2" t="str">
        <f t="shared" si="178"/>
        <v>bq</v>
      </c>
      <c r="F1316" s="1" t="s">
        <v>3192</v>
      </c>
      <c r="G1316" t="str">
        <f t="shared" si="187"/>
        <v>js793</v>
      </c>
      <c r="H1316" s="1" t="s">
        <v>3587</v>
      </c>
      <c r="I1316" t="str">
        <f t="shared" si="188"/>
        <v>79304</v>
      </c>
      <c r="J1316" t="str">
        <f t="shared" si="189"/>
        <v>79304</v>
      </c>
      <c r="K1316" t="str">
        <f t="shared" si="190"/>
        <v>c22       </v>
      </c>
      <c r="L1316" t="str">
        <f t="shared" si="191"/>
        <v>C22       </v>
      </c>
    </row>
    <row r="1317" hidden="1" spans="1:12">
      <c r="A1317" s="1" t="s">
        <v>3602</v>
      </c>
      <c r="B1317" s="1" t="s">
        <v>3603</v>
      </c>
      <c r="C1317" s="1" t="s">
        <v>1729</v>
      </c>
      <c r="D1317" s="1" t="s">
        <v>65</v>
      </c>
      <c r="E1317" s="2" t="str">
        <f t="shared" si="178"/>
        <v>bq</v>
      </c>
      <c r="F1317" s="1" t="s">
        <v>3192</v>
      </c>
      <c r="G1317" t="str">
        <f t="shared" si="187"/>
        <v>js793</v>
      </c>
      <c r="H1317" s="1" t="s">
        <v>3587</v>
      </c>
      <c r="I1317" t="str">
        <f t="shared" si="188"/>
        <v>79304</v>
      </c>
      <c r="J1317" t="str">
        <f t="shared" si="189"/>
        <v>79304</v>
      </c>
      <c r="K1317" t="str">
        <f t="shared" si="190"/>
        <v>c267      </v>
      </c>
      <c r="L1317" t="str">
        <f t="shared" si="191"/>
        <v>C267      </v>
      </c>
    </row>
    <row r="1318" hidden="1" spans="1:12">
      <c r="A1318" s="1" t="s">
        <v>3604</v>
      </c>
      <c r="B1318" s="1" t="s">
        <v>3605</v>
      </c>
      <c r="C1318" s="1" t="s">
        <v>1729</v>
      </c>
      <c r="D1318" s="1" t="s">
        <v>65</v>
      </c>
      <c r="E1318" s="2" t="str">
        <f t="shared" si="178"/>
        <v>bq</v>
      </c>
      <c r="F1318" s="1" t="s">
        <v>3192</v>
      </c>
      <c r="G1318" t="str">
        <f t="shared" si="187"/>
        <v>js793</v>
      </c>
      <c r="H1318" s="1" t="s">
        <v>3587</v>
      </c>
      <c r="I1318" t="str">
        <f t="shared" si="188"/>
        <v>79305</v>
      </c>
      <c r="J1318" t="str">
        <f t="shared" si="189"/>
        <v>79305</v>
      </c>
      <c r="K1318" t="str">
        <f t="shared" si="190"/>
        <v>c214      </v>
      </c>
      <c r="L1318" t="str">
        <f t="shared" si="191"/>
        <v>C214      </v>
      </c>
    </row>
    <row r="1319" hidden="1" spans="1:12">
      <c r="A1319" s="1" t="s">
        <v>3606</v>
      </c>
      <c r="B1319" s="1" t="s">
        <v>3607</v>
      </c>
      <c r="C1319" s="1" t="s">
        <v>1729</v>
      </c>
      <c r="D1319" s="1" t="s">
        <v>65</v>
      </c>
      <c r="E1319" s="2" t="str">
        <f t="shared" si="178"/>
        <v>bq</v>
      </c>
      <c r="F1319" s="1" t="s">
        <v>3192</v>
      </c>
      <c r="G1319" t="str">
        <f t="shared" si="187"/>
        <v>js793</v>
      </c>
      <c r="H1319" s="1" t="s">
        <v>3587</v>
      </c>
      <c r="I1319" t="str">
        <f t="shared" si="188"/>
        <v>79305</v>
      </c>
      <c r="J1319" t="str">
        <f t="shared" si="189"/>
        <v>79305</v>
      </c>
      <c r="K1319" t="str">
        <f t="shared" si="190"/>
        <v>c22       </v>
      </c>
      <c r="L1319" t="str">
        <f t="shared" si="191"/>
        <v>C22       </v>
      </c>
    </row>
    <row r="1320" hidden="1" spans="1:12">
      <c r="A1320" s="1" t="s">
        <v>3608</v>
      </c>
      <c r="B1320" s="1" t="s">
        <v>3609</v>
      </c>
      <c r="C1320" s="1" t="s">
        <v>1729</v>
      </c>
      <c r="D1320" s="1" t="s">
        <v>65</v>
      </c>
      <c r="E1320" s="2" t="str">
        <f t="shared" si="178"/>
        <v>bq</v>
      </c>
      <c r="F1320" s="1" t="s">
        <v>3192</v>
      </c>
      <c r="G1320" t="str">
        <f t="shared" si="187"/>
        <v>js793</v>
      </c>
      <c r="H1320" s="1" t="s">
        <v>3587</v>
      </c>
      <c r="I1320" t="str">
        <f t="shared" si="188"/>
        <v>79305</v>
      </c>
      <c r="J1320" t="str">
        <f t="shared" si="189"/>
        <v>79305</v>
      </c>
      <c r="K1320" t="str">
        <f t="shared" si="190"/>
        <v>c9        </v>
      </c>
      <c r="L1320" t="str">
        <f t="shared" si="191"/>
        <v>C9        </v>
      </c>
    </row>
    <row r="1321" hidden="1" spans="1:12">
      <c r="A1321" s="1" t="s">
        <v>3610</v>
      </c>
      <c r="B1321" s="1" t="s">
        <v>3611</v>
      </c>
      <c r="C1321" s="1" t="s">
        <v>1729</v>
      </c>
      <c r="D1321" s="1" t="s">
        <v>65</v>
      </c>
      <c r="E1321" s="2" t="str">
        <f t="shared" si="178"/>
        <v>bq</v>
      </c>
      <c r="F1321" s="1" t="s">
        <v>3192</v>
      </c>
      <c r="G1321" t="str">
        <f t="shared" si="187"/>
        <v>js793</v>
      </c>
      <c r="H1321" s="1" t="s">
        <v>3587</v>
      </c>
      <c r="I1321" t="str">
        <f t="shared" si="188"/>
        <v>79306</v>
      </c>
      <c r="J1321" t="str">
        <f t="shared" si="189"/>
        <v>79306</v>
      </c>
      <c r="K1321" t="str">
        <f t="shared" si="190"/>
        <v>c1        </v>
      </c>
      <c r="L1321" t="str">
        <f t="shared" si="191"/>
        <v>C1        </v>
      </c>
    </row>
    <row r="1322" hidden="1" spans="1:12">
      <c r="A1322" s="1" t="s">
        <v>3612</v>
      </c>
      <c r="B1322" s="1" t="s">
        <v>3613</v>
      </c>
      <c r="C1322" s="1" t="s">
        <v>1729</v>
      </c>
      <c r="D1322" s="1" t="s">
        <v>65</v>
      </c>
      <c r="E1322" s="2" t="str">
        <f t="shared" si="178"/>
        <v>bq</v>
      </c>
      <c r="F1322" s="1" t="s">
        <v>3192</v>
      </c>
      <c r="G1322" t="str">
        <f t="shared" si="187"/>
        <v>js793</v>
      </c>
      <c r="H1322" s="1" t="s">
        <v>3587</v>
      </c>
      <c r="I1322" t="str">
        <f t="shared" si="188"/>
        <v>79306</v>
      </c>
      <c r="J1322" t="str">
        <f t="shared" si="189"/>
        <v>79306</v>
      </c>
      <c r="K1322" t="str">
        <f t="shared" si="190"/>
        <v>c214      </v>
      </c>
      <c r="L1322" t="str">
        <f t="shared" si="191"/>
        <v>C214      </v>
      </c>
    </row>
    <row r="1323" hidden="1" spans="1:12">
      <c r="A1323" s="1" t="s">
        <v>3614</v>
      </c>
      <c r="B1323" s="1" t="s">
        <v>3615</v>
      </c>
      <c r="C1323" s="1" t="s">
        <v>1729</v>
      </c>
      <c r="D1323" s="1" t="s">
        <v>65</v>
      </c>
      <c r="E1323" s="2" t="str">
        <f t="shared" si="178"/>
        <v>bq</v>
      </c>
      <c r="F1323" s="1" t="s">
        <v>3192</v>
      </c>
      <c r="G1323" t="str">
        <f t="shared" si="187"/>
        <v>js793</v>
      </c>
      <c r="H1323" s="1" t="s">
        <v>3587</v>
      </c>
      <c r="I1323" t="str">
        <f t="shared" si="188"/>
        <v>79306</v>
      </c>
      <c r="J1323" t="str">
        <f t="shared" si="189"/>
        <v>79306</v>
      </c>
      <c r="K1323" t="str">
        <f t="shared" si="190"/>
        <v>c22       </v>
      </c>
      <c r="L1323" t="str">
        <f t="shared" si="191"/>
        <v>C22       </v>
      </c>
    </row>
    <row r="1324" hidden="1" spans="1:12">
      <c r="A1324" s="1" t="s">
        <v>3616</v>
      </c>
      <c r="B1324" s="1" t="s">
        <v>3617</v>
      </c>
      <c r="C1324" s="1" t="s">
        <v>1729</v>
      </c>
      <c r="D1324" s="1" t="s">
        <v>65</v>
      </c>
      <c r="E1324" s="2" t="str">
        <f t="shared" si="178"/>
        <v>bq</v>
      </c>
      <c r="F1324" s="1" t="s">
        <v>3192</v>
      </c>
      <c r="G1324" t="str">
        <f t="shared" si="187"/>
        <v>js793</v>
      </c>
      <c r="H1324" s="1" t="s">
        <v>3587</v>
      </c>
      <c r="I1324" t="str">
        <f t="shared" si="188"/>
        <v>79306</v>
      </c>
      <c r="J1324" t="str">
        <f t="shared" si="189"/>
        <v>79306</v>
      </c>
      <c r="K1324" t="str">
        <f t="shared" si="190"/>
        <v>c61       </v>
      </c>
      <c r="L1324" t="str">
        <f t="shared" si="191"/>
        <v>C61       </v>
      </c>
    </row>
    <row r="1325" hidden="1" spans="1:12">
      <c r="A1325" s="1" t="s">
        <v>3618</v>
      </c>
      <c r="B1325" s="1" t="s">
        <v>3619</v>
      </c>
      <c r="C1325" s="1" t="s">
        <v>1729</v>
      </c>
      <c r="D1325" s="1" t="s">
        <v>65</v>
      </c>
      <c r="E1325" s="2" t="str">
        <f t="shared" si="178"/>
        <v>bq</v>
      </c>
      <c r="F1325" s="1" t="s">
        <v>3192</v>
      </c>
      <c r="G1325" t="str">
        <f t="shared" si="187"/>
        <v>js793</v>
      </c>
      <c r="H1325" s="1" t="s">
        <v>3587</v>
      </c>
      <c r="I1325" t="str">
        <f t="shared" si="188"/>
        <v>79306</v>
      </c>
      <c r="J1325" t="str">
        <f t="shared" si="189"/>
        <v>79306</v>
      </c>
      <c r="K1325" t="str">
        <f t="shared" si="190"/>
        <v>c9        </v>
      </c>
      <c r="L1325" t="str">
        <f t="shared" si="191"/>
        <v>C9        </v>
      </c>
    </row>
    <row r="1326" hidden="1" spans="1:12">
      <c r="A1326" s="1" t="s">
        <v>3620</v>
      </c>
      <c r="B1326" s="1" t="s">
        <v>3621</v>
      </c>
      <c r="C1326" s="1" t="s">
        <v>1729</v>
      </c>
      <c r="D1326" s="1" t="s">
        <v>65</v>
      </c>
      <c r="E1326" s="2" t="str">
        <f t="shared" si="178"/>
        <v>bq</v>
      </c>
      <c r="F1326" s="1" t="s">
        <v>3192</v>
      </c>
      <c r="G1326" t="str">
        <f t="shared" si="187"/>
        <v>js793</v>
      </c>
      <c r="H1326" s="1" t="s">
        <v>3587</v>
      </c>
      <c r="I1326" t="str">
        <f t="shared" si="188"/>
        <v>79307</v>
      </c>
      <c r="J1326" t="str">
        <f t="shared" si="189"/>
        <v>79307</v>
      </c>
      <c r="K1326" t="str">
        <f t="shared" si="190"/>
        <v>c214      </v>
      </c>
      <c r="L1326" t="str">
        <f t="shared" si="191"/>
        <v>C214      </v>
      </c>
    </row>
    <row r="1327" hidden="1" spans="1:12">
      <c r="A1327" s="1" t="s">
        <v>3622</v>
      </c>
      <c r="B1327" s="1" t="s">
        <v>3623</v>
      </c>
      <c r="C1327" s="1" t="s">
        <v>1729</v>
      </c>
      <c r="D1327" s="1" t="s">
        <v>65</v>
      </c>
      <c r="E1327" s="2" t="str">
        <f t="shared" si="178"/>
        <v>bq</v>
      </c>
      <c r="F1327" s="1" t="s">
        <v>3192</v>
      </c>
      <c r="G1327" t="str">
        <f t="shared" si="187"/>
        <v>js793</v>
      </c>
      <c r="H1327" s="1" t="s">
        <v>3587</v>
      </c>
      <c r="I1327" t="str">
        <f t="shared" si="188"/>
        <v>79307</v>
      </c>
      <c r="J1327" t="str">
        <f t="shared" si="189"/>
        <v>79307</v>
      </c>
      <c r="K1327" t="str">
        <f t="shared" si="190"/>
        <v>c22       </v>
      </c>
      <c r="L1327" t="str">
        <f t="shared" si="191"/>
        <v>C22       </v>
      </c>
    </row>
    <row r="1328" hidden="1" spans="1:12">
      <c r="A1328" s="1" t="s">
        <v>3624</v>
      </c>
      <c r="B1328" s="1" t="s">
        <v>3625</v>
      </c>
      <c r="C1328" s="1" t="s">
        <v>1729</v>
      </c>
      <c r="D1328" s="1" t="s">
        <v>65</v>
      </c>
      <c r="E1328" s="2" t="str">
        <f t="shared" si="178"/>
        <v>bq</v>
      </c>
      <c r="F1328" s="1" t="s">
        <v>3192</v>
      </c>
      <c r="G1328" t="str">
        <f t="shared" si="187"/>
        <v>js793</v>
      </c>
      <c r="H1328" s="1" t="s">
        <v>3587</v>
      </c>
      <c r="I1328" t="str">
        <f t="shared" si="188"/>
        <v>79307</v>
      </c>
      <c r="J1328" t="str">
        <f t="shared" si="189"/>
        <v>79307</v>
      </c>
      <c r="K1328" t="str">
        <f t="shared" si="190"/>
        <v>c5        </v>
      </c>
      <c r="L1328" t="str">
        <f t="shared" si="191"/>
        <v>C5        </v>
      </c>
    </row>
    <row r="1329" hidden="1" spans="1:12">
      <c r="A1329" s="1" t="s">
        <v>3626</v>
      </c>
      <c r="B1329" s="1" t="s">
        <v>3627</v>
      </c>
      <c r="C1329" s="1" t="s">
        <v>1729</v>
      </c>
      <c r="D1329" s="1" t="s">
        <v>65</v>
      </c>
      <c r="E1329" s="2" t="str">
        <f t="shared" si="178"/>
        <v>bq</v>
      </c>
      <c r="F1329" s="1" t="s">
        <v>3192</v>
      </c>
      <c r="G1329" t="str">
        <f t="shared" si="187"/>
        <v>js793</v>
      </c>
      <c r="H1329" s="1" t="s">
        <v>3587</v>
      </c>
      <c r="I1329" t="str">
        <f t="shared" si="188"/>
        <v>79308</v>
      </c>
      <c r="J1329" t="str">
        <f t="shared" si="189"/>
        <v>79308</v>
      </c>
      <c r="K1329" t="str">
        <f t="shared" si="190"/>
        <v>c1        </v>
      </c>
      <c r="L1329" t="str">
        <f t="shared" si="191"/>
        <v>C1        </v>
      </c>
    </row>
    <row r="1330" hidden="1" spans="1:12">
      <c r="A1330" s="1" t="s">
        <v>3628</v>
      </c>
      <c r="B1330" s="1" t="s">
        <v>3629</v>
      </c>
      <c r="C1330" s="1" t="s">
        <v>1729</v>
      </c>
      <c r="D1330" s="1" t="s">
        <v>65</v>
      </c>
      <c r="E1330" s="2" t="str">
        <f t="shared" si="178"/>
        <v>bq</v>
      </c>
      <c r="F1330" s="1" t="s">
        <v>3192</v>
      </c>
      <c r="G1330" t="str">
        <f t="shared" si="187"/>
        <v>js793</v>
      </c>
      <c r="H1330" s="1" t="s">
        <v>3587</v>
      </c>
      <c r="I1330" t="str">
        <f t="shared" si="188"/>
        <v>79308</v>
      </c>
      <c r="J1330" t="str">
        <f t="shared" si="189"/>
        <v>79308</v>
      </c>
      <c r="K1330" t="str">
        <f t="shared" si="190"/>
        <v>c22       </v>
      </c>
      <c r="L1330" t="str">
        <f t="shared" si="191"/>
        <v>C22       </v>
      </c>
    </row>
    <row r="1331" hidden="1" spans="1:12">
      <c r="A1331" s="1" t="s">
        <v>3630</v>
      </c>
      <c r="B1331" s="1" t="s">
        <v>3631</v>
      </c>
      <c r="C1331" s="1" t="s">
        <v>1729</v>
      </c>
      <c r="D1331" s="1" t="s">
        <v>65</v>
      </c>
      <c r="E1331" s="2" t="str">
        <f t="shared" si="178"/>
        <v>bq</v>
      </c>
      <c r="F1331" s="1" t="s">
        <v>3192</v>
      </c>
      <c r="G1331" t="str">
        <f t="shared" si="187"/>
        <v>js793</v>
      </c>
      <c r="H1331" s="1" t="s">
        <v>3587</v>
      </c>
      <c r="I1331" t="str">
        <f t="shared" si="188"/>
        <v>79308</v>
      </c>
      <c r="J1331" t="str">
        <f t="shared" si="189"/>
        <v>79308</v>
      </c>
      <c r="K1331" t="str">
        <f t="shared" si="190"/>
        <v>c4        </v>
      </c>
      <c r="L1331" t="str">
        <f t="shared" si="191"/>
        <v>C4        </v>
      </c>
    </row>
    <row r="1332" hidden="1" spans="1:12">
      <c r="A1332" s="1" t="s">
        <v>3632</v>
      </c>
      <c r="B1332" s="1" t="s">
        <v>3633</v>
      </c>
      <c r="C1332" s="1" t="s">
        <v>1729</v>
      </c>
      <c r="D1332" s="1" t="s">
        <v>65</v>
      </c>
      <c r="E1332" s="2" t="str">
        <f t="shared" si="178"/>
        <v>bq</v>
      </c>
      <c r="F1332" s="1" t="s">
        <v>3192</v>
      </c>
      <c r="G1332" t="str">
        <f t="shared" si="187"/>
        <v>js793</v>
      </c>
      <c r="H1332" s="1" t="s">
        <v>3587</v>
      </c>
      <c r="I1332" t="str">
        <f t="shared" si="188"/>
        <v>79310</v>
      </c>
      <c r="J1332" t="str">
        <f t="shared" si="189"/>
        <v>79310</v>
      </c>
      <c r="K1332" t="str">
        <f t="shared" si="190"/>
        <v>c1        </v>
      </c>
      <c r="L1332" t="str">
        <f t="shared" si="191"/>
        <v>C1        </v>
      </c>
    </row>
    <row r="1333" hidden="1" spans="1:12">
      <c r="A1333" s="1" t="s">
        <v>3634</v>
      </c>
      <c r="B1333" s="1" t="s">
        <v>3635</v>
      </c>
      <c r="C1333" s="1" t="s">
        <v>1729</v>
      </c>
      <c r="D1333" s="1" t="s">
        <v>65</v>
      </c>
      <c r="E1333" s="2" t="str">
        <f t="shared" si="178"/>
        <v>bq</v>
      </c>
      <c r="F1333" s="1" t="s">
        <v>3192</v>
      </c>
      <c r="G1333" t="str">
        <f t="shared" si="187"/>
        <v>js793</v>
      </c>
      <c r="H1333" s="1" t="s">
        <v>3587</v>
      </c>
      <c r="I1333" t="str">
        <f t="shared" si="188"/>
        <v>79310</v>
      </c>
      <c r="J1333" t="str">
        <f t="shared" si="189"/>
        <v>79310</v>
      </c>
      <c r="K1333" t="str">
        <f t="shared" si="190"/>
        <v>c131      </v>
      </c>
      <c r="L1333" t="str">
        <f t="shared" si="191"/>
        <v>C131      </v>
      </c>
    </row>
    <row r="1334" hidden="1" spans="1:12">
      <c r="A1334" s="1" t="s">
        <v>3636</v>
      </c>
      <c r="B1334" s="1" t="s">
        <v>3637</v>
      </c>
      <c r="C1334" s="1" t="s">
        <v>1729</v>
      </c>
      <c r="D1334" s="1" t="s">
        <v>65</v>
      </c>
      <c r="E1334" s="2" t="str">
        <f t="shared" si="178"/>
        <v>bq</v>
      </c>
      <c r="F1334" s="1" t="s">
        <v>3192</v>
      </c>
      <c r="G1334" t="str">
        <f t="shared" si="187"/>
        <v>js793</v>
      </c>
      <c r="H1334" s="1" t="s">
        <v>3587</v>
      </c>
      <c r="I1334" t="str">
        <f t="shared" si="188"/>
        <v>79310</v>
      </c>
      <c r="J1334" t="str">
        <f t="shared" si="189"/>
        <v>79310</v>
      </c>
      <c r="K1334" t="str">
        <f t="shared" si="190"/>
        <v>c19       </v>
      </c>
      <c r="L1334" t="str">
        <f t="shared" si="191"/>
        <v>C19       </v>
      </c>
    </row>
    <row r="1335" hidden="1" spans="1:12">
      <c r="A1335" s="1" t="s">
        <v>3638</v>
      </c>
      <c r="B1335" s="1" t="s">
        <v>3639</v>
      </c>
      <c r="C1335" s="1" t="s">
        <v>1729</v>
      </c>
      <c r="D1335" s="1" t="s">
        <v>65</v>
      </c>
      <c r="E1335" s="2" t="str">
        <f t="shared" si="178"/>
        <v>bq</v>
      </c>
      <c r="F1335" s="1" t="s">
        <v>3192</v>
      </c>
      <c r="G1335" t="str">
        <f t="shared" si="187"/>
        <v>js793</v>
      </c>
      <c r="H1335" s="1" t="s">
        <v>3587</v>
      </c>
      <c r="I1335" t="str">
        <f t="shared" si="188"/>
        <v>79310</v>
      </c>
      <c r="J1335" t="str">
        <f t="shared" si="189"/>
        <v>79310</v>
      </c>
      <c r="K1335" t="str">
        <f t="shared" si="190"/>
        <v>c22       </v>
      </c>
      <c r="L1335" t="str">
        <f t="shared" si="191"/>
        <v>C22       </v>
      </c>
    </row>
    <row r="1336" hidden="1" spans="1:12">
      <c r="A1336" s="1" t="s">
        <v>3640</v>
      </c>
      <c r="B1336" s="1" t="s">
        <v>3641</v>
      </c>
      <c r="C1336" s="1" t="s">
        <v>1729</v>
      </c>
      <c r="D1336" s="1" t="s">
        <v>65</v>
      </c>
      <c r="E1336" s="2" t="str">
        <f t="shared" si="178"/>
        <v>bq</v>
      </c>
      <c r="F1336" s="1" t="s">
        <v>3192</v>
      </c>
      <c r="G1336" t="str">
        <f t="shared" si="187"/>
        <v>js793</v>
      </c>
      <c r="H1336" s="1" t="s">
        <v>3587</v>
      </c>
      <c r="I1336" t="str">
        <f t="shared" si="188"/>
        <v>79310</v>
      </c>
      <c r="J1336" t="str">
        <f t="shared" si="189"/>
        <v>79310</v>
      </c>
      <c r="K1336" t="str">
        <f t="shared" si="190"/>
        <v>c5        </v>
      </c>
      <c r="L1336" t="str">
        <f t="shared" si="191"/>
        <v>C5        </v>
      </c>
    </row>
    <row r="1337" hidden="1" spans="1:12">
      <c r="A1337" s="1" t="s">
        <v>3642</v>
      </c>
      <c r="B1337" s="1" t="s">
        <v>3643</v>
      </c>
      <c r="C1337" s="1" t="s">
        <v>1729</v>
      </c>
      <c r="D1337" s="1" t="s">
        <v>65</v>
      </c>
      <c r="E1337" s="2" t="str">
        <f t="shared" si="178"/>
        <v>bq</v>
      </c>
      <c r="F1337" s="1" t="s">
        <v>3192</v>
      </c>
      <c r="G1337" t="str">
        <f t="shared" si="187"/>
        <v>js793</v>
      </c>
      <c r="H1337" s="1" t="s">
        <v>3587</v>
      </c>
      <c r="I1337" t="str">
        <f t="shared" si="188"/>
        <v>79311</v>
      </c>
      <c r="J1337" t="str">
        <f t="shared" si="189"/>
        <v>79311</v>
      </c>
      <c r="K1337" t="str">
        <f t="shared" si="190"/>
        <v>c22       </v>
      </c>
      <c r="L1337" t="str">
        <f t="shared" si="191"/>
        <v>C22       </v>
      </c>
    </row>
    <row r="1338" hidden="1" spans="1:12">
      <c r="A1338" s="1" t="s">
        <v>3644</v>
      </c>
      <c r="B1338" s="1" t="s">
        <v>3645</v>
      </c>
      <c r="C1338" s="1" t="s">
        <v>1729</v>
      </c>
      <c r="D1338" s="1" t="s">
        <v>65</v>
      </c>
      <c r="E1338" s="2" t="str">
        <f t="shared" si="178"/>
        <v>bq</v>
      </c>
      <c r="F1338" s="1" t="s">
        <v>3192</v>
      </c>
      <c r="G1338" t="str">
        <f t="shared" si="187"/>
        <v>js793</v>
      </c>
      <c r="H1338" s="1" t="s">
        <v>3587</v>
      </c>
      <c r="I1338" t="str">
        <f t="shared" si="188"/>
        <v>79311</v>
      </c>
      <c r="J1338" t="str">
        <f t="shared" si="189"/>
        <v>79311</v>
      </c>
      <c r="K1338" t="str">
        <f t="shared" si="190"/>
        <v>c4        </v>
      </c>
      <c r="L1338" t="str">
        <f t="shared" si="191"/>
        <v>C4        </v>
      </c>
    </row>
    <row r="1339" hidden="1" spans="1:12">
      <c r="A1339" s="1" t="s">
        <v>3646</v>
      </c>
      <c r="B1339" s="1" t="s">
        <v>3647</v>
      </c>
      <c r="C1339" s="1" t="s">
        <v>1729</v>
      </c>
      <c r="D1339" s="1" t="s">
        <v>65</v>
      </c>
      <c r="E1339" s="2" t="str">
        <f t="shared" si="178"/>
        <v>bq</v>
      </c>
      <c r="F1339" s="1" t="s">
        <v>3192</v>
      </c>
      <c r="G1339" t="str">
        <f t="shared" si="187"/>
        <v>js793</v>
      </c>
      <c r="H1339" s="1" t="s">
        <v>3587</v>
      </c>
      <c r="I1339" t="str">
        <f t="shared" si="188"/>
        <v>79312</v>
      </c>
      <c r="J1339" t="str">
        <f t="shared" si="189"/>
        <v>79312</v>
      </c>
      <c r="K1339" t="str">
        <f t="shared" si="190"/>
        <v>c133      </v>
      </c>
      <c r="L1339" t="str">
        <f t="shared" si="191"/>
        <v>C133      </v>
      </c>
    </row>
    <row r="1340" hidden="1" spans="1:12">
      <c r="A1340" s="1" t="s">
        <v>3648</v>
      </c>
      <c r="B1340" s="1" t="s">
        <v>3649</v>
      </c>
      <c r="C1340" s="1" t="s">
        <v>1729</v>
      </c>
      <c r="D1340" s="1" t="s">
        <v>65</v>
      </c>
      <c r="E1340" s="2" t="str">
        <f t="shared" si="178"/>
        <v>bq</v>
      </c>
      <c r="F1340" s="1" t="s">
        <v>3192</v>
      </c>
      <c r="G1340" t="str">
        <f t="shared" si="187"/>
        <v>js793</v>
      </c>
      <c r="H1340" s="1" t="s">
        <v>3587</v>
      </c>
      <c r="I1340" t="str">
        <f t="shared" si="188"/>
        <v>79312</v>
      </c>
      <c r="J1340" t="str">
        <f t="shared" si="189"/>
        <v>79312</v>
      </c>
      <c r="K1340" t="str">
        <f t="shared" si="190"/>
        <v>c19       </v>
      </c>
      <c r="L1340" t="str">
        <f t="shared" si="191"/>
        <v>C19       </v>
      </c>
    </row>
    <row r="1341" hidden="1" spans="1:12">
      <c r="A1341" s="1" t="s">
        <v>3650</v>
      </c>
      <c r="B1341" s="1" t="s">
        <v>3651</v>
      </c>
      <c r="C1341" s="1" t="s">
        <v>1729</v>
      </c>
      <c r="D1341" s="1" t="s">
        <v>65</v>
      </c>
      <c r="E1341" s="2" t="str">
        <f t="shared" si="178"/>
        <v>bq</v>
      </c>
      <c r="F1341" s="1" t="s">
        <v>3192</v>
      </c>
      <c r="G1341" t="str">
        <f t="shared" si="187"/>
        <v>js793</v>
      </c>
      <c r="H1341" s="1" t="s">
        <v>3587</v>
      </c>
      <c r="I1341" t="str">
        <f t="shared" si="188"/>
        <v>79312</v>
      </c>
      <c r="J1341" t="str">
        <f t="shared" si="189"/>
        <v>79312</v>
      </c>
      <c r="K1341" t="str">
        <f t="shared" si="190"/>
        <v>c22       </v>
      </c>
      <c r="L1341" t="str">
        <f t="shared" si="191"/>
        <v>C22       </v>
      </c>
    </row>
    <row r="1342" hidden="1" spans="1:12">
      <c r="A1342" s="1" t="s">
        <v>3652</v>
      </c>
      <c r="B1342" s="1" t="s">
        <v>3653</v>
      </c>
      <c r="C1342" s="1" t="s">
        <v>1729</v>
      </c>
      <c r="D1342" s="1" t="s">
        <v>65</v>
      </c>
      <c r="E1342" s="2" t="str">
        <f t="shared" si="178"/>
        <v>bq</v>
      </c>
      <c r="F1342" s="1" t="s">
        <v>3192</v>
      </c>
      <c r="G1342" t="str">
        <f t="shared" si="187"/>
        <v>js793</v>
      </c>
      <c r="H1342" s="1" t="s">
        <v>3587</v>
      </c>
      <c r="I1342" t="str">
        <f t="shared" ref="I1342:I1373" si="192">MID(A1342,6,5)</f>
        <v>79313</v>
      </c>
      <c r="J1342" t="str">
        <f t="shared" ref="J1342:J1373" si="193">MID(B1342,8,5)</f>
        <v>79313</v>
      </c>
      <c r="K1342" t="str">
        <f t="shared" si="190"/>
        <v>c1        </v>
      </c>
      <c r="L1342" t="str">
        <f t="shared" si="191"/>
        <v>C1        </v>
      </c>
    </row>
    <row r="1343" hidden="1" spans="1:12">
      <c r="A1343" s="1" t="s">
        <v>3654</v>
      </c>
      <c r="B1343" s="1" t="s">
        <v>3655</v>
      </c>
      <c r="C1343" s="1" t="s">
        <v>1729</v>
      </c>
      <c r="D1343" s="1" t="s">
        <v>65</v>
      </c>
      <c r="E1343" s="2" t="str">
        <f t="shared" si="178"/>
        <v>bq</v>
      </c>
      <c r="F1343" s="1" t="s">
        <v>3192</v>
      </c>
      <c r="G1343" t="str">
        <f t="shared" si="187"/>
        <v>js793</v>
      </c>
      <c r="H1343" s="1" t="s">
        <v>3587</v>
      </c>
      <c r="I1343" t="str">
        <f t="shared" si="192"/>
        <v>79313</v>
      </c>
      <c r="J1343" t="str">
        <f t="shared" si="193"/>
        <v>79313</v>
      </c>
      <c r="K1343" t="str">
        <f t="shared" si="190"/>
        <v>c19       </v>
      </c>
      <c r="L1343" t="str">
        <f t="shared" si="191"/>
        <v>C19       </v>
      </c>
    </row>
    <row r="1344" hidden="1" spans="1:12">
      <c r="A1344" s="1" t="s">
        <v>3656</v>
      </c>
      <c r="B1344" s="1" t="s">
        <v>3657</v>
      </c>
      <c r="C1344" s="1" t="s">
        <v>1729</v>
      </c>
      <c r="D1344" s="1" t="s">
        <v>65</v>
      </c>
      <c r="E1344" s="2" t="str">
        <f t="shared" si="178"/>
        <v>bq</v>
      </c>
      <c r="F1344" s="1" t="s">
        <v>3192</v>
      </c>
      <c r="G1344" t="str">
        <f t="shared" si="187"/>
        <v>js793</v>
      </c>
      <c r="H1344" s="1" t="s">
        <v>3587</v>
      </c>
      <c r="I1344" t="str">
        <f t="shared" si="192"/>
        <v>79313</v>
      </c>
      <c r="J1344" t="str">
        <f t="shared" si="193"/>
        <v>79313</v>
      </c>
      <c r="K1344" t="str">
        <f t="shared" si="190"/>
        <v>c22       </v>
      </c>
      <c r="L1344" t="str">
        <f t="shared" si="191"/>
        <v>C22       </v>
      </c>
    </row>
    <row r="1345" hidden="1" spans="1:12">
      <c r="A1345" s="1" t="s">
        <v>3658</v>
      </c>
      <c r="B1345" s="1" t="s">
        <v>3659</v>
      </c>
      <c r="C1345" s="1" t="s">
        <v>1729</v>
      </c>
      <c r="D1345" s="1" t="s">
        <v>65</v>
      </c>
      <c r="E1345" s="2" t="str">
        <f t="shared" si="178"/>
        <v>bq</v>
      </c>
      <c r="F1345" s="1" t="s">
        <v>3192</v>
      </c>
      <c r="G1345" t="str">
        <f t="shared" si="187"/>
        <v>js793</v>
      </c>
      <c r="H1345" s="1" t="s">
        <v>3587</v>
      </c>
      <c r="I1345" t="str">
        <f t="shared" si="192"/>
        <v>79314</v>
      </c>
      <c r="J1345" t="str">
        <f t="shared" si="193"/>
        <v>79314</v>
      </c>
      <c r="K1345" t="str">
        <f t="shared" si="190"/>
        <v>c1        </v>
      </c>
      <c r="L1345" t="str">
        <f t="shared" si="191"/>
        <v>C1        </v>
      </c>
    </row>
    <row r="1346" hidden="1" spans="1:12">
      <c r="A1346" s="1" t="s">
        <v>3660</v>
      </c>
      <c r="B1346" s="1" t="s">
        <v>3661</v>
      </c>
      <c r="C1346" s="1" t="s">
        <v>1729</v>
      </c>
      <c r="D1346" s="1" t="s">
        <v>65</v>
      </c>
      <c r="E1346" s="2" t="str">
        <f t="shared" ref="E1346:E1409" si="194">MID(A1346,2,2)</f>
        <v>bq</v>
      </c>
      <c r="F1346" s="1" t="s">
        <v>3192</v>
      </c>
      <c r="G1346" t="str">
        <f t="shared" si="187"/>
        <v>js793</v>
      </c>
      <c r="H1346" s="1" t="s">
        <v>3587</v>
      </c>
      <c r="I1346" t="str">
        <f t="shared" si="192"/>
        <v>79314</v>
      </c>
      <c r="J1346" t="str">
        <f t="shared" si="193"/>
        <v>79314</v>
      </c>
      <c r="K1346" t="str">
        <f t="shared" si="190"/>
        <v>c22       </v>
      </c>
      <c r="L1346" t="str">
        <f t="shared" si="191"/>
        <v>C22       </v>
      </c>
    </row>
    <row r="1347" hidden="1" spans="1:12">
      <c r="A1347" s="1" t="s">
        <v>3662</v>
      </c>
      <c r="B1347" s="1" t="s">
        <v>3663</v>
      </c>
      <c r="C1347" s="1" t="s">
        <v>1729</v>
      </c>
      <c r="D1347" s="1" t="s">
        <v>65</v>
      </c>
      <c r="E1347" s="2" t="str">
        <f t="shared" si="194"/>
        <v>bq</v>
      </c>
      <c r="F1347" s="1" t="s">
        <v>3192</v>
      </c>
      <c r="G1347" t="str">
        <f t="shared" si="187"/>
        <v>js793</v>
      </c>
      <c r="H1347" s="1" t="s">
        <v>3587</v>
      </c>
      <c r="I1347" t="str">
        <f t="shared" si="192"/>
        <v>79314</v>
      </c>
      <c r="J1347" t="str">
        <f t="shared" si="193"/>
        <v>79314</v>
      </c>
      <c r="K1347" t="str">
        <f t="shared" si="190"/>
        <v>c4        </v>
      </c>
      <c r="L1347" t="str">
        <f t="shared" si="191"/>
        <v>C4        </v>
      </c>
    </row>
    <row r="1348" hidden="1" spans="1:12">
      <c r="A1348" s="1" t="s">
        <v>3664</v>
      </c>
      <c r="B1348" s="1" t="s">
        <v>3665</v>
      </c>
      <c r="C1348" s="1" t="s">
        <v>1729</v>
      </c>
      <c r="D1348" s="1" t="s">
        <v>65</v>
      </c>
      <c r="E1348" s="2" t="str">
        <f t="shared" si="194"/>
        <v>bq</v>
      </c>
      <c r="F1348" s="1" t="s">
        <v>3192</v>
      </c>
      <c r="G1348" t="str">
        <f t="shared" si="187"/>
        <v>js793</v>
      </c>
      <c r="H1348" s="1" t="s">
        <v>3587</v>
      </c>
      <c r="I1348" t="str">
        <f t="shared" si="192"/>
        <v>79315</v>
      </c>
      <c r="J1348" t="str">
        <f t="shared" si="193"/>
        <v>79315</v>
      </c>
      <c r="K1348" t="str">
        <f t="shared" si="190"/>
        <v>c1        </v>
      </c>
      <c r="L1348" t="str">
        <f t="shared" ref="L1348:L1379" si="195">MID(B1348,13,10)</f>
        <v>C1        </v>
      </c>
    </row>
    <row r="1349" hidden="1" spans="1:12">
      <c r="A1349" s="1" t="s">
        <v>3666</v>
      </c>
      <c r="B1349" s="1" t="s">
        <v>3667</v>
      </c>
      <c r="C1349" s="1" t="s">
        <v>1729</v>
      </c>
      <c r="D1349" s="1" t="s">
        <v>65</v>
      </c>
      <c r="E1349" s="2" t="str">
        <f t="shared" si="194"/>
        <v>bq</v>
      </c>
      <c r="F1349" s="1" t="s">
        <v>3192</v>
      </c>
      <c r="G1349" t="str">
        <f t="shared" si="187"/>
        <v>js793</v>
      </c>
      <c r="H1349" s="1" t="s">
        <v>3587</v>
      </c>
      <c r="I1349" t="str">
        <f t="shared" si="192"/>
        <v>79315</v>
      </c>
      <c r="J1349" t="str">
        <f t="shared" si="193"/>
        <v>79315</v>
      </c>
      <c r="K1349" t="str">
        <f t="shared" si="190"/>
        <v>c133      </v>
      </c>
      <c r="L1349" t="str">
        <f t="shared" si="195"/>
        <v>C133      </v>
      </c>
    </row>
    <row r="1350" hidden="1" spans="1:12">
      <c r="A1350" s="1" t="s">
        <v>3668</v>
      </c>
      <c r="B1350" s="1" t="s">
        <v>3669</v>
      </c>
      <c r="C1350" s="1" t="s">
        <v>1729</v>
      </c>
      <c r="D1350" s="1" t="s">
        <v>65</v>
      </c>
      <c r="E1350" s="2" t="str">
        <f t="shared" si="194"/>
        <v>bq</v>
      </c>
      <c r="F1350" s="1" t="s">
        <v>3192</v>
      </c>
      <c r="G1350" t="str">
        <f t="shared" si="187"/>
        <v>js793</v>
      </c>
      <c r="H1350" s="1" t="s">
        <v>3587</v>
      </c>
      <c r="I1350" t="str">
        <f t="shared" si="192"/>
        <v>79315</v>
      </c>
      <c r="J1350" t="str">
        <f t="shared" si="193"/>
        <v>79315</v>
      </c>
      <c r="K1350" t="str">
        <f t="shared" si="190"/>
        <v>c22       </v>
      </c>
      <c r="L1350" t="str">
        <f t="shared" si="195"/>
        <v>C22       </v>
      </c>
    </row>
    <row r="1351" hidden="1" spans="1:12">
      <c r="A1351" s="1" t="s">
        <v>3670</v>
      </c>
      <c r="B1351" s="1" t="s">
        <v>3671</v>
      </c>
      <c r="C1351" s="1" t="s">
        <v>1729</v>
      </c>
      <c r="D1351" s="1" t="s">
        <v>65</v>
      </c>
      <c r="E1351" s="2" t="str">
        <f t="shared" si="194"/>
        <v>bq</v>
      </c>
      <c r="F1351" s="1" t="s">
        <v>3192</v>
      </c>
      <c r="G1351" t="str">
        <f t="shared" si="187"/>
        <v>js793</v>
      </c>
      <c r="H1351" s="1" t="s">
        <v>3587</v>
      </c>
      <c r="I1351" t="str">
        <f t="shared" si="192"/>
        <v>79316</v>
      </c>
      <c r="J1351" t="str">
        <f t="shared" si="193"/>
        <v>79316</v>
      </c>
      <c r="K1351" t="str">
        <f t="shared" si="190"/>
        <v>c133      </v>
      </c>
      <c r="L1351" t="str">
        <f t="shared" si="195"/>
        <v>C133      </v>
      </c>
    </row>
    <row r="1352" hidden="1" spans="1:12">
      <c r="A1352" s="1" t="s">
        <v>3672</v>
      </c>
      <c r="B1352" s="1" t="s">
        <v>3673</v>
      </c>
      <c r="C1352" s="1" t="s">
        <v>1729</v>
      </c>
      <c r="D1352" s="1" t="s">
        <v>65</v>
      </c>
      <c r="E1352" s="2" t="str">
        <f t="shared" si="194"/>
        <v>bq</v>
      </c>
      <c r="F1352" s="1" t="s">
        <v>3192</v>
      </c>
      <c r="G1352" t="str">
        <f t="shared" si="187"/>
        <v>js793</v>
      </c>
      <c r="H1352" s="1" t="s">
        <v>3587</v>
      </c>
      <c r="I1352" t="str">
        <f t="shared" si="192"/>
        <v>79316</v>
      </c>
      <c r="J1352" t="str">
        <f t="shared" si="193"/>
        <v>79316</v>
      </c>
      <c r="K1352" t="str">
        <f t="shared" si="190"/>
        <v>c19       </v>
      </c>
      <c r="L1352" t="str">
        <f t="shared" si="195"/>
        <v>C19       </v>
      </c>
    </row>
    <row r="1353" hidden="1" spans="1:12">
      <c r="A1353" s="1" t="s">
        <v>3674</v>
      </c>
      <c r="B1353" s="1" t="s">
        <v>3675</v>
      </c>
      <c r="C1353" s="1" t="s">
        <v>1729</v>
      </c>
      <c r="D1353" s="1" t="s">
        <v>65</v>
      </c>
      <c r="E1353" s="2" t="str">
        <f t="shared" si="194"/>
        <v>bq</v>
      </c>
      <c r="F1353" s="1" t="s">
        <v>3192</v>
      </c>
      <c r="G1353" t="str">
        <f t="shared" si="187"/>
        <v>js793</v>
      </c>
      <c r="H1353" s="1" t="s">
        <v>3587</v>
      </c>
      <c r="I1353" t="str">
        <f t="shared" si="192"/>
        <v>79316</v>
      </c>
      <c r="J1353" t="str">
        <f t="shared" si="193"/>
        <v>79316</v>
      </c>
      <c r="K1353" t="str">
        <f t="shared" si="190"/>
        <v>c22       </v>
      </c>
      <c r="L1353" t="str">
        <f t="shared" si="195"/>
        <v>C22       </v>
      </c>
    </row>
    <row r="1354" hidden="1" spans="1:12">
      <c r="A1354" s="1" t="s">
        <v>3676</v>
      </c>
      <c r="B1354" s="1" t="s">
        <v>3677</v>
      </c>
      <c r="C1354" s="1" t="s">
        <v>1729</v>
      </c>
      <c r="D1354" s="1" t="s">
        <v>65</v>
      </c>
      <c r="E1354" s="2" t="str">
        <f t="shared" si="194"/>
        <v>bq</v>
      </c>
      <c r="F1354" s="1" t="s">
        <v>3192</v>
      </c>
      <c r="G1354" t="str">
        <f t="shared" si="187"/>
        <v>js793</v>
      </c>
      <c r="H1354" s="1" t="s">
        <v>3587</v>
      </c>
      <c r="I1354" t="str">
        <f t="shared" si="192"/>
        <v>79317</v>
      </c>
      <c r="J1354" t="str">
        <f t="shared" si="193"/>
        <v>79317</v>
      </c>
      <c r="K1354" t="str">
        <f t="shared" si="190"/>
        <v>c19       </v>
      </c>
      <c r="L1354" t="str">
        <f t="shared" si="195"/>
        <v>C19       </v>
      </c>
    </row>
    <row r="1355" hidden="1" spans="1:12">
      <c r="A1355" s="1" t="s">
        <v>3678</v>
      </c>
      <c r="B1355" s="1" t="s">
        <v>3679</v>
      </c>
      <c r="C1355" s="1" t="s">
        <v>1729</v>
      </c>
      <c r="D1355" s="1" t="s">
        <v>65</v>
      </c>
      <c r="E1355" s="2" t="str">
        <f t="shared" si="194"/>
        <v>bq</v>
      </c>
      <c r="F1355" s="1" t="s">
        <v>3192</v>
      </c>
      <c r="G1355" t="str">
        <f t="shared" si="187"/>
        <v>js793</v>
      </c>
      <c r="H1355" s="1" t="s">
        <v>3587</v>
      </c>
      <c r="I1355" t="str">
        <f t="shared" si="192"/>
        <v>79317</v>
      </c>
      <c r="J1355" t="str">
        <f t="shared" si="193"/>
        <v>79317</v>
      </c>
      <c r="K1355" t="str">
        <f t="shared" si="190"/>
        <v>c22       </v>
      </c>
      <c r="L1355" t="str">
        <f t="shared" si="195"/>
        <v>C22       </v>
      </c>
    </row>
    <row r="1356" hidden="1" spans="1:12">
      <c r="A1356" s="1" t="s">
        <v>3680</v>
      </c>
      <c r="B1356" s="1" t="s">
        <v>3681</v>
      </c>
      <c r="C1356" s="1" t="s">
        <v>1729</v>
      </c>
      <c r="D1356" s="1" t="s">
        <v>65</v>
      </c>
      <c r="E1356" s="2" t="str">
        <f t="shared" si="194"/>
        <v>bq</v>
      </c>
      <c r="F1356" s="1" t="s">
        <v>3192</v>
      </c>
      <c r="G1356" t="str">
        <f t="shared" si="187"/>
        <v>js793</v>
      </c>
      <c r="H1356" s="1" t="s">
        <v>3587</v>
      </c>
      <c r="I1356" t="str">
        <f t="shared" si="192"/>
        <v>79318</v>
      </c>
      <c r="J1356" t="str">
        <f t="shared" si="193"/>
        <v>79318</v>
      </c>
      <c r="K1356" t="str">
        <f t="shared" si="190"/>
        <v>c1        </v>
      </c>
      <c r="L1356" t="str">
        <f t="shared" si="195"/>
        <v>C1        </v>
      </c>
    </row>
    <row r="1357" hidden="1" spans="1:12">
      <c r="A1357" s="1" t="s">
        <v>3682</v>
      </c>
      <c r="B1357" s="1" t="s">
        <v>3683</v>
      </c>
      <c r="C1357" s="1" t="s">
        <v>1729</v>
      </c>
      <c r="D1357" s="1" t="s">
        <v>65</v>
      </c>
      <c r="E1357" s="2" t="str">
        <f t="shared" si="194"/>
        <v>bq</v>
      </c>
      <c r="F1357" s="1" t="s">
        <v>3192</v>
      </c>
      <c r="G1357" t="str">
        <f t="shared" si="187"/>
        <v>js793</v>
      </c>
      <c r="H1357" s="1" t="s">
        <v>3587</v>
      </c>
      <c r="I1357" t="str">
        <f t="shared" si="192"/>
        <v>79318</v>
      </c>
      <c r="J1357" t="str">
        <f t="shared" si="193"/>
        <v>79318</v>
      </c>
      <c r="K1357" t="str">
        <f t="shared" si="190"/>
        <v>c22       </v>
      </c>
      <c r="L1357" t="str">
        <f t="shared" si="195"/>
        <v>C22       </v>
      </c>
    </row>
    <row r="1358" hidden="1" spans="1:12">
      <c r="A1358" s="1" t="s">
        <v>3684</v>
      </c>
      <c r="B1358" s="1" t="s">
        <v>3685</v>
      </c>
      <c r="C1358" s="1" t="s">
        <v>1729</v>
      </c>
      <c r="D1358" s="1" t="s">
        <v>65</v>
      </c>
      <c r="E1358" s="2" t="str">
        <f t="shared" si="194"/>
        <v>bq</v>
      </c>
      <c r="F1358" s="1" t="s">
        <v>3192</v>
      </c>
      <c r="G1358" t="str">
        <f t="shared" si="187"/>
        <v>js793</v>
      </c>
      <c r="H1358" s="1" t="s">
        <v>3587</v>
      </c>
      <c r="I1358" t="str">
        <f t="shared" si="192"/>
        <v>79318</v>
      </c>
      <c r="J1358" t="str">
        <f t="shared" si="193"/>
        <v>79318</v>
      </c>
      <c r="K1358" t="str">
        <f t="shared" si="190"/>
        <v>c4        </v>
      </c>
      <c r="L1358" t="str">
        <f t="shared" si="195"/>
        <v>C4        </v>
      </c>
    </row>
    <row r="1359" hidden="1" spans="1:12">
      <c r="A1359" s="1" t="s">
        <v>3686</v>
      </c>
      <c r="B1359" s="1" t="s">
        <v>3687</v>
      </c>
      <c r="C1359" s="1" t="s">
        <v>1729</v>
      </c>
      <c r="D1359" s="1" t="s">
        <v>65</v>
      </c>
      <c r="E1359" s="2" t="str">
        <f t="shared" si="194"/>
        <v>bq</v>
      </c>
      <c r="F1359" s="1" t="s">
        <v>3192</v>
      </c>
      <c r="G1359" t="str">
        <f t="shared" si="187"/>
        <v>js793</v>
      </c>
      <c r="H1359" s="1" t="s">
        <v>3587</v>
      </c>
      <c r="I1359" t="str">
        <f t="shared" si="192"/>
        <v>79319</v>
      </c>
      <c r="J1359" t="str">
        <f t="shared" si="193"/>
        <v>79319</v>
      </c>
      <c r="K1359" t="str">
        <f t="shared" si="190"/>
        <v>c131      </v>
      </c>
      <c r="L1359" t="str">
        <f t="shared" si="195"/>
        <v>C131      </v>
      </c>
    </row>
    <row r="1360" hidden="1" spans="1:12">
      <c r="A1360" s="1" t="s">
        <v>3688</v>
      </c>
      <c r="B1360" s="1" t="s">
        <v>3689</v>
      </c>
      <c r="C1360" s="1" t="s">
        <v>1729</v>
      </c>
      <c r="D1360" s="1" t="s">
        <v>65</v>
      </c>
      <c r="E1360" s="2" t="str">
        <f t="shared" si="194"/>
        <v>bq</v>
      </c>
      <c r="F1360" s="1" t="s">
        <v>3192</v>
      </c>
      <c r="G1360" t="str">
        <f t="shared" si="187"/>
        <v>js793</v>
      </c>
      <c r="H1360" s="1" t="s">
        <v>3587</v>
      </c>
      <c r="I1360" t="str">
        <f t="shared" si="192"/>
        <v>79319</v>
      </c>
      <c r="J1360" t="str">
        <f t="shared" si="193"/>
        <v>79319</v>
      </c>
      <c r="K1360" t="str">
        <f t="shared" si="190"/>
        <v>c214      </v>
      </c>
      <c r="L1360" t="str">
        <f t="shared" si="195"/>
        <v>C214      </v>
      </c>
    </row>
    <row r="1361" hidden="1" spans="1:12">
      <c r="A1361" s="1" t="s">
        <v>3690</v>
      </c>
      <c r="B1361" s="1" t="s">
        <v>3691</v>
      </c>
      <c r="C1361" s="1" t="s">
        <v>1729</v>
      </c>
      <c r="D1361" s="1" t="s">
        <v>65</v>
      </c>
      <c r="E1361" s="2" t="str">
        <f t="shared" si="194"/>
        <v>bq</v>
      </c>
      <c r="F1361" s="1" t="s">
        <v>3192</v>
      </c>
      <c r="G1361" t="str">
        <f t="shared" si="187"/>
        <v>js793</v>
      </c>
      <c r="H1361" s="1" t="s">
        <v>3587</v>
      </c>
      <c r="I1361" t="str">
        <f t="shared" si="192"/>
        <v>79319</v>
      </c>
      <c r="J1361" t="str">
        <f t="shared" si="193"/>
        <v>79319</v>
      </c>
      <c r="K1361" t="str">
        <f t="shared" si="190"/>
        <v>c5        </v>
      </c>
      <c r="L1361" t="str">
        <f t="shared" si="195"/>
        <v>C5        </v>
      </c>
    </row>
    <row r="1362" hidden="1" spans="1:12">
      <c r="A1362" s="1" t="s">
        <v>3692</v>
      </c>
      <c r="B1362" s="1" t="s">
        <v>3693</v>
      </c>
      <c r="C1362" s="1" t="s">
        <v>1729</v>
      </c>
      <c r="D1362" s="1" t="s">
        <v>65</v>
      </c>
      <c r="E1362" s="2" t="str">
        <f t="shared" si="194"/>
        <v>bq</v>
      </c>
      <c r="F1362" s="1" t="s">
        <v>3192</v>
      </c>
      <c r="G1362" t="str">
        <f t="shared" si="187"/>
        <v>js793</v>
      </c>
      <c r="H1362" s="1" t="s">
        <v>3587</v>
      </c>
      <c r="I1362" t="str">
        <f t="shared" si="192"/>
        <v>79320</v>
      </c>
      <c r="J1362" t="str">
        <f t="shared" si="193"/>
        <v>79320</v>
      </c>
      <c r="K1362" t="str">
        <f t="shared" si="190"/>
        <v>c1        </v>
      </c>
      <c r="L1362" t="str">
        <f t="shared" si="195"/>
        <v>C1        </v>
      </c>
    </row>
    <row r="1363" hidden="1" spans="1:12">
      <c r="A1363" s="1" t="s">
        <v>3694</v>
      </c>
      <c r="B1363" s="1" t="s">
        <v>3695</v>
      </c>
      <c r="C1363" s="1" t="s">
        <v>1729</v>
      </c>
      <c r="D1363" s="1" t="s">
        <v>65</v>
      </c>
      <c r="E1363" s="2" t="str">
        <f t="shared" si="194"/>
        <v>bq</v>
      </c>
      <c r="F1363" s="1" t="s">
        <v>3192</v>
      </c>
      <c r="G1363" t="str">
        <f t="shared" si="187"/>
        <v>js793</v>
      </c>
      <c r="H1363" s="1" t="s">
        <v>3587</v>
      </c>
      <c r="I1363" t="str">
        <f t="shared" si="192"/>
        <v>79320</v>
      </c>
      <c r="J1363" t="str">
        <f t="shared" si="193"/>
        <v>79320</v>
      </c>
      <c r="K1363" t="str">
        <f t="shared" si="190"/>
        <v>c214      </v>
      </c>
      <c r="L1363" t="str">
        <f t="shared" si="195"/>
        <v>C214      </v>
      </c>
    </row>
    <row r="1364" hidden="1" spans="1:12">
      <c r="A1364" s="1" t="s">
        <v>3696</v>
      </c>
      <c r="B1364" s="1" t="s">
        <v>3697</v>
      </c>
      <c r="C1364" s="1" t="s">
        <v>1729</v>
      </c>
      <c r="D1364" s="1" t="s">
        <v>65</v>
      </c>
      <c r="E1364" s="2" t="str">
        <f t="shared" si="194"/>
        <v>bq</v>
      </c>
      <c r="F1364" s="1" t="s">
        <v>3192</v>
      </c>
      <c r="G1364" t="str">
        <f t="shared" si="187"/>
        <v>js793</v>
      </c>
      <c r="H1364" s="1" t="s">
        <v>3587</v>
      </c>
      <c r="I1364" t="str">
        <f t="shared" si="192"/>
        <v>79320</v>
      </c>
      <c r="J1364" t="str">
        <f t="shared" si="193"/>
        <v>79320</v>
      </c>
      <c r="K1364" t="str">
        <f t="shared" si="190"/>
        <v>c22       </v>
      </c>
      <c r="L1364" t="str">
        <f t="shared" si="195"/>
        <v>C22       </v>
      </c>
    </row>
    <row r="1365" hidden="1" spans="1:12">
      <c r="A1365" s="1" t="s">
        <v>3698</v>
      </c>
      <c r="B1365" s="1" t="s">
        <v>3699</v>
      </c>
      <c r="C1365" s="1" t="s">
        <v>1729</v>
      </c>
      <c r="D1365" s="1" t="s">
        <v>65</v>
      </c>
      <c r="E1365" s="2" t="str">
        <f t="shared" si="194"/>
        <v>bq</v>
      </c>
      <c r="F1365" s="1" t="s">
        <v>3192</v>
      </c>
      <c r="G1365" t="str">
        <f t="shared" si="187"/>
        <v>js793</v>
      </c>
      <c r="H1365" s="1" t="s">
        <v>3587</v>
      </c>
      <c r="I1365" t="str">
        <f t="shared" si="192"/>
        <v>79321</v>
      </c>
      <c r="J1365" t="str">
        <f t="shared" si="193"/>
        <v>79321</v>
      </c>
      <c r="K1365" t="str">
        <f t="shared" si="190"/>
        <v>c1        </v>
      </c>
      <c r="L1365" t="str">
        <f t="shared" si="195"/>
        <v>C1        </v>
      </c>
    </row>
    <row r="1366" hidden="1" spans="1:12">
      <c r="A1366" s="1" t="s">
        <v>3700</v>
      </c>
      <c r="B1366" s="1" t="s">
        <v>3701</v>
      </c>
      <c r="C1366" s="1" t="s">
        <v>1729</v>
      </c>
      <c r="D1366" s="1" t="s">
        <v>65</v>
      </c>
      <c r="E1366" s="2" t="str">
        <f t="shared" si="194"/>
        <v>bq</v>
      </c>
      <c r="F1366" s="1" t="s">
        <v>3192</v>
      </c>
      <c r="G1366" t="str">
        <f t="shared" si="187"/>
        <v>js793</v>
      </c>
      <c r="H1366" s="1" t="s">
        <v>3587</v>
      </c>
      <c r="I1366" t="str">
        <f t="shared" si="192"/>
        <v>79321</v>
      </c>
      <c r="J1366" t="str">
        <f t="shared" si="193"/>
        <v>79321</v>
      </c>
      <c r="K1366" t="str">
        <f t="shared" si="190"/>
        <v>c22       </v>
      </c>
      <c r="L1366" t="str">
        <f t="shared" si="195"/>
        <v>C22       </v>
      </c>
    </row>
    <row r="1367" hidden="1" spans="1:12">
      <c r="A1367" s="1" t="s">
        <v>3702</v>
      </c>
      <c r="B1367" s="1" t="s">
        <v>3703</v>
      </c>
      <c r="C1367" s="1" t="s">
        <v>1729</v>
      </c>
      <c r="D1367" s="1" t="s">
        <v>65</v>
      </c>
      <c r="E1367" s="2" t="str">
        <f t="shared" si="194"/>
        <v>bq</v>
      </c>
      <c r="F1367" s="1" t="s">
        <v>3192</v>
      </c>
      <c r="G1367" t="str">
        <f t="shared" si="187"/>
        <v>js793</v>
      </c>
      <c r="H1367" s="1" t="s">
        <v>3587</v>
      </c>
      <c r="I1367" t="str">
        <f t="shared" si="192"/>
        <v>79323</v>
      </c>
      <c r="J1367" t="str">
        <f t="shared" si="193"/>
        <v>79323</v>
      </c>
      <c r="K1367" t="str">
        <f t="shared" si="190"/>
        <v>c131      </v>
      </c>
      <c r="L1367" t="str">
        <f t="shared" si="195"/>
        <v>C131      </v>
      </c>
    </row>
    <row r="1368" hidden="1" spans="1:12">
      <c r="A1368" s="1" t="s">
        <v>3704</v>
      </c>
      <c r="B1368" s="1" t="s">
        <v>3705</v>
      </c>
      <c r="C1368" s="1" t="s">
        <v>1729</v>
      </c>
      <c r="D1368" s="1" t="s">
        <v>65</v>
      </c>
      <c r="E1368" s="2" t="str">
        <f t="shared" si="194"/>
        <v>bq</v>
      </c>
      <c r="F1368" s="1" t="s">
        <v>3192</v>
      </c>
      <c r="G1368" t="str">
        <f t="shared" si="187"/>
        <v>js793</v>
      </c>
      <c r="H1368" s="1" t="s">
        <v>3587</v>
      </c>
      <c r="I1368" t="str">
        <f t="shared" si="192"/>
        <v>79323</v>
      </c>
      <c r="J1368" t="str">
        <f t="shared" si="193"/>
        <v>79323</v>
      </c>
      <c r="K1368" t="str">
        <f t="shared" si="190"/>
        <v>c214      </v>
      </c>
      <c r="L1368" t="str">
        <f t="shared" si="195"/>
        <v>C214      </v>
      </c>
    </row>
    <row r="1369" hidden="1" spans="1:12">
      <c r="A1369" s="1" t="s">
        <v>3706</v>
      </c>
      <c r="B1369" s="1" t="s">
        <v>3707</v>
      </c>
      <c r="C1369" s="1" t="s">
        <v>1729</v>
      </c>
      <c r="D1369" s="1" t="s">
        <v>65</v>
      </c>
      <c r="E1369" s="2" t="str">
        <f t="shared" si="194"/>
        <v>bq</v>
      </c>
      <c r="F1369" s="1" t="s">
        <v>3192</v>
      </c>
      <c r="G1369" t="str">
        <f t="shared" si="187"/>
        <v>js793</v>
      </c>
      <c r="H1369" s="1" t="s">
        <v>3587</v>
      </c>
      <c r="I1369" t="str">
        <f t="shared" si="192"/>
        <v>79323</v>
      </c>
      <c r="J1369" t="str">
        <f t="shared" si="193"/>
        <v>79323</v>
      </c>
      <c r="K1369" t="str">
        <f t="shared" si="190"/>
        <v>c5        </v>
      </c>
      <c r="L1369" t="str">
        <f t="shared" si="195"/>
        <v>C5        </v>
      </c>
    </row>
    <row r="1370" hidden="1" spans="1:12">
      <c r="A1370" s="1" t="s">
        <v>3708</v>
      </c>
      <c r="B1370" s="1" t="s">
        <v>3709</v>
      </c>
      <c r="C1370" s="1" t="s">
        <v>1729</v>
      </c>
      <c r="D1370" s="1" t="s">
        <v>65</v>
      </c>
      <c r="E1370" s="2" t="str">
        <f t="shared" si="194"/>
        <v>bq</v>
      </c>
      <c r="F1370" s="1" t="s">
        <v>3192</v>
      </c>
      <c r="G1370" t="str">
        <f t="shared" si="187"/>
        <v>js793</v>
      </c>
      <c r="H1370" s="1" t="s">
        <v>3587</v>
      </c>
      <c r="I1370" t="str">
        <f t="shared" si="192"/>
        <v>79324</v>
      </c>
      <c r="J1370" t="str">
        <f t="shared" si="193"/>
        <v>79324</v>
      </c>
      <c r="K1370" t="str">
        <f t="shared" si="190"/>
        <v>c131      </v>
      </c>
      <c r="L1370" t="str">
        <f t="shared" si="195"/>
        <v>C131      </v>
      </c>
    </row>
    <row r="1371" hidden="1" spans="1:12">
      <c r="A1371" s="1" t="s">
        <v>3710</v>
      </c>
      <c r="B1371" s="1" t="s">
        <v>3711</v>
      </c>
      <c r="C1371" s="1" t="s">
        <v>1729</v>
      </c>
      <c r="D1371" s="1" t="s">
        <v>65</v>
      </c>
      <c r="E1371" s="2" t="str">
        <f t="shared" si="194"/>
        <v>bq</v>
      </c>
      <c r="F1371" s="1" t="s">
        <v>3192</v>
      </c>
      <c r="G1371" t="str">
        <f t="shared" si="187"/>
        <v>js793</v>
      </c>
      <c r="H1371" s="1" t="s">
        <v>3587</v>
      </c>
      <c r="I1371" t="str">
        <f t="shared" si="192"/>
        <v>79324</v>
      </c>
      <c r="J1371" t="str">
        <f t="shared" si="193"/>
        <v>79324</v>
      </c>
      <c r="K1371" t="str">
        <f t="shared" si="190"/>
        <v>c214      </v>
      </c>
      <c r="L1371" t="str">
        <f t="shared" si="195"/>
        <v>C214      </v>
      </c>
    </row>
    <row r="1372" hidden="1" spans="1:12">
      <c r="A1372" s="1" t="s">
        <v>3712</v>
      </c>
      <c r="B1372" s="1" t="s">
        <v>3713</v>
      </c>
      <c r="C1372" s="1" t="s">
        <v>1729</v>
      </c>
      <c r="D1372" s="1" t="s">
        <v>65</v>
      </c>
      <c r="E1372" s="2" t="str">
        <f t="shared" si="194"/>
        <v>bq</v>
      </c>
      <c r="F1372" s="1" t="s">
        <v>3192</v>
      </c>
      <c r="G1372" t="str">
        <f t="shared" si="187"/>
        <v>js793</v>
      </c>
      <c r="H1372" s="1" t="s">
        <v>3587</v>
      </c>
      <c r="I1372" t="str">
        <f t="shared" si="192"/>
        <v>79324</v>
      </c>
      <c r="J1372" t="str">
        <f t="shared" si="193"/>
        <v>79324</v>
      </c>
      <c r="K1372" t="str">
        <f t="shared" si="190"/>
        <v>c5        </v>
      </c>
      <c r="L1372" t="str">
        <f t="shared" si="195"/>
        <v>C5        </v>
      </c>
    </row>
    <row r="1373" hidden="1" spans="1:12">
      <c r="A1373" s="1" t="s">
        <v>3714</v>
      </c>
      <c r="B1373" s="1" t="s">
        <v>3715</v>
      </c>
      <c r="C1373" s="1" t="s">
        <v>1729</v>
      </c>
      <c r="D1373" s="1" t="s">
        <v>65</v>
      </c>
      <c r="E1373" s="2" t="str">
        <f t="shared" si="194"/>
        <v>bq</v>
      </c>
      <c r="F1373" s="1" t="s">
        <v>3192</v>
      </c>
      <c r="G1373" t="str">
        <f t="shared" si="187"/>
        <v>js793</v>
      </c>
      <c r="H1373" s="1" t="s">
        <v>3587</v>
      </c>
      <c r="I1373" t="str">
        <f t="shared" si="192"/>
        <v>79325</v>
      </c>
      <c r="J1373" t="str">
        <f t="shared" si="193"/>
        <v>79325</v>
      </c>
      <c r="K1373" t="str">
        <f t="shared" si="190"/>
        <v>c1        </v>
      </c>
      <c r="L1373" t="str">
        <f t="shared" si="195"/>
        <v>C1        </v>
      </c>
    </row>
    <row r="1374" hidden="1" spans="1:12">
      <c r="A1374" s="1" t="s">
        <v>3716</v>
      </c>
      <c r="B1374" s="1" t="s">
        <v>3717</v>
      </c>
      <c r="C1374" s="1" t="s">
        <v>1729</v>
      </c>
      <c r="D1374" s="1" t="s">
        <v>65</v>
      </c>
      <c r="E1374" s="2" t="str">
        <f t="shared" si="194"/>
        <v>bq</v>
      </c>
      <c r="F1374" s="1" t="s">
        <v>3192</v>
      </c>
      <c r="G1374" t="str">
        <f t="shared" ref="G1374:G1437" si="196">MID(A1374,4,5)</f>
        <v>js793</v>
      </c>
      <c r="H1374" s="1" t="s">
        <v>3587</v>
      </c>
      <c r="I1374" t="str">
        <f t="shared" ref="I1374:I1405" si="197">MID(A1374,6,5)</f>
        <v>79325</v>
      </c>
      <c r="J1374" t="str">
        <f t="shared" ref="J1374:J1405" si="198">MID(B1374,8,5)</f>
        <v>79325</v>
      </c>
      <c r="K1374" t="str">
        <f t="shared" ref="K1374:K1437" si="199">MID(A1374,11,10)</f>
        <v>c22       </v>
      </c>
      <c r="L1374" t="str">
        <f t="shared" si="195"/>
        <v>C22       </v>
      </c>
    </row>
    <row r="1375" hidden="1" spans="1:12">
      <c r="A1375" s="1" t="s">
        <v>3718</v>
      </c>
      <c r="B1375" s="1" t="s">
        <v>3719</v>
      </c>
      <c r="C1375" s="1" t="s">
        <v>1729</v>
      </c>
      <c r="D1375" s="1" t="s">
        <v>65</v>
      </c>
      <c r="E1375" s="2" t="str">
        <f t="shared" si="194"/>
        <v>bq</v>
      </c>
      <c r="F1375" s="1" t="s">
        <v>3192</v>
      </c>
      <c r="G1375" t="str">
        <f t="shared" si="196"/>
        <v>js793</v>
      </c>
      <c r="H1375" s="1" t="s">
        <v>3587</v>
      </c>
      <c r="I1375" t="str">
        <f t="shared" si="197"/>
        <v>79325</v>
      </c>
      <c r="J1375" t="str">
        <f t="shared" si="198"/>
        <v>79325</v>
      </c>
      <c r="K1375" t="str">
        <f t="shared" si="199"/>
        <v>c4        </v>
      </c>
      <c r="L1375" t="str">
        <f t="shared" si="195"/>
        <v>C4        </v>
      </c>
    </row>
    <row r="1376" hidden="1" spans="1:12">
      <c r="A1376" s="1" t="s">
        <v>3720</v>
      </c>
      <c r="B1376" s="1" t="s">
        <v>3721</v>
      </c>
      <c r="C1376" s="1" t="s">
        <v>1729</v>
      </c>
      <c r="D1376" s="1" t="s">
        <v>65</v>
      </c>
      <c r="E1376" s="2" t="str">
        <f t="shared" si="194"/>
        <v>bq</v>
      </c>
      <c r="F1376" s="1" t="s">
        <v>3192</v>
      </c>
      <c r="G1376" t="str">
        <f t="shared" si="196"/>
        <v>js793</v>
      </c>
      <c r="H1376" s="1" t="s">
        <v>3587</v>
      </c>
      <c r="I1376" t="str">
        <f t="shared" si="197"/>
        <v>79326</v>
      </c>
      <c r="J1376" t="str">
        <f t="shared" si="198"/>
        <v>79326</v>
      </c>
      <c r="K1376" t="str">
        <f t="shared" si="199"/>
        <v>c1        </v>
      </c>
      <c r="L1376" t="str">
        <f t="shared" si="195"/>
        <v>C1        </v>
      </c>
    </row>
    <row r="1377" hidden="1" spans="1:12">
      <c r="A1377" s="1" t="s">
        <v>3722</v>
      </c>
      <c r="B1377" s="1" t="s">
        <v>3723</v>
      </c>
      <c r="C1377" s="1" t="s">
        <v>1729</v>
      </c>
      <c r="D1377" s="1" t="s">
        <v>65</v>
      </c>
      <c r="E1377" s="2" t="str">
        <f t="shared" si="194"/>
        <v>bq</v>
      </c>
      <c r="F1377" s="1" t="s">
        <v>3192</v>
      </c>
      <c r="G1377" t="str">
        <f t="shared" si="196"/>
        <v>js793</v>
      </c>
      <c r="H1377" s="1" t="s">
        <v>3587</v>
      </c>
      <c r="I1377" t="str">
        <f t="shared" si="197"/>
        <v>79326</v>
      </c>
      <c r="J1377" t="str">
        <f t="shared" si="198"/>
        <v>79326</v>
      </c>
      <c r="K1377" t="str">
        <f t="shared" si="199"/>
        <v>c22       </v>
      </c>
      <c r="L1377" t="str">
        <f t="shared" si="195"/>
        <v>C22       </v>
      </c>
    </row>
    <row r="1378" hidden="1" spans="1:12">
      <c r="A1378" s="1" t="s">
        <v>3724</v>
      </c>
      <c r="B1378" s="1" t="s">
        <v>3725</v>
      </c>
      <c r="C1378" s="1" t="s">
        <v>1729</v>
      </c>
      <c r="D1378" s="1" t="s">
        <v>65</v>
      </c>
      <c r="E1378" s="2" t="str">
        <f t="shared" si="194"/>
        <v>bq</v>
      </c>
      <c r="F1378" s="1" t="s">
        <v>3192</v>
      </c>
      <c r="G1378" t="str">
        <f t="shared" si="196"/>
        <v>js793</v>
      </c>
      <c r="H1378" s="1" t="s">
        <v>3587</v>
      </c>
      <c r="I1378" t="str">
        <f t="shared" si="197"/>
        <v>79326</v>
      </c>
      <c r="J1378" t="str">
        <f t="shared" si="198"/>
        <v>79326</v>
      </c>
      <c r="K1378" t="str">
        <f t="shared" si="199"/>
        <v>c4        </v>
      </c>
      <c r="L1378" t="str">
        <f t="shared" si="195"/>
        <v>C4        </v>
      </c>
    </row>
    <row r="1379" hidden="1" spans="1:12">
      <c r="A1379" s="1" t="s">
        <v>3726</v>
      </c>
      <c r="B1379" s="1" t="s">
        <v>3727</v>
      </c>
      <c r="C1379" s="1" t="s">
        <v>1729</v>
      </c>
      <c r="D1379" s="1" t="s">
        <v>65</v>
      </c>
      <c r="E1379" s="2" t="str">
        <f t="shared" si="194"/>
        <v>bq</v>
      </c>
      <c r="F1379" s="1" t="s">
        <v>3192</v>
      </c>
      <c r="G1379" t="str">
        <f t="shared" si="196"/>
        <v>js793</v>
      </c>
      <c r="H1379" s="1" t="s">
        <v>3587</v>
      </c>
      <c r="I1379" t="str">
        <f t="shared" si="197"/>
        <v>79327</v>
      </c>
      <c r="J1379" t="str">
        <f t="shared" si="198"/>
        <v>79327</v>
      </c>
      <c r="K1379" t="str">
        <f t="shared" si="199"/>
        <v>c1        </v>
      </c>
      <c r="L1379" t="str">
        <f t="shared" si="195"/>
        <v>C1        </v>
      </c>
    </row>
    <row r="1380" hidden="1" spans="1:12">
      <c r="A1380" s="1" t="s">
        <v>3728</v>
      </c>
      <c r="B1380" s="1" t="s">
        <v>3729</v>
      </c>
      <c r="C1380" s="1" t="s">
        <v>1729</v>
      </c>
      <c r="D1380" s="1" t="s">
        <v>65</v>
      </c>
      <c r="E1380" s="2" t="str">
        <f t="shared" si="194"/>
        <v>bq</v>
      </c>
      <c r="F1380" s="1" t="s">
        <v>3192</v>
      </c>
      <c r="G1380" t="str">
        <f t="shared" si="196"/>
        <v>js793</v>
      </c>
      <c r="H1380" s="1" t="s">
        <v>3587</v>
      </c>
      <c r="I1380" t="str">
        <f t="shared" si="197"/>
        <v>79327</v>
      </c>
      <c r="J1380" t="str">
        <f t="shared" si="198"/>
        <v>79327</v>
      </c>
      <c r="K1380" t="str">
        <f t="shared" si="199"/>
        <v>c19       </v>
      </c>
      <c r="L1380" t="str">
        <f t="shared" ref="L1380:L1411" si="200">MID(B1380,13,10)</f>
        <v>C19       </v>
      </c>
    </row>
    <row r="1381" hidden="1" spans="1:12">
      <c r="A1381" s="1" t="s">
        <v>3730</v>
      </c>
      <c r="B1381" s="1" t="s">
        <v>3731</v>
      </c>
      <c r="C1381" s="1" t="s">
        <v>1729</v>
      </c>
      <c r="D1381" s="1" t="s">
        <v>65</v>
      </c>
      <c r="E1381" s="2" t="str">
        <f t="shared" si="194"/>
        <v>bq</v>
      </c>
      <c r="F1381" s="1" t="s">
        <v>3192</v>
      </c>
      <c r="G1381" t="str">
        <f t="shared" si="196"/>
        <v>js793</v>
      </c>
      <c r="H1381" s="1" t="s">
        <v>3587</v>
      </c>
      <c r="I1381" t="str">
        <f t="shared" si="197"/>
        <v>79327</v>
      </c>
      <c r="J1381" t="str">
        <f t="shared" si="198"/>
        <v>79327</v>
      </c>
      <c r="K1381" t="str">
        <f t="shared" si="199"/>
        <v>c22       </v>
      </c>
      <c r="L1381" t="str">
        <f t="shared" si="200"/>
        <v>C22       </v>
      </c>
    </row>
    <row r="1382" hidden="1" spans="1:12">
      <c r="A1382" s="1" t="s">
        <v>3732</v>
      </c>
      <c r="B1382" s="1" t="s">
        <v>3733</v>
      </c>
      <c r="C1382" s="1" t="s">
        <v>1729</v>
      </c>
      <c r="D1382" s="1" t="s">
        <v>65</v>
      </c>
      <c r="E1382" s="2" t="str">
        <f t="shared" si="194"/>
        <v>bq</v>
      </c>
      <c r="F1382" s="1" t="s">
        <v>3192</v>
      </c>
      <c r="G1382" t="str">
        <f t="shared" si="196"/>
        <v>js793</v>
      </c>
      <c r="H1382" s="1" t="s">
        <v>3587</v>
      </c>
      <c r="I1382" t="str">
        <f t="shared" si="197"/>
        <v>79328</v>
      </c>
      <c r="J1382" t="str">
        <f t="shared" si="198"/>
        <v>79328</v>
      </c>
      <c r="K1382" t="str">
        <f t="shared" si="199"/>
        <v>c1        </v>
      </c>
      <c r="L1382" t="str">
        <f t="shared" si="200"/>
        <v>C1        </v>
      </c>
    </row>
    <row r="1383" hidden="1" spans="1:12">
      <c r="A1383" s="1" t="s">
        <v>3734</v>
      </c>
      <c r="B1383" s="1" t="s">
        <v>3735</v>
      </c>
      <c r="C1383" s="1" t="s">
        <v>1729</v>
      </c>
      <c r="D1383" s="1" t="s">
        <v>65</v>
      </c>
      <c r="E1383" s="2" t="str">
        <f t="shared" si="194"/>
        <v>bq</v>
      </c>
      <c r="F1383" s="1" t="s">
        <v>3192</v>
      </c>
      <c r="G1383" t="str">
        <f t="shared" si="196"/>
        <v>js793</v>
      </c>
      <c r="H1383" s="1" t="s">
        <v>3587</v>
      </c>
      <c r="I1383" t="str">
        <f t="shared" si="197"/>
        <v>79328</v>
      </c>
      <c r="J1383" t="str">
        <f t="shared" si="198"/>
        <v>79328</v>
      </c>
      <c r="K1383" t="str">
        <f t="shared" si="199"/>
        <v>c22       </v>
      </c>
      <c r="L1383" t="str">
        <f t="shared" si="200"/>
        <v>C22       </v>
      </c>
    </row>
    <row r="1384" hidden="1" spans="1:12">
      <c r="A1384" s="1" t="s">
        <v>3736</v>
      </c>
      <c r="B1384" s="1" t="s">
        <v>3737</v>
      </c>
      <c r="C1384" s="1" t="s">
        <v>1729</v>
      </c>
      <c r="D1384" s="1" t="s">
        <v>65</v>
      </c>
      <c r="E1384" s="2" t="str">
        <f t="shared" si="194"/>
        <v>bq</v>
      </c>
      <c r="F1384" s="1" t="s">
        <v>3192</v>
      </c>
      <c r="G1384" t="str">
        <f t="shared" si="196"/>
        <v>js793</v>
      </c>
      <c r="H1384" s="1" t="s">
        <v>3587</v>
      </c>
      <c r="I1384" t="str">
        <f t="shared" si="197"/>
        <v>79328</v>
      </c>
      <c r="J1384" t="str">
        <f t="shared" si="198"/>
        <v>79328</v>
      </c>
      <c r="K1384" t="str">
        <f t="shared" si="199"/>
        <v>c4        </v>
      </c>
      <c r="L1384" t="str">
        <f t="shared" si="200"/>
        <v>C4        </v>
      </c>
    </row>
    <row r="1385" hidden="1" spans="1:12">
      <c r="A1385" s="1" t="s">
        <v>3738</v>
      </c>
      <c r="B1385" s="1" t="s">
        <v>3739</v>
      </c>
      <c r="C1385" s="1" t="s">
        <v>1729</v>
      </c>
      <c r="D1385" s="1" t="s">
        <v>65</v>
      </c>
      <c r="E1385" s="2" t="str">
        <f t="shared" si="194"/>
        <v>bq</v>
      </c>
      <c r="F1385" s="1" t="s">
        <v>3192</v>
      </c>
      <c r="G1385" t="str">
        <f t="shared" si="196"/>
        <v>js793</v>
      </c>
      <c r="H1385" s="1" t="s">
        <v>3587</v>
      </c>
      <c r="I1385" t="str">
        <f t="shared" si="197"/>
        <v>79329</v>
      </c>
      <c r="J1385" t="str">
        <f t="shared" si="198"/>
        <v>79329</v>
      </c>
      <c r="K1385" t="str">
        <f t="shared" si="199"/>
        <v>c13       </v>
      </c>
      <c r="L1385" t="str">
        <f t="shared" si="200"/>
        <v>C13       </v>
      </c>
    </row>
    <row r="1386" hidden="1" spans="1:12">
      <c r="A1386" s="1" t="s">
        <v>3740</v>
      </c>
      <c r="B1386" s="1" t="s">
        <v>3741</v>
      </c>
      <c r="C1386" s="1" t="s">
        <v>1729</v>
      </c>
      <c r="D1386" s="1" t="s">
        <v>65</v>
      </c>
      <c r="E1386" s="2" t="str">
        <f t="shared" si="194"/>
        <v>bq</v>
      </c>
      <c r="F1386" s="1" t="s">
        <v>3192</v>
      </c>
      <c r="G1386" t="str">
        <f t="shared" si="196"/>
        <v>js793</v>
      </c>
      <c r="H1386" s="1" t="s">
        <v>3587</v>
      </c>
      <c r="I1386" t="str">
        <f t="shared" si="197"/>
        <v>79329</v>
      </c>
      <c r="J1386" t="str">
        <f t="shared" si="198"/>
        <v>79329</v>
      </c>
      <c r="K1386" t="str">
        <f t="shared" si="199"/>
        <v>c22       </v>
      </c>
      <c r="L1386" t="str">
        <f t="shared" si="200"/>
        <v>C22       </v>
      </c>
    </row>
    <row r="1387" hidden="1" spans="1:12">
      <c r="A1387" s="1" t="s">
        <v>3742</v>
      </c>
      <c r="B1387" s="1" t="s">
        <v>3743</v>
      </c>
      <c r="C1387" s="1" t="s">
        <v>1729</v>
      </c>
      <c r="D1387" s="1" t="s">
        <v>65</v>
      </c>
      <c r="E1387" s="2" t="str">
        <f t="shared" si="194"/>
        <v>bq</v>
      </c>
      <c r="F1387" s="1" t="s">
        <v>3192</v>
      </c>
      <c r="G1387" t="str">
        <f t="shared" si="196"/>
        <v>js793</v>
      </c>
      <c r="H1387" s="1" t="s">
        <v>3587</v>
      </c>
      <c r="I1387" t="str">
        <f t="shared" si="197"/>
        <v>79329</v>
      </c>
      <c r="J1387" t="str">
        <f t="shared" si="198"/>
        <v>79329</v>
      </c>
      <c r="K1387" t="str">
        <f t="shared" si="199"/>
        <v>c4        </v>
      </c>
      <c r="L1387" t="str">
        <f t="shared" si="200"/>
        <v>C4        </v>
      </c>
    </row>
    <row r="1388" hidden="1" spans="1:12">
      <c r="A1388" s="1" t="s">
        <v>3744</v>
      </c>
      <c r="B1388" s="1" t="s">
        <v>3745</v>
      </c>
      <c r="C1388" s="1" t="s">
        <v>1729</v>
      </c>
      <c r="D1388" s="1" t="s">
        <v>65</v>
      </c>
      <c r="E1388" s="2" t="str">
        <f t="shared" si="194"/>
        <v>bq</v>
      </c>
      <c r="F1388" s="1" t="s">
        <v>3192</v>
      </c>
      <c r="G1388" t="str">
        <f t="shared" si="196"/>
        <v>js793</v>
      </c>
      <c r="H1388" s="1" t="s">
        <v>3587</v>
      </c>
      <c r="I1388" t="str">
        <f t="shared" si="197"/>
        <v>79332</v>
      </c>
      <c r="J1388" t="str">
        <f t="shared" si="198"/>
        <v>79332</v>
      </c>
      <c r="K1388" t="str">
        <f t="shared" si="199"/>
        <v>c1        </v>
      </c>
      <c r="L1388" t="str">
        <f t="shared" si="200"/>
        <v>C1        </v>
      </c>
    </row>
    <row r="1389" hidden="1" spans="1:12">
      <c r="A1389" s="1" t="s">
        <v>3746</v>
      </c>
      <c r="B1389" s="1" t="s">
        <v>3747</v>
      </c>
      <c r="C1389" s="1" t="s">
        <v>1729</v>
      </c>
      <c r="D1389" s="1" t="s">
        <v>65</v>
      </c>
      <c r="E1389" s="2" t="str">
        <f t="shared" si="194"/>
        <v>bq</v>
      </c>
      <c r="F1389" s="1" t="s">
        <v>3192</v>
      </c>
      <c r="G1389" t="str">
        <f t="shared" si="196"/>
        <v>js793</v>
      </c>
      <c r="H1389" s="1" t="s">
        <v>3587</v>
      </c>
      <c r="I1389" t="str">
        <f t="shared" si="197"/>
        <v>79332</v>
      </c>
      <c r="J1389" t="str">
        <f t="shared" si="198"/>
        <v>79332</v>
      </c>
      <c r="K1389" t="str">
        <f t="shared" si="199"/>
        <v>c13       </v>
      </c>
      <c r="L1389" t="str">
        <f t="shared" si="200"/>
        <v>C13       </v>
      </c>
    </row>
    <row r="1390" hidden="1" spans="1:12">
      <c r="A1390" s="1" t="s">
        <v>3748</v>
      </c>
      <c r="B1390" s="1" t="s">
        <v>3749</v>
      </c>
      <c r="C1390" s="1" t="s">
        <v>1729</v>
      </c>
      <c r="D1390" s="1" t="s">
        <v>65</v>
      </c>
      <c r="E1390" s="2" t="str">
        <f t="shared" si="194"/>
        <v>bq</v>
      </c>
      <c r="F1390" s="1" t="s">
        <v>3192</v>
      </c>
      <c r="G1390" t="str">
        <f t="shared" si="196"/>
        <v>js793</v>
      </c>
      <c r="H1390" s="1" t="s">
        <v>3587</v>
      </c>
      <c r="I1390" t="str">
        <f t="shared" si="197"/>
        <v>79332</v>
      </c>
      <c r="J1390" t="str">
        <f t="shared" si="198"/>
        <v>79332</v>
      </c>
      <c r="K1390" t="str">
        <f t="shared" si="199"/>
        <v>c4        </v>
      </c>
      <c r="L1390" t="str">
        <f t="shared" si="200"/>
        <v>C4        </v>
      </c>
    </row>
    <row r="1391" hidden="1" spans="1:12">
      <c r="A1391" s="1" t="s">
        <v>3750</v>
      </c>
      <c r="B1391" s="1" t="s">
        <v>3751</v>
      </c>
      <c r="C1391" s="1" t="s">
        <v>1729</v>
      </c>
      <c r="D1391" s="1" t="s">
        <v>65</v>
      </c>
      <c r="E1391" s="2" t="str">
        <f t="shared" si="194"/>
        <v>bq</v>
      </c>
      <c r="F1391" s="1" t="s">
        <v>3192</v>
      </c>
      <c r="G1391" t="str">
        <f t="shared" si="196"/>
        <v>js793</v>
      </c>
      <c r="H1391" s="1" t="s">
        <v>3587</v>
      </c>
      <c r="I1391" t="str">
        <f t="shared" si="197"/>
        <v>79333</v>
      </c>
      <c r="J1391" t="str">
        <f t="shared" si="198"/>
        <v>79333</v>
      </c>
      <c r="K1391" t="str">
        <f t="shared" si="199"/>
        <v>c1        </v>
      </c>
      <c r="L1391" t="str">
        <f t="shared" si="200"/>
        <v>C1        </v>
      </c>
    </row>
    <row r="1392" hidden="1" spans="1:12">
      <c r="A1392" s="1" t="s">
        <v>3752</v>
      </c>
      <c r="B1392" s="1" t="s">
        <v>3753</v>
      </c>
      <c r="C1392" s="1" t="s">
        <v>1729</v>
      </c>
      <c r="D1392" s="1" t="s">
        <v>65</v>
      </c>
      <c r="E1392" s="2" t="str">
        <f t="shared" si="194"/>
        <v>bq</v>
      </c>
      <c r="F1392" s="1" t="s">
        <v>3192</v>
      </c>
      <c r="G1392" t="str">
        <f t="shared" si="196"/>
        <v>js793</v>
      </c>
      <c r="H1392" s="1" t="s">
        <v>3587</v>
      </c>
      <c r="I1392" t="str">
        <f t="shared" si="197"/>
        <v>79333</v>
      </c>
      <c r="J1392" t="str">
        <f t="shared" si="198"/>
        <v>79333</v>
      </c>
      <c r="K1392" t="str">
        <f t="shared" si="199"/>
        <v>c22       </v>
      </c>
      <c r="L1392" t="str">
        <f t="shared" si="200"/>
        <v>C22       </v>
      </c>
    </row>
    <row r="1393" hidden="1" spans="1:12">
      <c r="A1393" s="1" t="s">
        <v>3754</v>
      </c>
      <c r="B1393" s="1" t="s">
        <v>3755</v>
      </c>
      <c r="C1393" s="1" t="s">
        <v>1729</v>
      </c>
      <c r="D1393" s="1" t="s">
        <v>65</v>
      </c>
      <c r="E1393" s="2" t="str">
        <f t="shared" si="194"/>
        <v>bq</v>
      </c>
      <c r="F1393" s="1" t="s">
        <v>3192</v>
      </c>
      <c r="G1393" t="str">
        <f t="shared" si="196"/>
        <v>js793</v>
      </c>
      <c r="H1393" s="1" t="s">
        <v>3587</v>
      </c>
      <c r="I1393" t="str">
        <f t="shared" si="197"/>
        <v>79333</v>
      </c>
      <c r="J1393" t="str">
        <f t="shared" si="198"/>
        <v>79333</v>
      </c>
      <c r="K1393" t="str">
        <f t="shared" si="199"/>
        <v>c4        </v>
      </c>
      <c r="L1393" t="str">
        <f t="shared" si="200"/>
        <v>C4        </v>
      </c>
    </row>
    <row r="1394" hidden="1" spans="1:12">
      <c r="A1394" s="1" t="s">
        <v>3756</v>
      </c>
      <c r="B1394" s="1" t="s">
        <v>3757</v>
      </c>
      <c r="C1394" s="1" t="s">
        <v>1729</v>
      </c>
      <c r="D1394" s="1" t="s">
        <v>65</v>
      </c>
      <c r="E1394" s="2" t="str">
        <f t="shared" si="194"/>
        <v>bq</v>
      </c>
      <c r="F1394" s="1" t="s">
        <v>3192</v>
      </c>
      <c r="G1394" t="str">
        <f t="shared" si="196"/>
        <v>js793</v>
      </c>
      <c r="H1394" s="1" t="s">
        <v>3587</v>
      </c>
      <c r="I1394" t="str">
        <f t="shared" si="197"/>
        <v>79334</v>
      </c>
      <c r="J1394" t="str">
        <f t="shared" si="198"/>
        <v>79334</v>
      </c>
      <c r="K1394" t="str">
        <f t="shared" si="199"/>
        <v>c19       </v>
      </c>
      <c r="L1394" t="str">
        <f t="shared" si="200"/>
        <v>C19       </v>
      </c>
    </row>
    <row r="1395" hidden="1" spans="1:12">
      <c r="A1395" s="1" t="s">
        <v>3758</v>
      </c>
      <c r="B1395" s="1" t="s">
        <v>3759</v>
      </c>
      <c r="C1395" s="1" t="s">
        <v>1729</v>
      </c>
      <c r="D1395" s="1" t="s">
        <v>65</v>
      </c>
      <c r="E1395" s="2" t="str">
        <f t="shared" si="194"/>
        <v>bq</v>
      </c>
      <c r="F1395" s="1" t="s">
        <v>3192</v>
      </c>
      <c r="G1395" t="str">
        <f t="shared" si="196"/>
        <v>js793</v>
      </c>
      <c r="H1395" s="1" t="s">
        <v>3587</v>
      </c>
      <c r="I1395" t="str">
        <f t="shared" si="197"/>
        <v>79334</v>
      </c>
      <c r="J1395" t="str">
        <f t="shared" si="198"/>
        <v>79334</v>
      </c>
      <c r="K1395" t="str">
        <f t="shared" si="199"/>
        <v>c23       </v>
      </c>
      <c r="L1395" t="str">
        <f t="shared" si="200"/>
        <v>C23       </v>
      </c>
    </row>
    <row r="1396" hidden="1" spans="1:12">
      <c r="A1396" s="1" t="s">
        <v>3760</v>
      </c>
      <c r="B1396" s="1" t="s">
        <v>3761</v>
      </c>
      <c r="C1396" s="1" t="s">
        <v>1729</v>
      </c>
      <c r="D1396" s="1" t="s">
        <v>65</v>
      </c>
      <c r="E1396" s="2" t="str">
        <f t="shared" si="194"/>
        <v>bq</v>
      </c>
      <c r="F1396" s="1" t="s">
        <v>3192</v>
      </c>
      <c r="G1396" t="str">
        <f t="shared" si="196"/>
        <v>js793</v>
      </c>
      <c r="H1396" s="1" t="s">
        <v>3587</v>
      </c>
      <c r="I1396" t="str">
        <f t="shared" si="197"/>
        <v>79334</v>
      </c>
      <c r="J1396" t="str">
        <f t="shared" si="198"/>
        <v>79334</v>
      </c>
      <c r="K1396" t="str">
        <f t="shared" si="199"/>
        <v>c279      </v>
      </c>
      <c r="L1396" t="str">
        <f t="shared" si="200"/>
        <v>C279      </v>
      </c>
    </row>
    <row r="1397" hidden="1" spans="1:12">
      <c r="A1397" s="1" t="s">
        <v>3762</v>
      </c>
      <c r="B1397" s="1" t="s">
        <v>3763</v>
      </c>
      <c r="C1397" s="1" t="s">
        <v>1729</v>
      </c>
      <c r="D1397" s="1" t="s">
        <v>65</v>
      </c>
      <c r="E1397" s="2" t="str">
        <f t="shared" si="194"/>
        <v>bq</v>
      </c>
      <c r="F1397" s="1" t="s">
        <v>3192</v>
      </c>
      <c r="G1397" t="str">
        <f t="shared" si="196"/>
        <v>js793</v>
      </c>
      <c r="H1397" s="1" t="s">
        <v>3587</v>
      </c>
      <c r="I1397" t="str">
        <f t="shared" si="197"/>
        <v>79338</v>
      </c>
      <c r="J1397" t="str">
        <f t="shared" si="198"/>
        <v>79338</v>
      </c>
      <c r="K1397" t="str">
        <f t="shared" si="199"/>
        <v>c131      </v>
      </c>
      <c r="L1397" t="str">
        <f t="shared" si="200"/>
        <v>C131      </v>
      </c>
    </row>
    <row r="1398" hidden="1" spans="1:12">
      <c r="A1398" s="1" t="s">
        <v>3764</v>
      </c>
      <c r="B1398" s="1" t="s">
        <v>3765</v>
      </c>
      <c r="C1398" s="1" t="s">
        <v>1729</v>
      </c>
      <c r="D1398" s="1" t="s">
        <v>65</v>
      </c>
      <c r="E1398" s="2" t="str">
        <f t="shared" si="194"/>
        <v>bq</v>
      </c>
      <c r="F1398" s="1" t="s">
        <v>3192</v>
      </c>
      <c r="G1398" t="str">
        <f t="shared" si="196"/>
        <v>js793</v>
      </c>
      <c r="H1398" s="1" t="s">
        <v>3587</v>
      </c>
      <c r="I1398" t="str">
        <f t="shared" si="197"/>
        <v>79338</v>
      </c>
      <c r="J1398" t="str">
        <f t="shared" si="198"/>
        <v>79338</v>
      </c>
      <c r="K1398" t="str">
        <f t="shared" si="199"/>
        <v>c214      </v>
      </c>
      <c r="L1398" t="str">
        <f t="shared" si="200"/>
        <v>C214      </v>
      </c>
    </row>
    <row r="1399" hidden="1" spans="1:12">
      <c r="A1399" s="1" t="s">
        <v>3766</v>
      </c>
      <c r="B1399" s="1" t="s">
        <v>3767</v>
      </c>
      <c r="C1399" s="1" t="s">
        <v>1729</v>
      </c>
      <c r="D1399" s="1" t="s">
        <v>65</v>
      </c>
      <c r="E1399" s="2" t="str">
        <f t="shared" si="194"/>
        <v>bq</v>
      </c>
      <c r="F1399" s="1" t="s">
        <v>3192</v>
      </c>
      <c r="G1399" t="str">
        <f t="shared" si="196"/>
        <v>js793</v>
      </c>
      <c r="H1399" s="1" t="s">
        <v>3587</v>
      </c>
      <c r="I1399" t="str">
        <f t="shared" si="197"/>
        <v>79338</v>
      </c>
      <c r="J1399" t="str">
        <f t="shared" si="198"/>
        <v>79338</v>
      </c>
      <c r="K1399" t="str">
        <f t="shared" si="199"/>
        <v>c9        </v>
      </c>
      <c r="L1399" t="str">
        <f t="shared" si="200"/>
        <v>C9        </v>
      </c>
    </row>
    <row r="1400" hidden="1" spans="1:12">
      <c r="A1400" s="1" t="s">
        <v>3768</v>
      </c>
      <c r="B1400" s="1" t="s">
        <v>3769</v>
      </c>
      <c r="C1400" s="1" t="s">
        <v>1729</v>
      </c>
      <c r="D1400" s="1" t="s">
        <v>65</v>
      </c>
      <c r="E1400" s="2" t="str">
        <f t="shared" si="194"/>
        <v>bq</v>
      </c>
      <c r="F1400" s="1" t="s">
        <v>3192</v>
      </c>
      <c r="G1400" t="str">
        <f t="shared" si="196"/>
        <v>js793</v>
      </c>
      <c r="H1400" s="1" t="s">
        <v>3587</v>
      </c>
      <c r="I1400" t="str">
        <f t="shared" si="197"/>
        <v>79339</v>
      </c>
      <c r="J1400" t="str">
        <f t="shared" si="198"/>
        <v>79339</v>
      </c>
      <c r="K1400" t="str">
        <f t="shared" si="199"/>
        <v>c214      </v>
      </c>
      <c r="L1400" t="str">
        <f t="shared" si="200"/>
        <v>C214      </v>
      </c>
    </row>
    <row r="1401" hidden="1" spans="1:12">
      <c r="A1401" s="1" t="s">
        <v>3770</v>
      </c>
      <c r="B1401" s="1" t="s">
        <v>3771</v>
      </c>
      <c r="C1401" s="1" t="s">
        <v>1729</v>
      </c>
      <c r="D1401" s="1" t="s">
        <v>65</v>
      </c>
      <c r="E1401" s="2" t="str">
        <f t="shared" si="194"/>
        <v>bq</v>
      </c>
      <c r="F1401" s="1" t="s">
        <v>3192</v>
      </c>
      <c r="G1401" t="str">
        <f t="shared" si="196"/>
        <v>js793</v>
      </c>
      <c r="H1401" s="1" t="s">
        <v>3587</v>
      </c>
      <c r="I1401" t="str">
        <f t="shared" si="197"/>
        <v>79339</v>
      </c>
      <c r="J1401" t="str">
        <f t="shared" si="198"/>
        <v>79339</v>
      </c>
      <c r="K1401" t="str">
        <f t="shared" si="199"/>
        <v>c22       </v>
      </c>
      <c r="L1401" t="str">
        <f t="shared" si="200"/>
        <v>C22       </v>
      </c>
    </row>
    <row r="1402" hidden="1" spans="1:12">
      <c r="A1402" s="1" t="s">
        <v>3772</v>
      </c>
      <c r="B1402" s="1" t="s">
        <v>3773</v>
      </c>
      <c r="C1402" s="1" t="s">
        <v>1729</v>
      </c>
      <c r="D1402" s="1" t="s">
        <v>65</v>
      </c>
      <c r="E1402" s="2" t="str">
        <f t="shared" si="194"/>
        <v>bq</v>
      </c>
      <c r="F1402" s="1" t="s">
        <v>3192</v>
      </c>
      <c r="G1402" t="str">
        <f t="shared" si="196"/>
        <v>js793</v>
      </c>
      <c r="H1402" s="1" t="s">
        <v>3587</v>
      </c>
      <c r="I1402" t="str">
        <f t="shared" si="197"/>
        <v>79339</v>
      </c>
      <c r="J1402" t="str">
        <f t="shared" si="198"/>
        <v>79339</v>
      </c>
      <c r="K1402" t="str">
        <f t="shared" si="199"/>
        <v>c9        </v>
      </c>
      <c r="L1402" t="str">
        <f t="shared" si="200"/>
        <v>C9        </v>
      </c>
    </row>
    <row r="1403" hidden="1" spans="1:12">
      <c r="A1403" s="1" t="s">
        <v>3774</v>
      </c>
      <c r="B1403" s="1" t="s">
        <v>3775</v>
      </c>
      <c r="C1403" s="1" t="s">
        <v>1729</v>
      </c>
      <c r="D1403" s="1" t="s">
        <v>65</v>
      </c>
      <c r="E1403" s="2" t="str">
        <f t="shared" si="194"/>
        <v>bq</v>
      </c>
      <c r="F1403" s="1" t="s">
        <v>3192</v>
      </c>
      <c r="G1403" t="str">
        <f t="shared" si="196"/>
        <v>js793</v>
      </c>
      <c r="H1403" s="1" t="s">
        <v>3587</v>
      </c>
      <c r="I1403" t="str">
        <f t="shared" si="197"/>
        <v>79340</v>
      </c>
      <c r="J1403" t="str">
        <f t="shared" si="198"/>
        <v>79340</v>
      </c>
      <c r="K1403" t="str">
        <f t="shared" si="199"/>
        <v>c131      </v>
      </c>
      <c r="L1403" t="str">
        <f t="shared" si="200"/>
        <v>C131      </v>
      </c>
    </row>
    <row r="1404" hidden="1" spans="1:12">
      <c r="A1404" s="1" t="s">
        <v>3776</v>
      </c>
      <c r="B1404" s="1" t="s">
        <v>3777</v>
      </c>
      <c r="C1404" s="1" t="s">
        <v>1729</v>
      </c>
      <c r="D1404" s="1" t="s">
        <v>65</v>
      </c>
      <c r="E1404" s="2" t="str">
        <f t="shared" si="194"/>
        <v>bq</v>
      </c>
      <c r="F1404" s="1" t="s">
        <v>3192</v>
      </c>
      <c r="G1404" t="str">
        <f t="shared" si="196"/>
        <v>js793</v>
      </c>
      <c r="H1404" s="1" t="s">
        <v>3587</v>
      </c>
      <c r="I1404" t="str">
        <f t="shared" si="197"/>
        <v>79340</v>
      </c>
      <c r="J1404" t="str">
        <f t="shared" si="198"/>
        <v>79340</v>
      </c>
      <c r="K1404" t="str">
        <f t="shared" si="199"/>
        <v>c214      </v>
      </c>
      <c r="L1404" t="str">
        <f t="shared" si="200"/>
        <v>C214      </v>
      </c>
    </row>
    <row r="1405" hidden="1" spans="1:12">
      <c r="A1405" s="1" t="s">
        <v>3778</v>
      </c>
      <c r="B1405" s="1" t="s">
        <v>3779</v>
      </c>
      <c r="C1405" s="1" t="s">
        <v>1729</v>
      </c>
      <c r="D1405" s="1" t="s">
        <v>65</v>
      </c>
      <c r="E1405" s="2" t="str">
        <f t="shared" si="194"/>
        <v>bq</v>
      </c>
      <c r="F1405" s="1" t="s">
        <v>3192</v>
      </c>
      <c r="G1405" t="str">
        <f t="shared" si="196"/>
        <v>js793</v>
      </c>
      <c r="H1405" s="1" t="s">
        <v>3587</v>
      </c>
      <c r="I1405" t="str">
        <f t="shared" si="197"/>
        <v>79340</v>
      </c>
      <c r="J1405" t="str">
        <f t="shared" si="198"/>
        <v>79340</v>
      </c>
      <c r="K1405" t="str">
        <f t="shared" si="199"/>
        <v>c22       </v>
      </c>
      <c r="L1405" t="str">
        <f t="shared" si="200"/>
        <v>C22       </v>
      </c>
    </row>
    <row r="1406" hidden="1" spans="1:12">
      <c r="A1406" s="1" t="s">
        <v>3780</v>
      </c>
      <c r="B1406" s="1" t="s">
        <v>3781</v>
      </c>
      <c r="C1406" s="1" t="s">
        <v>1729</v>
      </c>
      <c r="D1406" s="1" t="s">
        <v>65</v>
      </c>
      <c r="E1406" s="2" t="str">
        <f t="shared" si="194"/>
        <v>bq</v>
      </c>
      <c r="F1406" s="1" t="s">
        <v>3192</v>
      </c>
      <c r="G1406" t="str">
        <f t="shared" si="196"/>
        <v>js793</v>
      </c>
      <c r="H1406" s="1" t="s">
        <v>3587</v>
      </c>
      <c r="I1406" t="str">
        <f t="shared" ref="I1406:I1437" si="201">MID(A1406,6,5)</f>
        <v>79341</v>
      </c>
      <c r="J1406" t="str">
        <f t="shared" ref="J1406:J1437" si="202">MID(B1406,8,5)</f>
        <v>79341</v>
      </c>
      <c r="K1406" t="str">
        <f t="shared" si="199"/>
        <v>c214      </v>
      </c>
      <c r="L1406" t="str">
        <f t="shared" si="200"/>
        <v>C214      </v>
      </c>
    </row>
    <row r="1407" hidden="1" spans="1:12">
      <c r="A1407" s="1" t="s">
        <v>3782</v>
      </c>
      <c r="B1407" s="1" t="s">
        <v>3783</v>
      </c>
      <c r="C1407" s="1" t="s">
        <v>1729</v>
      </c>
      <c r="D1407" s="1" t="s">
        <v>65</v>
      </c>
      <c r="E1407" s="2" t="str">
        <f t="shared" si="194"/>
        <v>bq</v>
      </c>
      <c r="F1407" s="1" t="s">
        <v>3192</v>
      </c>
      <c r="G1407" t="str">
        <f t="shared" si="196"/>
        <v>js793</v>
      </c>
      <c r="H1407" s="1" t="s">
        <v>3587</v>
      </c>
      <c r="I1407" t="str">
        <f t="shared" si="201"/>
        <v>79341</v>
      </c>
      <c r="J1407" t="str">
        <f t="shared" si="202"/>
        <v>79341</v>
      </c>
      <c r="K1407" t="str">
        <f t="shared" si="199"/>
        <v>c22       </v>
      </c>
      <c r="L1407" t="str">
        <f t="shared" si="200"/>
        <v>C22       </v>
      </c>
    </row>
    <row r="1408" hidden="1" spans="1:12">
      <c r="A1408" s="1" t="s">
        <v>3784</v>
      </c>
      <c r="B1408" s="1" t="s">
        <v>3785</v>
      </c>
      <c r="C1408" s="1" t="s">
        <v>1729</v>
      </c>
      <c r="D1408" s="1" t="s">
        <v>65</v>
      </c>
      <c r="E1408" s="2" t="str">
        <f t="shared" si="194"/>
        <v>bq</v>
      </c>
      <c r="F1408" s="1" t="s">
        <v>3192</v>
      </c>
      <c r="G1408" t="str">
        <f t="shared" si="196"/>
        <v>js793</v>
      </c>
      <c r="H1408" s="1" t="s">
        <v>3587</v>
      </c>
      <c r="I1408" t="str">
        <f t="shared" si="201"/>
        <v>79341</v>
      </c>
      <c r="J1408" t="str">
        <f t="shared" si="202"/>
        <v>79341</v>
      </c>
      <c r="K1408" t="str">
        <f t="shared" si="199"/>
        <v>c9        </v>
      </c>
      <c r="L1408" t="str">
        <f t="shared" si="200"/>
        <v>C9        </v>
      </c>
    </row>
    <row r="1409" hidden="1" spans="1:12">
      <c r="A1409" s="1" t="s">
        <v>3786</v>
      </c>
      <c r="B1409" s="1" t="s">
        <v>3787</v>
      </c>
      <c r="C1409" s="1" t="s">
        <v>1729</v>
      </c>
      <c r="D1409" s="1" t="s">
        <v>65</v>
      </c>
      <c r="E1409" s="2" t="str">
        <f t="shared" si="194"/>
        <v>bq</v>
      </c>
      <c r="F1409" s="1" t="s">
        <v>3192</v>
      </c>
      <c r="G1409" t="str">
        <f t="shared" si="196"/>
        <v>js793</v>
      </c>
      <c r="H1409" s="1" t="s">
        <v>3587</v>
      </c>
      <c r="I1409" t="str">
        <f t="shared" si="201"/>
        <v>79342</v>
      </c>
      <c r="J1409" t="str">
        <f t="shared" si="202"/>
        <v>79342</v>
      </c>
      <c r="K1409" t="str">
        <f t="shared" si="199"/>
        <v>c1        </v>
      </c>
      <c r="L1409" t="str">
        <f t="shared" si="200"/>
        <v>C1        </v>
      </c>
    </row>
    <row r="1410" hidden="1" spans="1:12">
      <c r="A1410" s="1" t="s">
        <v>3788</v>
      </c>
      <c r="B1410" s="1" t="s">
        <v>3789</v>
      </c>
      <c r="C1410" s="1" t="s">
        <v>1729</v>
      </c>
      <c r="D1410" s="1" t="s">
        <v>65</v>
      </c>
      <c r="E1410" s="2" t="str">
        <f t="shared" ref="E1410:E1473" si="203">MID(A1410,2,2)</f>
        <v>bq</v>
      </c>
      <c r="F1410" s="1" t="s">
        <v>3192</v>
      </c>
      <c r="G1410" t="str">
        <f t="shared" si="196"/>
        <v>js793</v>
      </c>
      <c r="H1410" s="1" t="s">
        <v>3587</v>
      </c>
      <c r="I1410" t="str">
        <f t="shared" si="201"/>
        <v>79342</v>
      </c>
      <c r="J1410" t="str">
        <f t="shared" si="202"/>
        <v>79342</v>
      </c>
      <c r="K1410" t="str">
        <f t="shared" si="199"/>
        <v>c13       </v>
      </c>
      <c r="L1410" t="str">
        <f t="shared" si="200"/>
        <v>C13       </v>
      </c>
    </row>
    <row r="1411" hidden="1" spans="1:12">
      <c r="A1411" s="1" t="s">
        <v>3790</v>
      </c>
      <c r="B1411" s="1" t="s">
        <v>3791</v>
      </c>
      <c r="C1411" s="1" t="s">
        <v>1729</v>
      </c>
      <c r="D1411" s="1" t="s">
        <v>65</v>
      </c>
      <c r="E1411" s="2" t="str">
        <f t="shared" si="203"/>
        <v>bq</v>
      </c>
      <c r="F1411" s="1" t="s">
        <v>3192</v>
      </c>
      <c r="G1411" t="str">
        <f t="shared" si="196"/>
        <v>js793</v>
      </c>
      <c r="H1411" s="1" t="s">
        <v>3587</v>
      </c>
      <c r="I1411" t="str">
        <f t="shared" si="201"/>
        <v>79342</v>
      </c>
      <c r="J1411" t="str">
        <f t="shared" si="202"/>
        <v>79342</v>
      </c>
      <c r="K1411" t="str">
        <f t="shared" si="199"/>
        <v>c131      </v>
      </c>
      <c r="L1411" t="str">
        <f t="shared" si="200"/>
        <v>C131      </v>
      </c>
    </row>
    <row r="1412" hidden="1" spans="1:12">
      <c r="A1412" s="1" t="s">
        <v>3792</v>
      </c>
      <c r="B1412" s="1" t="s">
        <v>3793</v>
      </c>
      <c r="C1412" s="1" t="s">
        <v>1729</v>
      </c>
      <c r="D1412" s="1" t="s">
        <v>65</v>
      </c>
      <c r="E1412" s="2" t="str">
        <f t="shared" si="203"/>
        <v>bq</v>
      </c>
      <c r="F1412" s="1" t="s">
        <v>3192</v>
      </c>
      <c r="G1412" t="str">
        <f t="shared" si="196"/>
        <v>js793</v>
      </c>
      <c r="H1412" s="1" t="s">
        <v>3587</v>
      </c>
      <c r="I1412" t="str">
        <f t="shared" si="201"/>
        <v>79342</v>
      </c>
      <c r="J1412" t="str">
        <f t="shared" si="202"/>
        <v>79342</v>
      </c>
      <c r="K1412" t="str">
        <f t="shared" si="199"/>
        <v>c4        </v>
      </c>
      <c r="L1412" t="str">
        <f t="shared" ref="L1412:L1443" si="204">MID(B1412,13,10)</f>
        <v>C4        </v>
      </c>
    </row>
    <row r="1413" hidden="1" spans="1:12">
      <c r="A1413" s="1" t="s">
        <v>3794</v>
      </c>
      <c r="B1413" s="1" t="s">
        <v>3795</v>
      </c>
      <c r="C1413" s="1" t="s">
        <v>1729</v>
      </c>
      <c r="D1413" s="1" t="s">
        <v>65</v>
      </c>
      <c r="E1413" s="2" t="str">
        <f t="shared" si="203"/>
        <v>bq</v>
      </c>
      <c r="F1413" s="1" t="s">
        <v>3192</v>
      </c>
      <c r="G1413" t="str">
        <f t="shared" si="196"/>
        <v>js793</v>
      </c>
      <c r="H1413" s="1" t="s">
        <v>3587</v>
      </c>
      <c r="I1413" t="str">
        <f t="shared" si="201"/>
        <v>79343</v>
      </c>
      <c r="J1413" t="str">
        <f t="shared" si="202"/>
        <v>79343</v>
      </c>
      <c r="K1413" t="str">
        <f t="shared" si="199"/>
        <v>c13       </v>
      </c>
      <c r="L1413" t="str">
        <f t="shared" si="204"/>
        <v>C13       </v>
      </c>
    </row>
    <row r="1414" hidden="1" spans="1:12">
      <c r="A1414" s="1" t="s">
        <v>3796</v>
      </c>
      <c r="B1414" s="1" t="s">
        <v>3797</v>
      </c>
      <c r="C1414" s="1" t="s">
        <v>1729</v>
      </c>
      <c r="D1414" s="1" t="s">
        <v>65</v>
      </c>
      <c r="E1414" s="2" t="str">
        <f t="shared" si="203"/>
        <v>bq</v>
      </c>
      <c r="F1414" s="1" t="s">
        <v>3192</v>
      </c>
      <c r="G1414" t="str">
        <f t="shared" si="196"/>
        <v>js793</v>
      </c>
      <c r="H1414" s="1" t="s">
        <v>3587</v>
      </c>
      <c r="I1414" t="str">
        <f t="shared" si="201"/>
        <v>79343</v>
      </c>
      <c r="J1414" t="str">
        <f t="shared" si="202"/>
        <v>79343</v>
      </c>
      <c r="K1414" t="str">
        <f t="shared" si="199"/>
        <v>c131      </v>
      </c>
      <c r="L1414" t="str">
        <f t="shared" si="204"/>
        <v>C131      </v>
      </c>
    </row>
    <row r="1415" hidden="1" spans="1:12">
      <c r="A1415" s="1" t="s">
        <v>3798</v>
      </c>
      <c r="B1415" s="1" t="s">
        <v>3799</v>
      </c>
      <c r="C1415" s="1" t="s">
        <v>1729</v>
      </c>
      <c r="D1415" s="1" t="s">
        <v>65</v>
      </c>
      <c r="E1415" s="2" t="str">
        <f t="shared" si="203"/>
        <v>bq</v>
      </c>
      <c r="F1415" s="1" t="s">
        <v>3192</v>
      </c>
      <c r="G1415" t="str">
        <f t="shared" si="196"/>
        <v>js793</v>
      </c>
      <c r="H1415" s="1" t="s">
        <v>3587</v>
      </c>
      <c r="I1415" t="str">
        <f t="shared" si="201"/>
        <v>79343</v>
      </c>
      <c r="J1415" t="str">
        <f t="shared" si="202"/>
        <v>79343</v>
      </c>
      <c r="K1415" t="str">
        <f t="shared" si="199"/>
        <v>c19       </v>
      </c>
      <c r="L1415" t="str">
        <f t="shared" si="204"/>
        <v>C19       </v>
      </c>
    </row>
    <row r="1416" hidden="1" spans="1:12">
      <c r="A1416" s="1" t="s">
        <v>3800</v>
      </c>
      <c r="B1416" s="1" t="s">
        <v>3801</v>
      </c>
      <c r="C1416" s="1" t="s">
        <v>1729</v>
      </c>
      <c r="D1416" s="1" t="s">
        <v>65</v>
      </c>
      <c r="E1416" s="2" t="str">
        <f t="shared" si="203"/>
        <v>bq</v>
      </c>
      <c r="F1416" s="1" t="s">
        <v>3192</v>
      </c>
      <c r="G1416" t="str">
        <f t="shared" si="196"/>
        <v>js793</v>
      </c>
      <c r="H1416" s="1" t="s">
        <v>3587</v>
      </c>
      <c r="I1416" t="str">
        <f t="shared" si="201"/>
        <v>79343</v>
      </c>
      <c r="J1416" t="str">
        <f t="shared" si="202"/>
        <v>79343</v>
      </c>
      <c r="K1416" t="str">
        <f t="shared" si="199"/>
        <v>c4        </v>
      </c>
      <c r="L1416" t="str">
        <f t="shared" si="204"/>
        <v>C4        </v>
      </c>
    </row>
    <row r="1417" hidden="1" spans="1:12">
      <c r="A1417" s="1" t="s">
        <v>3802</v>
      </c>
      <c r="B1417" s="1" t="s">
        <v>3803</v>
      </c>
      <c r="C1417" s="1" t="s">
        <v>1729</v>
      </c>
      <c r="D1417" s="1" t="s">
        <v>65</v>
      </c>
      <c r="E1417" s="2" t="str">
        <f t="shared" si="203"/>
        <v>bq</v>
      </c>
      <c r="F1417" s="1" t="s">
        <v>3192</v>
      </c>
      <c r="G1417" t="str">
        <f t="shared" si="196"/>
        <v>js793</v>
      </c>
      <c r="H1417" s="1" t="s">
        <v>3587</v>
      </c>
      <c r="I1417" t="str">
        <f t="shared" si="201"/>
        <v>79344</v>
      </c>
      <c r="J1417" t="str">
        <f t="shared" si="202"/>
        <v>79344</v>
      </c>
      <c r="K1417" t="str">
        <f t="shared" si="199"/>
        <v>c13       </v>
      </c>
      <c r="L1417" t="str">
        <f t="shared" si="204"/>
        <v>C13       </v>
      </c>
    </row>
    <row r="1418" hidden="1" spans="1:12">
      <c r="A1418" s="1" t="s">
        <v>3804</v>
      </c>
      <c r="B1418" s="1" t="s">
        <v>3805</v>
      </c>
      <c r="C1418" s="1" t="s">
        <v>1729</v>
      </c>
      <c r="D1418" s="1" t="s">
        <v>65</v>
      </c>
      <c r="E1418" s="2" t="str">
        <f t="shared" si="203"/>
        <v>bq</v>
      </c>
      <c r="F1418" s="1" t="s">
        <v>3192</v>
      </c>
      <c r="G1418" t="str">
        <f t="shared" si="196"/>
        <v>js793</v>
      </c>
      <c r="H1418" s="1" t="s">
        <v>3587</v>
      </c>
      <c r="I1418" t="str">
        <f t="shared" si="201"/>
        <v>79344</v>
      </c>
      <c r="J1418" t="str">
        <f t="shared" si="202"/>
        <v>79344</v>
      </c>
      <c r="K1418" t="str">
        <f t="shared" si="199"/>
        <v>c9        </v>
      </c>
      <c r="L1418" t="str">
        <f t="shared" si="204"/>
        <v>C9        </v>
      </c>
    </row>
    <row r="1419" hidden="1" spans="1:12">
      <c r="A1419" s="1" t="s">
        <v>3806</v>
      </c>
      <c r="B1419" s="1" t="s">
        <v>3807</v>
      </c>
      <c r="C1419" s="1" t="s">
        <v>1729</v>
      </c>
      <c r="D1419" s="1" t="s">
        <v>65</v>
      </c>
      <c r="E1419" s="2" t="str">
        <f t="shared" si="203"/>
        <v>bq</v>
      </c>
      <c r="F1419" s="1" t="s">
        <v>3192</v>
      </c>
      <c r="G1419" t="str">
        <f t="shared" si="196"/>
        <v>js793</v>
      </c>
      <c r="H1419" s="1" t="s">
        <v>3587</v>
      </c>
      <c r="I1419" t="str">
        <f t="shared" si="201"/>
        <v>79345</v>
      </c>
      <c r="J1419" t="str">
        <f t="shared" si="202"/>
        <v>79345</v>
      </c>
      <c r="K1419" t="str">
        <f t="shared" si="199"/>
        <v>c1        </v>
      </c>
      <c r="L1419" t="str">
        <f t="shared" si="204"/>
        <v>C1        </v>
      </c>
    </row>
    <row r="1420" hidden="1" spans="1:12">
      <c r="A1420" s="1" t="s">
        <v>3808</v>
      </c>
      <c r="B1420" s="1" t="s">
        <v>3809</v>
      </c>
      <c r="C1420" s="1" t="s">
        <v>1729</v>
      </c>
      <c r="D1420" s="1" t="s">
        <v>65</v>
      </c>
      <c r="E1420" s="2" t="str">
        <f t="shared" si="203"/>
        <v>bq</v>
      </c>
      <c r="F1420" s="1" t="s">
        <v>3192</v>
      </c>
      <c r="G1420" t="str">
        <f t="shared" si="196"/>
        <v>js793</v>
      </c>
      <c r="H1420" s="1" t="s">
        <v>3587</v>
      </c>
      <c r="I1420" t="str">
        <f t="shared" si="201"/>
        <v>79345</v>
      </c>
      <c r="J1420" t="str">
        <f t="shared" si="202"/>
        <v>79345</v>
      </c>
      <c r="K1420" t="str">
        <f t="shared" si="199"/>
        <v>c22       </v>
      </c>
      <c r="L1420" t="str">
        <f t="shared" si="204"/>
        <v>C22       </v>
      </c>
    </row>
    <row r="1421" hidden="1" spans="1:12">
      <c r="A1421" s="1" t="s">
        <v>3810</v>
      </c>
      <c r="B1421" s="1" t="s">
        <v>3811</v>
      </c>
      <c r="C1421" s="1" t="s">
        <v>1729</v>
      </c>
      <c r="D1421" s="1" t="s">
        <v>65</v>
      </c>
      <c r="E1421" s="2" t="str">
        <f t="shared" si="203"/>
        <v>bq</v>
      </c>
      <c r="F1421" s="1" t="s">
        <v>3192</v>
      </c>
      <c r="G1421" t="str">
        <f t="shared" si="196"/>
        <v>js793</v>
      </c>
      <c r="H1421" s="1" t="s">
        <v>3587</v>
      </c>
      <c r="I1421" t="str">
        <f t="shared" si="201"/>
        <v>79345</v>
      </c>
      <c r="J1421" t="str">
        <f t="shared" si="202"/>
        <v>79345</v>
      </c>
      <c r="K1421" t="str">
        <f t="shared" si="199"/>
        <v>c4        </v>
      </c>
      <c r="L1421" t="str">
        <f t="shared" si="204"/>
        <v>C4        </v>
      </c>
    </row>
    <row r="1422" hidden="1" spans="1:12">
      <c r="A1422" s="1" t="s">
        <v>3812</v>
      </c>
      <c r="B1422" s="1" t="s">
        <v>3813</v>
      </c>
      <c r="C1422" s="1" t="s">
        <v>1729</v>
      </c>
      <c r="D1422" s="1" t="s">
        <v>65</v>
      </c>
      <c r="E1422" s="2" t="str">
        <f t="shared" si="203"/>
        <v>bq</v>
      </c>
      <c r="F1422" s="1" t="s">
        <v>3192</v>
      </c>
      <c r="G1422" t="str">
        <f t="shared" si="196"/>
        <v>js793</v>
      </c>
      <c r="H1422" s="1" t="s">
        <v>3587</v>
      </c>
      <c r="I1422" t="str">
        <f t="shared" si="201"/>
        <v>79346</v>
      </c>
      <c r="J1422" t="str">
        <f t="shared" si="202"/>
        <v>79346</v>
      </c>
      <c r="K1422" t="str">
        <f t="shared" si="199"/>
        <v>c13       </v>
      </c>
      <c r="L1422" t="str">
        <f t="shared" si="204"/>
        <v>C13       </v>
      </c>
    </row>
    <row r="1423" hidden="1" spans="1:12">
      <c r="A1423" s="1" t="s">
        <v>3814</v>
      </c>
      <c r="B1423" s="1" t="s">
        <v>3815</v>
      </c>
      <c r="C1423" s="1" t="s">
        <v>1729</v>
      </c>
      <c r="D1423" s="1" t="s">
        <v>65</v>
      </c>
      <c r="E1423" s="2" t="str">
        <f t="shared" si="203"/>
        <v>bq</v>
      </c>
      <c r="F1423" s="1" t="s">
        <v>3192</v>
      </c>
      <c r="G1423" t="str">
        <f t="shared" si="196"/>
        <v>js793</v>
      </c>
      <c r="H1423" s="1" t="s">
        <v>3587</v>
      </c>
      <c r="I1423" t="str">
        <f t="shared" si="201"/>
        <v>79346</v>
      </c>
      <c r="J1423" t="str">
        <f t="shared" si="202"/>
        <v>79346</v>
      </c>
      <c r="K1423" t="str">
        <f t="shared" si="199"/>
        <v>c131      </v>
      </c>
      <c r="L1423" t="str">
        <f t="shared" si="204"/>
        <v>C131      </v>
      </c>
    </row>
    <row r="1424" hidden="1" spans="1:12">
      <c r="A1424" s="1" t="s">
        <v>3816</v>
      </c>
      <c r="B1424" s="1" t="s">
        <v>3817</v>
      </c>
      <c r="C1424" s="1" t="s">
        <v>1729</v>
      </c>
      <c r="D1424" s="1" t="s">
        <v>65</v>
      </c>
      <c r="E1424" s="2" t="str">
        <f t="shared" si="203"/>
        <v>bq</v>
      </c>
      <c r="F1424" s="1" t="s">
        <v>3192</v>
      </c>
      <c r="G1424" t="str">
        <f t="shared" si="196"/>
        <v>js793</v>
      </c>
      <c r="H1424" s="1" t="s">
        <v>3587</v>
      </c>
      <c r="I1424" t="str">
        <f t="shared" si="201"/>
        <v>79346</v>
      </c>
      <c r="J1424" t="str">
        <f t="shared" si="202"/>
        <v>79346</v>
      </c>
      <c r="K1424" t="str">
        <f t="shared" si="199"/>
        <v>c22       </v>
      </c>
      <c r="L1424" t="str">
        <f t="shared" si="204"/>
        <v>C22       </v>
      </c>
    </row>
    <row r="1425" hidden="1" spans="1:12">
      <c r="A1425" s="1" t="s">
        <v>3818</v>
      </c>
      <c r="B1425" s="1" t="s">
        <v>3819</v>
      </c>
      <c r="C1425" s="1" t="s">
        <v>1729</v>
      </c>
      <c r="D1425" s="1" t="s">
        <v>65</v>
      </c>
      <c r="E1425" s="2" t="str">
        <f t="shared" si="203"/>
        <v>bq</v>
      </c>
      <c r="F1425" s="1" t="s">
        <v>3192</v>
      </c>
      <c r="G1425" t="str">
        <f t="shared" si="196"/>
        <v>js793</v>
      </c>
      <c r="H1425" s="1" t="s">
        <v>3587</v>
      </c>
      <c r="I1425" t="str">
        <f t="shared" si="201"/>
        <v>79346</v>
      </c>
      <c r="J1425" t="str">
        <f t="shared" si="202"/>
        <v>79346</v>
      </c>
      <c r="K1425" t="str">
        <f t="shared" si="199"/>
        <v>c4        </v>
      </c>
      <c r="L1425" t="str">
        <f t="shared" si="204"/>
        <v>C4        </v>
      </c>
    </row>
    <row r="1426" hidden="1" spans="1:12">
      <c r="A1426" s="1" t="s">
        <v>3820</v>
      </c>
      <c r="B1426" s="1" t="s">
        <v>3821</v>
      </c>
      <c r="C1426" s="1" t="s">
        <v>1729</v>
      </c>
      <c r="D1426" s="1" t="s">
        <v>65</v>
      </c>
      <c r="E1426" s="2" t="str">
        <f t="shared" si="203"/>
        <v>bq</v>
      </c>
      <c r="F1426" s="1" t="s">
        <v>3192</v>
      </c>
      <c r="G1426" t="str">
        <f t="shared" si="196"/>
        <v>js793</v>
      </c>
      <c r="H1426" s="1" t="s">
        <v>3587</v>
      </c>
      <c r="I1426" t="str">
        <f t="shared" si="201"/>
        <v>79347</v>
      </c>
      <c r="J1426" t="str">
        <f t="shared" si="202"/>
        <v>79347</v>
      </c>
      <c r="K1426" t="str">
        <f t="shared" si="199"/>
        <v>c13       </v>
      </c>
      <c r="L1426" t="str">
        <f t="shared" si="204"/>
        <v>C13       </v>
      </c>
    </row>
    <row r="1427" hidden="1" spans="1:12">
      <c r="A1427" s="1" t="s">
        <v>3822</v>
      </c>
      <c r="B1427" s="1" t="s">
        <v>3823</v>
      </c>
      <c r="C1427" s="1" t="s">
        <v>1729</v>
      </c>
      <c r="D1427" s="1" t="s">
        <v>65</v>
      </c>
      <c r="E1427" s="2" t="str">
        <f t="shared" si="203"/>
        <v>bq</v>
      </c>
      <c r="F1427" s="1" t="s">
        <v>3192</v>
      </c>
      <c r="G1427" t="str">
        <f t="shared" si="196"/>
        <v>js793</v>
      </c>
      <c r="H1427" s="1" t="s">
        <v>3587</v>
      </c>
      <c r="I1427" t="str">
        <f t="shared" si="201"/>
        <v>79347</v>
      </c>
      <c r="J1427" t="str">
        <f t="shared" si="202"/>
        <v>79347</v>
      </c>
      <c r="K1427" t="str">
        <f t="shared" si="199"/>
        <v>c131      </v>
      </c>
      <c r="L1427" t="str">
        <f t="shared" si="204"/>
        <v>C131      </v>
      </c>
    </row>
    <row r="1428" hidden="1" spans="1:12">
      <c r="A1428" s="1" t="s">
        <v>3824</v>
      </c>
      <c r="B1428" s="1" t="s">
        <v>3825</v>
      </c>
      <c r="C1428" s="1" t="s">
        <v>1729</v>
      </c>
      <c r="D1428" s="1" t="s">
        <v>65</v>
      </c>
      <c r="E1428" s="2" t="str">
        <f t="shared" si="203"/>
        <v>bq</v>
      </c>
      <c r="F1428" s="1" t="s">
        <v>3192</v>
      </c>
      <c r="G1428" t="str">
        <f t="shared" si="196"/>
        <v>js793</v>
      </c>
      <c r="H1428" s="1" t="s">
        <v>3587</v>
      </c>
      <c r="I1428" t="str">
        <f t="shared" si="201"/>
        <v>79347</v>
      </c>
      <c r="J1428" t="str">
        <f t="shared" si="202"/>
        <v>79347</v>
      </c>
      <c r="K1428" t="str">
        <f t="shared" si="199"/>
        <v>c20       </v>
      </c>
      <c r="L1428" t="str">
        <f t="shared" si="204"/>
        <v>C20       </v>
      </c>
    </row>
    <row r="1429" hidden="1" spans="1:12">
      <c r="A1429" s="1" t="s">
        <v>3826</v>
      </c>
      <c r="B1429" s="1" t="s">
        <v>3827</v>
      </c>
      <c r="C1429" s="1" t="s">
        <v>1729</v>
      </c>
      <c r="D1429" s="1" t="s">
        <v>65</v>
      </c>
      <c r="E1429" s="2" t="str">
        <f t="shared" si="203"/>
        <v>bq</v>
      </c>
      <c r="F1429" s="1" t="s">
        <v>3192</v>
      </c>
      <c r="G1429" t="str">
        <f t="shared" si="196"/>
        <v>js793</v>
      </c>
      <c r="H1429" s="1" t="s">
        <v>3587</v>
      </c>
      <c r="I1429" t="str">
        <f t="shared" si="201"/>
        <v>79347</v>
      </c>
      <c r="J1429" t="str">
        <f t="shared" si="202"/>
        <v>79347</v>
      </c>
      <c r="K1429" t="str">
        <f t="shared" si="199"/>
        <v>c22       </v>
      </c>
      <c r="L1429" t="str">
        <f t="shared" si="204"/>
        <v>C22       </v>
      </c>
    </row>
    <row r="1430" hidden="1" spans="1:12">
      <c r="A1430" s="1" t="s">
        <v>3828</v>
      </c>
      <c r="B1430" s="1" t="s">
        <v>3829</v>
      </c>
      <c r="C1430" s="1" t="s">
        <v>1729</v>
      </c>
      <c r="D1430" s="1" t="s">
        <v>65</v>
      </c>
      <c r="E1430" s="2" t="str">
        <f t="shared" si="203"/>
        <v>bq</v>
      </c>
      <c r="F1430" s="1" t="s">
        <v>3192</v>
      </c>
      <c r="G1430" t="str">
        <f t="shared" si="196"/>
        <v>js793</v>
      </c>
      <c r="H1430" s="1" t="s">
        <v>3587</v>
      </c>
      <c r="I1430" t="str">
        <f t="shared" si="201"/>
        <v>79347</v>
      </c>
      <c r="J1430" t="str">
        <f t="shared" si="202"/>
        <v>79347</v>
      </c>
      <c r="K1430" t="str">
        <f t="shared" si="199"/>
        <v>c5        </v>
      </c>
      <c r="L1430" t="str">
        <f t="shared" si="204"/>
        <v>C5        </v>
      </c>
    </row>
    <row r="1431" hidden="1" spans="1:12">
      <c r="A1431" s="1" t="s">
        <v>3830</v>
      </c>
      <c r="B1431" s="1" t="s">
        <v>3831</v>
      </c>
      <c r="C1431" s="1" t="s">
        <v>1729</v>
      </c>
      <c r="D1431" s="1" t="s">
        <v>65</v>
      </c>
      <c r="E1431" s="2" t="str">
        <f t="shared" si="203"/>
        <v>bq</v>
      </c>
      <c r="F1431" s="1" t="s">
        <v>3192</v>
      </c>
      <c r="G1431" t="str">
        <f t="shared" si="196"/>
        <v>js793</v>
      </c>
      <c r="H1431" s="1" t="s">
        <v>3587</v>
      </c>
      <c r="I1431" t="str">
        <f t="shared" si="201"/>
        <v>79348</v>
      </c>
      <c r="J1431" t="str">
        <f t="shared" si="202"/>
        <v>79348</v>
      </c>
      <c r="K1431" t="str">
        <f t="shared" si="199"/>
        <v>c13       </v>
      </c>
      <c r="L1431" t="str">
        <f t="shared" si="204"/>
        <v>C13       </v>
      </c>
    </row>
    <row r="1432" hidden="1" spans="1:12">
      <c r="A1432" s="1" t="s">
        <v>3832</v>
      </c>
      <c r="B1432" s="1" t="s">
        <v>3833</v>
      </c>
      <c r="C1432" s="1" t="s">
        <v>1729</v>
      </c>
      <c r="D1432" s="1" t="s">
        <v>65</v>
      </c>
      <c r="E1432" s="2" t="str">
        <f t="shared" si="203"/>
        <v>bq</v>
      </c>
      <c r="F1432" s="1" t="s">
        <v>3192</v>
      </c>
      <c r="G1432" t="str">
        <f t="shared" si="196"/>
        <v>js793</v>
      </c>
      <c r="H1432" s="1" t="s">
        <v>3587</v>
      </c>
      <c r="I1432" t="str">
        <f t="shared" si="201"/>
        <v>79348</v>
      </c>
      <c r="J1432" t="str">
        <f t="shared" si="202"/>
        <v>79348</v>
      </c>
      <c r="K1432" t="str">
        <f t="shared" si="199"/>
        <v>c131      </v>
      </c>
      <c r="L1432" t="str">
        <f t="shared" si="204"/>
        <v>C131      </v>
      </c>
    </row>
    <row r="1433" hidden="1" spans="1:12">
      <c r="A1433" s="1" t="s">
        <v>3834</v>
      </c>
      <c r="B1433" s="1" t="s">
        <v>3835</v>
      </c>
      <c r="C1433" s="1" t="s">
        <v>1729</v>
      </c>
      <c r="D1433" s="1" t="s">
        <v>65</v>
      </c>
      <c r="E1433" s="2" t="str">
        <f t="shared" si="203"/>
        <v>bq</v>
      </c>
      <c r="F1433" s="1" t="s">
        <v>3192</v>
      </c>
      <c r="G1433" t="str">
        <f t="shared" si="196"/>
        <v>js793</v>
      </c>
      <c r="H1433" s="1" t="s">
        <v>3587</v>
      </c>
      <c r="I1433" t="str">
        <f t="shared" si="201"/>
        <v>79348</v>
      </c>
      <c r="J1433" t="str">
        <f t="shared" si="202"/>
        <v>79348</v>
      </c>
      <c r="K1433" t="str">
        <f t="shared" si="199"/>
        <v>c22       </v>
      </c>
      <c r="L1433" t="str">
        <f t="shared" si="204"/>
        <v>C22       </v>
      </c>
    </row>
    <row r="1434" hidden="1" spans="1:12">
      <c r="A1434" s="1" t="s">
        <v>3836</v>
      </c>
      <c r="B1434" s="1" t="s">
        <v>3837</v>
      </c>
      <c r="C1434" s="1" t="s">
        <v>1729</v>
      </c>
      <c r="D1434" s="1" t="s">
        <v>65</v>
      </c>
      <c r="E1434" s="2" t="str">
        <f t="shared" si="203"/>
        <v>bq</v>
      </c>
      <c r="F1434" s="1" t="s">
        <v>3192</v>
      </c>
      <c r="G1434" t="str">
        <f t="shared" si="196"/>
        <v>js793</v>
      </c>
      <c r="H1434" s="1" t="s">
        <v>3587</v>
      </c>
      <c r="I1434" t="str">
        <f t="shared" si="201"/>
        <v>79348</v>
      </c>
      <c r="J1434" t="str">
        <f t="shared" si="202"/>
        <v>79348</v>
      </c>
      <c r="K1434" t="str">
        <f t="shared" si="199"/>
        <v>c5        </v>
      </c>
      <c r="L1434" t="str">
        <f t="shared" si="204"/>
        <v>C5        </v>
      </c>
    </row>
    <row r="1435" hidden="1" spans="1:12">
      <c r="A1435" s="1" t="s">
        <v>3838</v>
      </c>
      <c r="B1435" s="1" t="s">
        <v>3839</v>
      </c>
      <c r="C1435" s="1" t="s">
        <v>1729</v>
      </c>
      <c r="D1435" s="1" t="s">
        <v>65</v>
      </c>
      <c r="E1435" s="2" t="str">
        <f t="shared" si="203"/>
        <v>bq</v>
      </c>
      <c r="F1435" s="1" t="s">
        <v>3192</v>
      </c>
      <c r="G1435" t="str">
        <f t="shared" si="196"/>
        <v>js793</v>
      </c>
      <c r="H1435" s="1" t="s">
        <v>3587</v>
      </c>
      <c r="I1435" t="str">
        <f t="shared" si="201"/>
        <v>79349</v>
      </c>
      <c r="J1435" t="str">
        <f t="shared" si="202"/>
        <v>79349</v>
      </c>
      <c r="K1435" t="str">
        <f t="shared" si="199"/>
        <v>c13       </v>
      </c>
      <c r="L1435" t="str">
        <f t="shared" si="204"/>
        <v>C13       </v>
      </c>
    </row>
    <row r="1436" hidden="1" spans="1:12">
      <c r="A1436" s="1" t="s">
        <v>3840</v>
      </c>
      <c r="B1436" s="1" t="s">
        <v>3841</v>
      </c>
      <c r="C1436" s="1" t="s">
        <v>1729</v>
      </c>
      <c r="D1436" s="1" t="s">
        <v>65</v>
      </c>
      <c r="E1436" s="2" t="str">
        <f t="shared" si="203"/>
        <v>bq</v>
      </c>
      <c r="F1436" s="1" t="s">
        <v>3192</v>
      </c>
      <c r="G1436" t="str">
        <f t="shared" si="196"/>
        <v>js793</v>
      </c>
      <c r="H1436" s="1" t="s">
        <v>3587</v>
      </c>
      <c r="I1436" t="str">
        <f t="shared" si="201"/>
        <v>79349</v>
      </c>
      <c r="J1436" t="str">
        <f t="shared" si="202"/>
        <v>79349</v>
      </c>
      <c r="K1436" t="str">
        <f t="shared" si="199"/>
        <v>c131      </v>
      </c>
      <c r="L1436" t="str">
        <f t="shared" si="204"/>
        <v>C131      </v>
      </c>
    </row>
    <row r="1437" hidden="1" spans="1:12">
      <c r="A1437" s="1" t="s">
        <v>3842</v>
      </c>
      <c r="B1437" s="1" t="s">
        <v>3843</v>
      </c>
      <c r="C1437" s="1" t="s">
        <v>1729</v>
      </c>
      <c r="D1437" s="1" t="s">
        <v>65</v>
      </c>
      <c r="E1437" s="2" t="str">
        <f t="shared" si="203"/>
        <v>bq</v>
      </c>
      <c r="F1437" s="1" t="s">
        <v>3192</v>
      </c>
      <c r="G1437" t="str">
        <f t="shared" si="196"/>
        <v>js793</v>
      </c>
      <c r="H1437" s="1" t="s">
        <v>3587</v>
      </c>
      <c r="I1437" t="str">
        <f t="shared" si="201"/>
        <v>79349</v>
      </c>
      <c r="J1437" t="str">
        <f t="shared" si="202"/>
        <v>79349</v>
      </c>
      <c r="K1437" t="str">
        <f t="shared" si="199"/>
        <v>c21       </v>
      </c>
      <c r="L1437" t="str">
        <f t="shared" si="204"/>
        <v>C21       </v>
      </c>
    </row>
    <row r="1438" hidden="1" spans="1:12">
      <c r="A1438" s="1" t="s">
        <v>3844</v>
      </c>
      <c r="B1438" s="1" t="s">
        <v>3845</v>
      </c>
      <c r="C1438" s="1" t="s">
        <v>1729</v>
      </c>
      <c r="D1438" s="1" t="s">
        <v>65</v>
      </c>
      <c r="E1438" s="2" t="str">
        <f t="shared" si="203"/>
        <v>bq</v>
      </c>
      <c r="F1438" s="1" t="s">
        <v>3192</v>
      </c>
      <c r="G1438" t="str">
        <f t="shared" ref="G1438:G1462" si="205">MID(A1438,4,5)</f>
        <v>js793</v>
      </c>
      <c r="H1438" s="1" t="s">
        <v>3587</v>
      </c>
      <c r="I1438" t="str">
        <f t="shared" ref="I1438:I1462" si="206">MID(A1438,6,5)</f>
        <v>79349</v>
      </c>
      <c r="J1438" t="str">
        <f t="shared" ref="J1438:J1462" si="207">MID(B1438,8,5)</f>
        <v>79349</v>
      </c>
      <c r="K1438" t="str">
        <f t="shared" ref="K1438:K1462" si="208">MID(A1438,11,10)</f>
        <v>c22       </v>
      </c>
      <c r="L1438" t="str">
        <f t="shared" si="204"/>
        <v>C22       </v>
      </c>
    </row>
    <row r="1439" hidden="1" spans="1:12">
      <c r="A1439" s="1" t="s">
        <v>3846</v>
      </c>
      <c r="B1439" s="1" t="s">
        <v>3847</v>
      </c>
      <c r="C1439" s="1" t="s">
        <v>1729</v>
      </c>
      <c r="D1439" s="1" t="s">
        <v>65</v>
      </c>
      <c r="E1439" s="2" t="str">
        <f t="shared" si="203"/>
        <v>bq</v>
      </c>
      <c r="F1439" s="1" t="s">
        <v>3192</v>
      </c>
      <c r="G1439" t="str">
        <f t="shared" si="205"/>
        <v>js793</v>
      </c>
      <c r="H1439" s="1" t="s">
        <v>3587</v>
      </c>
      <c r="I1439" t="str">
        <f t="shared" si="206"/>
        <v>79350</v>
      </c>
      <c r="J1439" t="str">
        <f t="shared" si="207"/>
        <v>79350</v>
      </c>
      <c r="K1439" t="str">
        <f t="shared" si="208"/>
        <v>c13       </v>
      </c>
      <c r="L1439" t="str">
        <f t="shared" si="204"/>
        <v>C13       </v>
      </c>
    </row>
    <row r="1440" hidden="1" spans="1:12">
      <c r="A1440" s="1" t="s">
        <v>3848</v>
      </c>
      <c r="B1440" s="1" t="s">
        <v>3849</v>
      </c>
      <c r="C1440" s="1" t="s">
        <v>1729</v>
      </c>
      <c r="D1440" s="1" t="s">
        <v>65</v>
      </c>
      <c r="E1440" s="2" t="str">
        <f t="shared" si="203"/>
        <v>bq</v>
      </c>
      <c r="F1440" s="1" t="s">
        <v>3192</v>
      </c>
      <c r="G1440" t="str">
        <f t="shared" si="205"/>
        <v>js793</v>
      </c>
      <c r="H1440" s="1" t="s">
        <v>3587</v>
      </c>
      <c r="I1440" t="str">
        <f t="shared" si="206"/>
        <v>79350</v>
      </c>
      <c r="J1440" t="str">
        <f t="shared" si="207"/>
        <v>79350</v>
      </c>
      <c r="K1440" t="str">
        <f t="shared" si="208"/>
        <v>c131      </v>
      </c>
      <c r="L1440" t="str">
        <f t="shared" si="204"/>
        <v>C131      </v>
      </c>
    </row>
    <row r="1441" hidden="1" spans="1:12">
      <c r="A1441" s="1" t="s">
        <v>3850</v>
      </c>
      <c r="B1441" s="1" t="s">
        <v>3851</v>
      </c>
      <c r="C1441" s="1" t="s">
        <v>1729</v>
      </c>
      <c r="D1441" s="1" t="s">
        <v>65</v>
      </c>
      <c r="E1441" s="2" t="str">
        <f t="shared" si="203"/>
        <v>bq</v>
      </c>
      <c r="F1441" s="1" t="s">
        <v>3192</v>
      </c>
      <c r="G1441" t="str">
        <f t="shared" si="205"/>
        <v>js793</v>
      </c>
      <c r="H1441" s="1" t="s">
        <v>3587</v>
      </c>
      <c r="I1441" t="str">
        <f t="shared" si="206"/>
        <v>79350</v>
      </c>
      <c r="J1441" t="str">
        <f t="shared" si="207"/>
        <v>79350</v>
      </c>
      <c r="K1441" t="str">
        <f t="shared" si="208"/>
        <v>c21       </v>
      </c>
      <c r="L1441" t="str">
        <f t="shared" si="204"/>
        <v>C21       </v>
      </c>
    </row>
    <row r="1442" hidden="1" spans="1:12">
      <c r="A1442" s="1" t="s">
        <v>3852</v>
      </c>
      <c r="B1442" s="1" t="s">
        <v>3853</v>
      </c>
      <c r="C1442" s="1" t="s">
        <v>1729</v>
      </c>
      <c r="D1442" s="1" t="s">
        <v>65</v>
      </c>
      <c r="E1442" s="2" t="str">
        <f t="shared" si="203"/>
        <v>bq</v>
      </c>
      <c r="F1442" s="1" t="s">
        <v>3192</v>
      </c>
      <c r="G1442" t="str">
        <f t="shared" si="205"/>
        <v>js793</v>
      </c>
      <c r="H1442" s="1" t="s">
        <v>3587</v>
      </c>
      <c r="I1442" t="str">
        <f t="shared" si="206"/>
        <v>79350</v>
      </c>
      <c r="J1442" t="str">
        <f t="shared" si="207"/>
        <v>79350</v>
      </c>
      <c r="K1442" t="str">
        <f t="shared" si="208"/>
        <v>c22       </v>
      </c>
      <c r="L1442" t="str">
        <f t="shared" si="204"/>
        <v>C22       </v>
      </c>
    </row>
    <row r="1443" hidden="1" spans="1:12">
      <c r="A1443" s="1" t="s">
        <v>3854</v>
      </c>
      <c r="B1443" s="1" t="s">
        <v>3855</v>
      </c>
      <c r="C1443" s="1" t="s">
        <v>1729</v>
      </c>
      <c r="D1443" s="1" t="s">
        <v>65</v>
      </c>
      <c r="E1443" s="2" t="str">
        <f t="shared" si="203"/>
        <v>bq</v>
      </c>
      <c r="F1443" s="1" t="s">
        <v>3192</v>
      </c>
      <c r="G1443" t="str">
        <f t="shared" si="205"/>
        <v>js793</v>
      </c>
      <c r="H1443" s="1" t="s">
        <v>3587</v>
      </c>
      <c r="I1443" t="str">
        <f t="shared" si="206"/>
        <v>79351</v>
      </c>
      <c r="J1443" t="str">
        <f t="shared" si="207"/>
        <v>79351</v>
      </c>
      <c r="K1443" t="str">
        <f t="shared" si="208"/>
        <v>c13       </v>
      </c>
      <c r="L1443" t="str">
        <f t="shared" si="204"/>
        <v>C13       </v>
      </c>
    </row>
    <row r="1444" hidden="1" spans="1:12">
      <c r="A1444" s="1" t="s">
        <v>3856</v>
      </c>
      <c r="B1444" s="1" t="s">
        <v>3857</v>
      </c>
      <c r="C1444" s="1" t="s">
        <v>1729</v>
      </c>
      <c r="D1444" s="1" t="s">
        <v>65</v>
      </c>
      <c r="E1444" s="2" t="str">
        <f t="shared" si="203"/>
        <v>bq</v>
      </c>
      <c r="F1444" s="1" t="s">
        <v>3192</v>
      </c>
      <c r="G1444" t="str">
        <f t="shared" si="205"/>
        <v>js793</v>
      </c>
      <c r="H1444" s="1" t="s">
        <v>3587</v>
      </c>
      <c r="I1444" t="str">
        <f t="shared" si="206"/>
        <v>79351</v>
      </c>
      <c r="J1444" t="str">
        <f t="shared" si="207"/>
        <v>79351</v>
      </c>
      <c r="K1444" t="str">
        <f t="shared" si="208"/>
        <v>c131      </v>
      </c>
      <c r="L1444" t="str">
        <f t="shared" ref="L1444:L1462" si="209">MID(B1444,13,10)</f>
        <v>C131      </v>
      </c>
    </row>
    <row r="1445" hidden="1" spans="1:12">
      <c r="A1445" s="1" t="s">
        <v>3858</v>
      </c>
      <c r="B1445" s="1" t="s">
        <v>3859</v>
      </c>
      <c r="C1445" s="1" t="s">
        <v>1729</v>
      </c>
      <c r="D1445" s="1" t="s">
        <v>65</v>
      </c>
      <c r="E1445" s="2" t="str">
        <f t="shared" si="203"/>
        <v>bq</v>
      </c>
      <c r="F1445" s="1" t="s">
        <v>3192</v>
      </c>
      <c r="G1445" t="str">
        <f t="shared" si="205"/>
        <v>js793</v>
      </c>
      <c r="H1445" s="1" t="s">
        <v>3587</v>
      </c>
      <c r="I1445" t="str">
        <f t="shared" si="206"/>
        <v>79351</v>
      </c>
      <c r="J1445" t="str">
        <f t="shared" si="207"/>
        <v>79351</v>
      </c>
      <c r="K1445" t="str">
        <f t="shared" si="208"/>
        <v>c19       </v>
      </c>
      <c r="L1445" t="str">
        <f t="shared" si="209"/>
        <v>C19       </v>
      </c>
    </row>
    <row r="1446" hidden="1" spans="1:12">
      <c r="A1446" s="1" t="s">
        <v>3860</v>
      </c>
      <c r="B1446" s="1" t="s">
        <v>3861</v>
      </c>
      <c r="C1446" s="1" t="s">
        <v>1729</v>
      </c>
      <c r="D1446" s="1" t="s">
        <v>65</v>
      </c>
      <c r="E1446" s="2" t="str">
        <f t="shared" si="203"/>
        <v>bq</v>
      </c>
      <c r="F1446" s="1" t="s">
        <v>3192</v>
      </c>
      <c r="G1446" t="str">
        <f t="shared" si="205"/>
        <v>js793</v>
      </c>
      <c r="H1446" s="1" t="s">
        <v>3587</v>
      </c>
      <c r="I1446" t="str">
        <f t="shared" si="206"/>
        <v>79351</v>
      </c>
      <c r="J1446" t="str">
        <f t="shared" si="207"/>
        <v>79351</v>
      </c>
      <c r="K1446" t="str">
        <f t="shared" si="208"/>
        <v>c22       </v>
      </c>
      <c r="L1446" t="str">
        <f t="shared" si="209"/>
        <v>C22       </v>
      </c>
    </row>
    <row r="1447" hidden="1" spans="1:12">
      <c r="A1447" s="1" t="s">
        <v>3862</v>
      </c>
      <c r="B1447" s="1" t="s">
        <v>3863</v>
      </c>
      <c r="C1447" s="1" t="s">
        <v>1729</v>
      </c>
      <c r="D1447" s="1" t="s">
        <v>65</v>
      </c>
      <c r="E1447" s="2" t="str">
        <f t="shared" si="203"/>
        <v>bq</v>
      </c>
      <c r="F1447" s="1" t="s">
        <v>3192</v>
      </c>
      <c r="G1447" t="str">
        <f t="shared" si="205"/>
        <v>js793</v>
      </c>
      <c r="H1447" s="1" t="s">
        <v>3587</v>
      </c>
      <c r="I1447" t="str">
        <f t="shared" si="206"/>
        <v>79352</v>
      </c>
      <c r="J1447" t="str">
        <f t="shared" si="207"/>
        <v>79352</v>
      </c>
      <c r="K1447" t="str">
        <f t="shared" si="208"/>
        <v>c13       </v>
      </c>
      <c r="L1447" t="str">
        <f t="shared" si="209"/>
        <v>C13       </v>
      </c>
    </row>
    <row r="1448" hidden="1" spans="1:12">
      <c r="A1448" s="1" t="s">
        <v>3864</v>
      </c>
      <c r="B1448" s="1" t="s">
        <v>3865</v>
      </c>
      <c r="C1448" s="1" t="s">
        <v>1729</v>
      </c>
      <c r="D1448" s="1" t="s">
        <v>65</v>
      </c>
      <c r="E1448" s="2" t="str">
        <f t="shared" si="203"/>
        <v>bq</v>
      </c>
      <c r="F1448" s="1" t="s">
        <v>3192</v>
      </c>
      <c r="G1448" t="str">
        <f t="shared" si="205"/>
        <v>js793</v>
      </c>
      <c r="H1448" s="1" t="s">
        <v>3587</v>
      </c>
      <c r="I1448" t="str">
        <f t="shared" si="206"/>
        <v>79352</v>
      </c>
      <c r="J1448" t="str">
        <f t="shared" si="207"/>
        <v>79352</v>
      </c>
      <c r="K1448" t="str">
        <f t="shared" si="208"/>
        <v>c131      </v>
      </c>
      <c r="L1448" t="str">
        <f t="shared" si="209"/>
        <v>C131      </v>
      </c>
    </row>
    <row r="1449" hidden="1" spans="1:12">
      <c r="A1449" s="1" t="s">
        <v>3866</v>
      </c>
      <c r="B1449" s="1" t="s">
        <v>3867</v>
      </c>
      <c r="C1449" s="1" t="s">
        <v>1729</v>
      </c>
      <c r="D1449" s="1" t="s">
        <v>65</v>
      </c>
      <c r="E1449" s="2" t="str">
        <f t="shared" si="203"/>
        <v>bq</v>
      </c>
      <c r="F1449" s="1" t="s">
        <v>3192</v>
      </c>
      <c r="G1449" t="str">
        <f t="shared" si="205"/>
        <v>js793</v>
      </c>
      <c r="H1449" s="1" t="s">
        <v>3587</v>
      </c>
      <c r="I1449" t="str">
        <f t="shared" si="206"/>
        <v>79352</v>
      </c>
      <c r="J1449" t="str">
        <f t="shared" si="207"/>
        <v>79352</v>
      </c>
      <c r="K1449" t="str">
        <f t="shared" si="208"/>
        <v>c19       </v>
      </c>
      <c r="L1449" t="str">
        <f t="shared" si="209"/>
        <v>C19       </v>
      </c>
    </row>
    <row r="1450" hidden="1" spans="1:12">
      <c r="A1450" s="1" t="s">
        <v>3868</v>
      </c>
      <c r="B1450" s="1" t="s">
        <v>3869</v>
      </c>
      <c r="C1450" s="1" t="s">
        <v>1729</v>
      </c>
      <c r="D1450" s="1" t="s">
        <v>65</v>
      </c>
      <c r="E1450" s="2" t="str">
        <f t="shared" si="203"/>
        <v>bq</v>
      </c>
      <c r="F1450" s="1" t="s">
        <v>3192</v>
      </c>
      <c r="G1450" t="str">
        <f t="shared" si="205"/>
        <v>js793</v>
      </c>
      <c r="H1450" s="1" t="s">
        <v>3587</v>
      </c>
      <c r="I1450" t="str">
        <f t="shared" si="206"/>
        <v>79352</v>
      </c>
      <c r="J1450" t="str">
        <f t="shared" si="207"/>
        <v>79352</v>
      </c>
      <c r="K1450" t="str">
        <f t="shared" si="208"/>
        <v>c22       </v>
      </c>
      <c r="L1450" t="str">
        <f t="shared" si="209"/>
        <v>C22       </v>
      </c>
    </row>
    <row r="1451" hidden="1" spans="1:12">
      <c r="A1451" s="1" t="s">
        <v>3870</v>
      </c>
      <c r="B1451" s="1" t="s">
        <v>3871</v>
      </c>
      <c r="C1451" s="1" t="s">
        <v>1729</v>
      </c>
      <c r="D1451" s="1" t="s">
        <v>65</v>
      </c>
      <c r="E1451" s="2" t="str">
        <f t="shared" si="203"/>
        <v>bq</v>
      </c>
      <c r="F1451" s="1" t="s">
        <v>3192</v>
      </c>
      <c r="G1451" t="str">
        <f t="shared" si="205"/>
        <v>js793</v>
      </c>
      <c r="H1451" s="1" t="s">
        <v>3587</v>
      </c>
      <c r="I1451" t="str">
        <f t="shared" si="206"/>
        <v>79355</v>
      </c>
      <c r="J1451" t="str">
        <f t="shared" si="207"/>
        <v>79355</v>
      </c>
      <c r="K1451" t="str">
        <f t="shared" si="208"/>
        <v>c235      </v>
      </c>
      <c r="L1451" t="str">
        <f t="shared" si="209"/>
        <v>C235      </v>
      </c>
    </row>
    <row r="1452" hidden="1" spans="1:12">
      <c r="A1452" s="1" t="s">
        <v>3872</v>
      </c>
      <c r="B1452" s="1" t="s">
        <v>3873</v>
      </c>
      <c r="C1452" s="1" t="s">
        <v>1729</v>
      </c>
      <c r="D1452" s="1" t="s">
        <v>65</v>
      </c>
      <c r="E1452" s="2" t="str">
        <f t="shared" si="203"/>
        <v>bq</v>
      </c>
      <c r="F1452" s="1" t="s">
        <v>3192</v>
      </c>
      <c r="G1452" t="str">
        <f t="shared" si="205"/>
        <v>js793</v>
      </c>
      <c r="H1452" s="1" t="s">
        <v>3587</v>
      </c>
      <c r="I1452" t="str">
        <f t="shared" si="206"/>
        <v>79355</v>
      </c>
      <c r="J1452" t="str">
        <f t="shared" si="207"/>
        <v>79355</v>
      </c>
      <c r="K1452" t="str">
        <f t="shared" si="208"/>
        <v>c236      </v>
      </c>
      <c r="L1452" t="str">
        <f t="shared" si="209"/>
        <v>C236      </v>
      </c>
    </row>
    <row r="1453" hidden="1" spans="1:12">
      <c r="A1453" s="1" t="s">
        <v>3874</v>
      </c>
      <c r="B1453" s="1" t="s">
        <v>3875</v>
      </c>
      <c r="C1453" s="1" t="s">
        <v>1729</v>
      </c>
      <c r="D1453" s="1" t="s">
        <v>65</v>
      </c>
      <c r="E1453" s="2" t="str">
        <f t="shared" si="203"/>
        <v>bq</v>
      </c>
      <c r="F1453" s="1" t="s">
        <v>3192</v>
      </c>
      <c r="G1453" t="str">
        <f t="shared" si="205"/>
        <v>js793</v>
      </c>
      <c r="H1453" s="1" t="s">
        <v>3587</v>
      </c>
      <c r="I1453" t="str">
        <f t="shared" si="206"/>
        <v>79355</v>
      </c>
      <c r="J1453" t="str">
        <f t="shared" si="207"/>
        <v>79355</v>
      </c>
      <c r="K1453" t="str">
        <f t="shared" si="208"/>
        <v>c401      </v>
      </c>
      <c r="L1453" t="str">
        <f t="shared" si="209"/>
        <v>C401      </v>
      </c>
    </row>
    <row r="1454" hidden="1" spans="1:12">
      <c r="A1454" s="1" t="s">
        <v>3876</v>
      </c>
      <c r="B1454" s="1" t="s">
        <v>3877</v>
      </c>
      <c r="C1454" s="1" t="s">
        <v>1729</v>
      </c>
      <c r="D1454" s="1" t="s">
        <v>65</v>
      </c>
      <c r="E1454" s="2" t="str">
        <f t="shared" si="203"/>
        <v>bq</v>
      </c>
      <c r="F1454" s="1" t="s">
        <v>3192</v>
      </c>
      <c r="G1454" t="str">
        <f t="shared" si="205"/>
        <v>js793</v>
      </c>
      <c r="H1454" s="1" t="s">
        <v>3587</v>
      </c>
      <c r="I1454" t="str">
        <f t="shared" si="206"/>
        <v>79355</v>
      </c>
      <c r="J1454" t="str">
        <f t="shared" si="207"/>
        <v>79355</v>
      </c>
      <c r="K1454" t="str">
        <f t="shared" si="208"/>
        <v>cp03      </v>
      </c>
      <c r="L1454" t="str">
        <f t="shared" si="209"/>
        <v>CP03      </v>
      </c>
    </row>
    <row r="1455" hidden="1" spans="1:12">
      <c r="A1455" s="1" t="s">
        <v>3878</v>
      </c>
      <c r="B1455" s="1" t="s">
        <v>3879</v>
      </c>
      <c r="C1455" s="1" t="s">
        <v>1729</v>
      </c>
      <c r="D1455" s="1" t="s">
        <v>65</v>
      </c>
      <c r="E1455" s="2" t="str">
        <f t="shared" si="203"/>
        <v>bq</v>
      </c>
      <c r="F1455" s="1" t="s">
        <v>3192</v>
      </c>
      <c r="G1455" t="str">
        <f t="shared" si="205"/>
        <v>js793</v>
      </c>
      <c r="H1455" s="1" t="s">
        <v>3587</v>
      </c>
      <c r="I1455" t="str">
        <f t="shared" si="206"/>
        <v>79356</v>
      </c>
      <c r="J1455" t="str">
        <f t="shared" si="207"/>
        <v>79356</v>
      </c>
      <c r="K1455" t="str">
        <f t="shared" si="208"/>
        <v>c2        </v>
      </c>
      <c r="L1455" t="str">
        <f t="shared" si="209"/>
        <v>C2        </v>
      </c>
    </row>
    <row r="1456" hidden="1" spans="1:12">
      <c r="A1456" s="1" t="s">
        <v>3880</v>
      </c>
      <c r="B1456" s="1" t="s">
        <v>3881</v>
      </c>
      <c r="C1456" s="1" t="s">
        <v>1729</v>
      </c>
      <c r="D1456" s="1" t="s">
        <v>65</v>
      </c>
      <c r="E1456" s="2" t="str">
        <f t="shared" si="203"/>
        <v>bq</v>
      </c>
      <c r="F1456" s="1" t="s">
        <v>3192</v>
      </c>
      <c r="G1456" t="str">
        <f t="shared" si="205"/>
        <v>js793</v>
      </c>
      <c r="H1456" s="1" t="s">
        <v>3587</v>
      </c>
      <c r="I1456" t="str">
        <f t="shared" si="206"/>
        <v>79356</v>
      </c>
      <c r="J1456" t="str">
        <f t="shared" si="207"/>
        <v>79356</v>
      </c>
      <c r="K1456" t="str">
        <f t="shared" si="208"/>
        <v>c4        </v>
      </c>
      <c r="L1456" t="str">
        <f t="shared" si="209"/>
        <v>C4        </v>
      </c>
    </row>
    <row r="1457" hidden="1" spans="1:12">
      <c r="A1457" s="1" t="s">
        <v>3882</v>
      </c>
      <c r="B1457" s="1" t="s">
        <v>3883</v>
      </c>
      <c r="C1457" s="1" t="s">
        <v>1729</v>
      </c>
      <c r="D1457" s="1" t="s">
        <v>65</v>
      </c>
      <c r="E1457" s="2" t="str">
        <f t="shared" si="203"/>
        <v>bq</v>
      </c>
      <c r="F1457" s="1" t="s">
        <v>3192</v>
      </c>
      <c r="G1457" t="str">
        <f t="shared" si="205"/>
        <v>js793</v>
      </c>
      <c r="H1457" s="1" t="s">
        <v>3587</v>
      </c>
      <c r="I1457" t="str">
        <f t="shared" si="206"/>
        <v>79356</v>
      </c>
      <c r="J1457" t="str">
        <f t="shared" si="207"/>
        <v>79356</v>
      </c>
      <c r="K1457" t="str">
        <f t="shared" si="208"/>
        <v>c401      </v>
      </c>
      <c r="L1457" t="str">
        <f t="shared" si="209"/>
        <v>C401      </v>
      </c>
    </row>
    <row r="1458" hidden="1" spans="1:12">
      <c r="A1458" s="1" t="s">
        <v>3884</v>
      </c>
      <c r="B1458" s="1" t="s">
        <v>3885</v>
      </c>
      <c r="C1458" s="1" t="s">
        <v>1729</v>
      </c>
      <c r="D1458" s="1" t="s">
        <v>65</v>
      </c>
      <c r="E1458" s="2" t="str">
        <f t="shared" si="203"/>
        <v>bq</v>
      </c>
      <c r="F1458" s="1" t="s">
        <v>3192</v>
      </c>
      <c r="G1458" t="str">
        <f t="shared" si="205"/>
        <v>js793</v>
      </c>
      <c r="H1458" s="1" t="s">
        <v>3587</v>
      </c>
      <c r="I1458" t="str">
        <f t="shared" si="206"/>
        <v>79356</v>
      </c>
      <c r="J1458" t="str">
        <f t="shared" si="207"/>
        <v>79356</v>
      </c>
      <c r="K1458" t="str">
        <f t="shared" si="208"/>
        <v>cp01      </v>
      </c>
      <c r="L1458" t="str">
        <f t="shared" si="209"/>
        <v>CP01      </v>
      </c>
    </row>
    <row r="1459" hidden="1" spans="1:12">
      <c r="A1459" s="1" t="s">
        <v>3886</v>
      </c>
      <c r="B1459" s="1" t="s">
        <v>3887</v>
      </c>
      <c r="C1459" s="1" t="s">
        <v>1729</v>
      </c>
      <c r="D1459" s="1" t="s">
        <v>65</v>
      </c>
      <c r="E1459" s="2" t="str">
        <f t="shared" si="203"/>
        <v>bq</v>
      </c>
      <c r="F1459" s="1" t="s">
        <v>3192</v>
      </c>
      <c r="G1459" t="str">
        <f t="shared" si="205"/>
        <v>js793</v>
      </c>
      <c r="H1459" s="1" t="s">
        <v>3587</v>
      </c>
      <c r="I1459" t="str">
        <f t="shared" si="206"/>
        <v>79358</v>
      </c>
      <c r="J1459" t="str">
        <f t="shared" si="207"/>
        <v>79358</v>
      </c>
      <c r="K1459" t="str">
        <f t="shared" si="208"/>
        <v>c134      </v>
      </c>
      <c r="L1459" t="str">
        <f t="shared" si="209"/>
        <v>C134      </v>
      </c>
    </row>
    <row r="1460" hidden="1" spans="1:12">
      <c r="A1460" s="1" t="s">
        <v>3888</v>
      </c>
      <c r="B1460" s="1" t="s">
        <v>3889</v>
      </c>
      <c r="C1460" s="1" t="s">
        <v>1729</v>
      </c>
      <c r="D1460" s="1" t="s">
        <v>65</v>
      </c>
      <c r="E1460" s="2" t="str">
        <f t="shared" si="203"/>
        <v>bq</v>
      </c>
      <c r="F1460" s="1" t="s">
        <v>3192</v>
      </c>
      <c r="G1460" t="str">
        <f t="shared" si="205"/>
        <v>js793</v>
      </c>
      <c r="H1460" s="1" t="s">
        <v>3587</v>
      </c>
      <c r="I1460" t="str">
        <f t="shared" si="206"/>
        <v>79358</v>
      </c>
      <c r="J1460" t="str">
        <f t="shared" si="207"/>
        <v>79358</v>
      </c>
      <c r="K1460" t="str">
        <f t="shared" si="208"/>
        <v>c236      </v>
      </c>
      <c r="L1460" t="str">
        <f t="shared" si="209"/>
        <v>C236      </v>
      </c>
    </row>
    <row r="1461" hidden="1" spans="1:12">
      <c r="A1461" s="1" t="s">
        <v>3890</v>
      </c>
      <c r="B1461" s="1" t="s">
        <v>3891</v>
      </c>
      <c r="C1461" s="1" t="s">
        <v>1729</v>
      </c>
      <c r="D1461" s="1" t="s">
        <v>65</v>
      </c>
      <c r="E1461" s="2" t="str">
        <f t="shared" si="203"/>
        <v>bq</v>
      </c>
      <c r="F1461" s="1" t="s">
        <v>3192</v>
      </c>
      <c r="G1461" t="str">
        <f t="shared" si="205"/>
        <v>js793</v>
      </c>
      <c r="H1461" s="1" t="s">
        <v>3587</v>
      </c>
      <c r="I1461" t="str">
        <f t="shared" si="206"/>
        <v>79358</v>
      </c>
      <c r="J1461" t="str">
        <f t="shared" si="207"/>
        <v>79358</v>
      </c>
      <c r="K1461" t="str">
        <f t="shared" si="208"/>
        <v>c430      </v>
      </c>
      <c r="L1461" t="str">
        <f t="shared" si="209"/>
        <v>C430      </v>
      </c>
    </row>
    <row r="1462" hidden="1" spans="1:12">
      <c r="A1462" s="1" t="s">
        <v>3892</v>
      </c>
      <c r="B1462" s="1" t="s">
        <v>3893</v>
      </c>
      <c r="C1462" s="1" t="s">
        <v>1729</v>
      </c>
      <c r="D1462" s="1" t="s">
        <v>65</v>
      </c>
      <c r="E1462" s="2" t="str">
        <f t="shared" si="203"/>
        <v>bq</v>
      </c>
      <c r="F1462" s="1" t="s">
        <v>3192</v>
      </c>
      <c r="G1462" t="str">
        <f t="shared" si="205"/>
        <v>js793</v>
      </c>
      <c r="H1462" s="1" t="s">
        <v>3587</v>
      </c>
      <c r="I1462" t="str">
        <f t="shared" si="206"/>
        <v>79358</v>
      </c>
      <c r="J1462" t="str">
        <f t="shared" si="207"/>
        <v>79358</v>
      </c>
      <c r="K1462" t="str">
        <f t="shared" si="208"/>
        <v>cp03      </v>
      </c>
      <c r="L1462" t="str">
        <f t="shared" si="209"/>
        <v>CP03      </v>
      </c>
    </row>
    <row r="1463" hidden="1" spans="1:12">
      <c r="A1463" s="1" t="s">
        <v>3894</v>
      </c>
      <c r="B1463" s="1" t="s">
        <v>3895</v>
      </c>
      <c r="C1463" s="1" t="s">
        <v>1729</v>
      </c>
      <c r="D1463" s="1" t="s">
        <v>65</v>
      </c>
      <c r="E1463" s="2" t="str">
        <f t="shared" si="203"/>
        <v>bq</v>
      </c>
      <c r="F1463" s="1" t="s">
        <v>3192</v>
      </c>
      <c r="G1463" t="str">
        <f>MID(A1463,4,2)</f>
        <v>q5</v>
      </c>
      <c r="H1463" s="1" t="s">
        <v>3896</v>
      </c>
      <c r="I1463" t="str">
        <f>MID(A1463,6,4)</f>
        <v>3501</v>
      </c>
      <c r="J1463" t="str">
        <f>MID(B1463,5,4)</f>
        <v>3501</v>
      </c>
      <c r="K1463" t="str">
        <f>MID(A1463,10,10)</f>
        <v>c1        </v>
      </c>
      <c r="L1463" t="str">
        <f>MID(B1463,9,10)</f>
        <v>C1        </v>
      </c>
    </row>
    <row r="1464" hidden="1" spans="1:12">
      <c r="A1464" s="1" t="s">
        <v>3897</v>
      </c>
      <c r="B1464" s="1" t="s">
        <v>3898</v>
      </c>
      <c r="C1464" s="1" t="s">
        <v>1729</v>
      </c>
      <c r="D1464" s="1" t="s">
        <v>65</v>
      </c>
      <c r="E1464" s="2" t="str">
        <f t="shared" si="203"/>
        <v>bq</v>
      </c>
      <c r="F1464" s="1" t="s">
        <v>3192</v>
      </c>
      <c r="G1464" t="str">
        <f t="shared" ref="G1464:G1527" si="210">MID(A1464,4,2)</f>
        <v>q5</v>
      </c>
      <c r="H1464" s="1" t="s">
        <v>3896</v>
      </c>
      <c r="I1464" t="str">
        <f t="shared" ref="I1464:I1527" si="211">MID(A1464,6,4)</f>
        <v>3501</v>
      </c>
      <c r="J1464" t="str">
        <f t="shared" ref="J1464:J1527" si="212">MID(B1464,5,4)</f>
        <v>3501</v>
      </c>
      <c r="K1464" t="str">
        <f t="shared" ref="K1464:K1527" si="213">MID(A1464,10,10)</f>
        <v>c2        </v>
      </c>
      <c r="L1464" t="str">
        <f t="shared" ref="L1464:L1495" si="214">MID(B1464,9,10)</f>
        <v>C2        </v>
      </c>
    </row>
    <row r="1465" hidden="1" spans="1:12">
      <c r="A1465" s="1" t="s">
        <v>3899</v>
      </c>
      <c r="B1465" s="1" t="s">
        <v>3900</v>
      </c>
      <c r="C1465" s="1" t="s">
        <v>1729</v>
      </c>
      <c r="D1465" s="1" t="s">
        <v>65</v>
      </c>
      <c r="E1465" s="2" t="str">
        <f t="shared" si="203"/>
        <v>bq</v>
      </c>
      <c r="F1465" s="1" t="s">
        <v>3192</v>
      </c>
      <c r="G1465" t="str">
        <f t="shared" si="210"/>
        <v>q5</v>
      </c>
      <c r="H1465" s="1" t="s">
        <v>3896</v>
      </c>
      <c r="I1465" t="str">
        <f t="shared" si="211"/>
        <v>3502</v>
      </c>
      <c r="J1465" t="str">
        <f t="shared" si="212"/>
        <v>3502</v>
      </c>
      <c r="K1465" t="str">
        <f t="shared" si="213"/>
        <v>c3        </v>
      </c>
      <c r="L1465" t="str">
        <f t="shared" si="214"/>
        <v>C3        </v>
      </c>
    </row>
    <row r="1466" hidden="1" spans="1:12">
      <c r="A1466" s="1" t="s">
        <v>3901</v>
      </c>
      <c r="B1466" s="1" t="s">
        <v>3902</v>
      </c>
      <c r="C1466" s="1" t="s">
        <v>1729</v>
      </c>
      <c r="D1466" s="1" t="s">
        <v>65</v>
      </c>
      <c r="E1466" s="2" t="str">
        <f t="shared" si="203"/>
        <v>bq</v>
      </c>
      <c r="F1466" s="1" t="s">
        <v>3192</v>
      </c>
      <c r="G1466" t="str">
        <f t="shared" si="210"/>
        <v>q5</v>
      </c>
      <c r="H1466" s="1" t="s">
        <v>3896</v>
      </c>
      <c r="I1466" t="str">
        <f t="shared" si="211"/>
        <v>3503</v>
      </c>
      <c r="J1466" t="str">
        <f t="shared" si="212"/>
        <v>3503</v>
      </c>
      <c r="K1466" t="str">
        <f t="shared" si="213"/>
        <v>c2        </v>
      </c>
      <c r="L1466" t="str">
        <f t="shared" si="214"/>
        <v>C2        </v>
      </c>
    </row>
    <row r="1467" hidden="1" spans="1:12">
      <c r="A1467" s="1" t="s">
        <v>3903</v>
      </c>
      <c r="B1467" s="1" t="s">
        <v>3904</v>
      </c>
      <c r="C1467" s="1" t="s">
        <v>1729</v>
      </c>
      <c r="D1467" s="1" t="s">
        <v>65</v>
      </c>
      <c r="E1467" s="2" t="str">
        <f t="shared" si="203"/>
        <v>bq</v>
      </c>
      <c r="F1467" s="1" t="s">
        <v>3192</v>
      </c>
      <c r="G1467" t="str">
        <f t="shared" si="210"/>
        <v>q5</v>
      </c>
      <c r="H1467" s="1" t="s">
        <v>3896</v>
      </c>
      <c r="I1467" t="str">
        <f t="shared" si="211"/>
        <v>3503</v>
      </c>
      <c r="J1467" t="str">
        <f t="shared" si="212"/>
        <v>3503</v>
      </c>
      <c r="K1467" t="str">
        <f t="shared" si="213"/>
        <v>c3        </v>
      </c>
      <c r="L1467" t="str">
        <f t="shared" si="214"/>
        <v>C3        </v>
      </c>
    </row>
    <row r="1468" hidden="1" spans="1:12">
      <c r="A1468" s="1" t="s">
        <v>3905</v>
      </c>
      <c r="B1468" s="1" t="s">
        <v>3906</v>
      </c>
      <c r="C1468" s="1" t="s">
        <v>1729</v>
      </c>
      <c r="D1468" s="1" t="s">
        <v>65</v>
      </c>
      <c r="E1468" s="2" t="str">
        <f t="shared" si="203"/>
        <v>bq</v>
      </c>
      <c r="F1468" s="1" t="s">
        <v>3192</v>
      </c>
      <c r="G1468" t="str">
        <f t="shared" si="210"/>
        <v>q5</v>
      </c>
      <c r="H1468" s="1" t="s">
        <v>3896</v>
      </c>
      <c r="I1468" t="str">
        <f t="shared" si="211"/>
        <v>3504</v>
      </c>
      <c r="J1468" t="str">
        <f t="shared" si="212"/>
        <v>3504</v>
      </c>
      <c r="K1468" t="str">
        <f t="shared" si="213"/>
        <v>c2        </v>
      </c>
      <c r="L1468" t="str">
        <f t="shared" si="214"/>
        <v>C2        </v>
      </c>
    </row>
    <row r="1469" hidden="1" spans="1:12">
      <c r="A1469" s="1" t="s">
        <v>3907</v>
      </c>
      <c r="B1469" s="1" t="s">
        <v>3908</v>
      </c>
      <c r="C1469" s="1" t="s">
        <v>1729</v>
      </c>
      <c r="D1469" s="1" t="s">
        <v>65</v>
      </c>
      <c r="E1469" s="2" t="str">
        <f t="shared" si="203"/>
        <v>bq</v>
      </c>
      <c r="F1469" s="1" t="s">
        <v>3192</v>
      </c>
      <c r="G1469" t="str">
        <f t="shared" si="210"/>
        <v>q5</v>
      </c>
      <c r="H1469" s="1" t="s">
        <v>3896</v>
      </c>
      <c r="I1469" t="str">
        <f t="shared" si="211"/>
        <v>3504</v>
      </c>
      <c r="J1469" t="str">
        <f t="shared" si="212"/>
        <v>3504</v>
      </c>
      <c r="K1469" t="str">
        <f t="shared" si="213"/>
        <v>c3        </v>
      </c>
      <c r="L1469" t="str">
        <f t="shared" si="214"/>
        <v>C3        </v>
      </c>
    </row>
    <row r="1470" hidden="1" spans="1:12">
      <c r="A1470" s="1" t="s">
        <v>3909</v>
      </c>
      <c r="B1470" s="1" t="s">
        <v>3910</v>
      </c>
      <c r="C1470" s="1" t="s">
        <v>1729</v>
      </c>
      <c r="D1470" s="1" t="s">
        <v>65</v>
      </c>
      <c r="E1470" s="2" t="str">
        <f t="shared" si="203"/>
        <v>bq</v>
      </c>
      <c r="F1470" s="1" t="s">
        <v>3192</v>
      </c>
      <c r="G1470" t="str">
        <f t="shared" si="210"/>
        <v>q5</v>
      </c>
      <c r="H1470" s="1" t="s">
        <v>3896</v>
      </c>
      <c r="I1470" t="str">
        <f t="shared" si="211"/>
        <v>3506</v>
      </c>
      <c r="J1470" t="str">
        <f t="shared" si="212"/>
        <v>3506</v>
      </c>
      <c r="K1470" t="str">
        <f t="shared" si="213"/>
        <v>c1        </v>
      </c>
      <c r="L1470" t="str">
        <f t="shared" si="214"/>
        <v>C1        </v>
      </c>
    </row>
    <row r="1471" hidden="1" spans="1:12">
      <c r="A1471" s="1" t="s">
        <v>3911</v>
      </c>
      <c r="B1471" s="1" t="s">
        <v>3912</v>
      </c>
      <c r="C1471" s="1" t="s">
        <v>1729</v>
      </c>
      <c r="D1471" s="1" t="s">
        <v>65</v>
      </c>
      <c r="E1471" s="2" t="str">
        <f t="shared" si="203"/>
        <v>bq</v>
      </c>
      <c r="F1471" s="1" t="s">
        <v>3192</v>
      </c>
      <c r="G1471" t="str">
        <f t="shared" si="210"/>
        <v>q5</v>
      </c>
      <c r="H1471" s="1" t="s">
        <v>3896</v>
      </c>
      <c r="I1471" t="str">
        <f t="shared" si="211"/>
        <v>3507</v>
      </c>
      <c r="J1471" t="str">
        <f t="shared" si="212"/>
        <v>3507</v>
      </c>
      <c r="K1471" t="str">
        <f t="shared" si="213"/>
        <v>c1        </v>
      </c>
      <c r="L1471" t="str">
        <f t="shared" si="214"/>
        <v>C1        </v>
      </c>
    </row>
    <row r="1472" hidden="1" spans="1:12">
      <c r="A1472" s="1" t="s">
        <v>3913</v>
      </c>
      <c r="B1472" s="1" t="s">
        <v>3914</v>
      </c>
      <c r="C1472" s="1" t="s">
        <v>1729</v>
      </c>
      <c r="D1472" s="1" t="s">
        <v>65</v>
      </c>
      <c r="E1472" s="2" t="str">
        <f t="shared" si="203"/>
        <v>bq</v>
      </c>
      <c r="F1472" s="1" t="s">
        <v>3192</v>
      </c>
      <c r="G1472" t="str">
        <f t="shared" si="210"/>
        <v>q5</v>
      </c>
      <c r="H1472" s="1" t="s">
        <v>3896</v>
      </c>
      <c r="I1472" t="str">
        <f t="shared" si="211"/>
        <v>3507</v>
      </c>
      <c r="J1472" t="str">
        <f t="shared" si="212"/>
        <v>3507</v>
      </c>
      <c r="K1472" t="str">
        <f t="shared" si="213"/>
        <v>c2        </v>
      </c>
      <c r="L1472" t="str">
        <f t="shared" si="214"/>
        <v>C2        </v>
      </c>
    </row>
    <row r="1473" hidden="1" spans="1:12">
      <c r="A1473" s="1" t="s">
        <v>3915</v>
      </c>
      <c r="B1473" s="1" t="s">
        <v>3916</v>
      </c>
      <c r="C1473" s="1" t="s">
        <v>1729</v>
      </c>
      <c r="D1473" s="1" t="s">
        <v>65</v>
      </c>
      <c r="E1473" s="2" t="str">
        <f t="shared" si="203"/>
        <v>bq</v>
      </c>
      <c r="F1473" s="1" t="s">
        <v>3192</v>
      </c>
      <c r="G1473" t="str">
        <f t="shared" si="210"/>
        <v>q5</v>
      </c>
      <c r="H1473" s="1" t="s">
        <v>3896</v>
      </c>
      <c r="I1473" t="str">
        <f t="shared" si="211"/>
        <v>3507</v>
      </c>
      <c r="J1473" t="str">
        <f t="shared" si="212"/>
        <v>3507</v>
      </c>
      <c r="K1473" t="str">
        <f t="shared" si="213"/>
        <v>c3        </v>
      </c>
      <c r="L1473" t="str">
        <f t="shared" si="214"/>
        <v>C3        </v>
      </c>
    </row>
    <row r="1474" hidden="1" spans="1:12">
      <c r="A1474" s="1" t="s">
        <v>3917</v>
      </c>
      <c r="B1474" s="1" t="s">
        <v>3918</v>
      </c>
      <c r="C1474" s="1" t="s">
        <v>1729</v>
      </c>
      <c r="D1474" s="1" t="s">
        <v>65</v>
      </c>
      <c r="E1474" s="2" t="str">
        <f t="shared" ref="E1474:E1537" si="215">MID(A1474,2,2)</f>
        <v>bq</v>
      </c>
      <c r="F1474" s="1" t="s">
        <v>3192</v>
      </c>
      <c r="G1474" t="str">
        <f t="shared" si="210"/>
        <v>q5</v>
      </c>
      <c r="H1474" s="1" t="s">
        <v>3896</v>
      </c>
      <c r="I1474" t="str">
        <f t="shared" si="211"/>
        <v>3508</v>
      </c>
      <c r="J1474" t="str">
        <f t="shared" si="212"/>
        <v>3508</v>
      </c>
      <c r="K1474" t="str">
        <f t="shared" si="213"/>
        <v>c1        </v>
      </c>
      <c r="L1474" t="str">
        <f t="shared" si="214"/>
        <v>C1        </v>
      </c>
    </row>
    <row r="1475" hidden="1" spans="1:12">
      <c r="A1475" s="1" t="s">
        <v>3919</v>
      </c>
      <c r="B1475" s="1" t="s">
        <v>3920</v>
      </c>
      <c r="C1475" s="1" t="s">
        <v>1729</v>
      </c>
      <c r="D1475" s="1" t="s">
        <v>65</v>
      </c>
      <c r="E1475" s="2" t="str">
        <f t="shared" si="215"/>
        <v>bq</v>
      </c>
      <c r="F1475" s="1" t="s">
        <v>3192</v>
      </c>
      <c r="G1475" t="str">
        <f t="shared" si="210"/>
        <v>q5</v>
      </c>
      <c r="H1475" s="1" t="s">
        <v>3896</v>
      </c>
      <c r="I1475" t="str">
        <f t="shared" si="211"/>
        <v>3508</v>
      </c>
      <c r="J1475" t="str">
        <f t="shared" si="212"/>
        <v>3508</v>
      </c>
      <c r="K1475" t="str">
        <f t="shared" si="213"/>
        <v>c2        </v>
      </c>
      <c r="L1475" t="str">
        <f t="shared" si="214"/>
        <v>C2        </v>
      </c>
    </row>
    <row r="1476" hidden="1" spans="1:12">
      <c r="A1476" s="1" t="s">
        <v>3921</v>
      </c>
      <c r="B1476" s="1" t="s">
        <v>3922</v>
      </c>
      <c r="C1476" s="1" t="s">
        <v>1729</v>
      </c>
      <c r="D1476" s="1" t="s">
        <v>65</v>
      </c>
      <c r="E1476" s="2" t="str">
        <f t="shared" si="215"/>
        <v>bq</v>
      </c>
      <c r="F1476" s="1" t="s">
        <v>3192</v>
      </c>
      <c r="G1476" t="str">
        <f t="shared" si="210"/>
        <v>q5</v>
      </c>
      <c r="H1476" s="1" t="s">
        <v>3896</v>
      </c>
      <c r="I1476" t="str">
        <f t="shared" si="211"/>
        <v>3508</v>
      </c>
      <c r="J1476" t="str">
        <f t="shared" si="212"/>
        <v>3508</v>
      </c>
      <c r="K1476" t="str">
        <f t="shared" si="213"/>
        <v>c3        </v>
      </c>
      <c r="L1476" t="str">
        <f t="shared" si="214"/>
        <v>C3        </v>
      </c>
    </row>
    <row r="1477" hidden="1" spans="1:12">
      <c r="A1477" s="1" t="s">
        <v>3923</v>
      </c>
      <c r="B1477" s="1" t="s">
        <v>3924</v>
      </c>
      <c r="C1477" s="1" t="s">
        <v>1729</v>
      </c>
      <c r="D1477" s="1" t="s">
        <v>65</v>
      </c>
      <c r="E1477" s="2" t="str">
        <f t="shared" si="215"/>
        <v>bq</v>
      </c>
      <c r="F1477" s="1" t="s">
        <v>3192</v>
      </c>
      <c r="G1477" t="str">
        <f t="shared" si="210"/>
        <v>q5</v>
      </c>
      <c r="H1477" s="1" t="s">
        <v>3896</v>
      </c>
      <c r="I1477" t="str">
        <f t="shared" si="211"/>
        <v>3509</v>
      </c>
      <c r="J1477" t="str">
        <f t="shared" si="212"/>
        <v>3509</v>
      </c>
      <c r="K1477" t="str">
        <f t="shared" si="213"/>
        <v>c1        </v>
      </c>
      <c r="L1477" t="str">
        <f t="shared" si="214"/>
        <v>C1        </v>
      </c>
    </row>
    <row r="1478" hidden="1" spans="1:12">
      <c r="A1478" s="1" t="s">
        <v>3925</v>
      </c>
      <c r="B1478" s="1" t="s">
        <v>3926</v>
      </c>
      <c r="C1478" s="1" t="s">
        <v>1729</v>
      </c>
      <c r="D1478" s="1" t="s">
        <v>65</v>
      </c>
      <c r="E1478" s="2" t="str">
        <f t="shared" si="215"/>
        <v>bq</v>
      </c>
      <c r="F1478" s="1" t="s">
        <v>3192</v>
      </c>
      <c r="G1478" t="str">
        <f t="shared" si="210"/>
        <v>q5</v>
      </c>
      <c r="H1478" s="1" t="s">
        <v>3896</v>
      </c>
      <c r="I1478" t="str">
        <f t="shared" si="211"/>
        <v>3509</v>
      </c>
      <c r="J1478" t="str">
        <f t="shared" si="212"/>
        <v>3509</v>
      </c>
      <c r="K1478" t="str">
        <f t="shared" si="213"/>
        <v>c2        </v>
      </c>
      <c r="L1478" t="str">
        <f t="shared" si="214"/>
        <v>C2        </v>
      </c>
    </row>
    <row r="1479" hidden="1" spans="1:12">
      <c r="A1479" s="1" t="s">
        <v>3927</v>
      </c>
      <c r="B1479" s="1" t="s">
        <v>3928</v>
      </c>
      <c r="C1479" s="1" t="s">
        <v>1729</v>
      </c>
      <c r="D1479" s="1" t="s">
        <v>65</v>
      </c>
      <c r="E1479" s="2" t="str">
        <f t="shared" si="215"/>
        <v>bq</v>
      </c>
      <c r="F1479" s="1" t="s">
        <v>3192</v>
      </c>
      <c r="G1479" t="str">
        <f t="shared" si="210"/>
        <v>q5</v>
      </c>
      <c r="H1479" s="1" t="s">
        <v>3896</v>
      </c>
      <c r="I1479" t="str">
        <f t="shared" si="211"/>
        <v>3513</v>
      </c>
      <c r="J1479" t="str">
        <f t="shared" si="212"/>
        <v>3513</v>
      </c>
      <c r="K1479" t="str">
        <f t="shared" si="213"/>
        <v>c1        </v>
      </c>
      <c r="L1479" t="str">
        <f t="shared" si="214"/>
        <v>C1        </v>
      </c>
    </row>
    <row r="1480" hidden="1" spans="1:12">
      <c r="A1480" s="1" t="s">
        <v>3929</v>
      </c>
      <c r="B1480" s="1" t="s">
        <v>3930</v>
      </c>
      <c r="C1480" s="1" t="s">
        <v>1729</v>
      </c>
      <c r="D1480" s="1" t="s">
        <v>65</v>
      </c>
      <c r="E1480" s="2" t="str">
        <f t="shared" si="215"/>
        <v>bq</v>
      </c>
      <c r="F1480" s="1" t="s">
        <v>3192</v>
      </c>
      <c r="G1480" t="str">
        <f t="shared" si="210"/>
        <v>q5</v>
      </c>
      <c r="H1480" s="1" t="s">
        <v>3896</v>
      </c>
      <c r="I1480" t="str">
        <f t="shared" si="211"/>
        <v>3514</v>
      </c>
      <c r="J1480" t="str">
        <f t="shared" si="212"/>
        <v>3514</v>
      </c>
      <c r="K1480" t="str">
        <f t="shared" si="213"/>
        <v>c1        </v>
      </c>
      <c r="L1480" t="str">
        <f t="shared" si="214"/>
        <v>C1        </v>
      </c>
    </row>
    <row r="1481" hidden="1" spans="1:12">
      <c r="A1481" s="1" t="s">
        <v>3931</v>
      </c>
      <c r="B1481" s="1" t="s">
        <v>3932</v>
      </c>
      <c r="C1481" s="1" t="s">
        <v>1729</v>
      </c>
      <c r="D1481" s="1" t="s">
        <v>65</v>
      </c>
      <c r="E1481" s="2" t="str">
        <f t="shared" si="215"/>
        <v>bq</v>
      </c>
      <c r="F1481" s="1" t="s">
        <v>3192</v>
      </c>
      <c r="G1481" t="str">
        <f t="shared" si="210"/>
        <v>q5</v>
      </c>
      <c r="H1481" s="1" t="s">
        <v>3896</v>
      </c>
      <c r="I1481" t="str">
        <f t="shared" si="211"/>
        <v>3515</v>
      </c>
      <c r="J1481" t="str">
        <f t="shared" si="212"/>
        <v>3515</v>
      </c>
      <c r="K1481" t="str">
        <f t="shared" si="213"/>
        <v>c1        </v>
      </c>
      <c r="L1481" t="str">
        <f t="shared" si="214"/>
        <v>C1        </v>
      </c>
    </row>
    <row r="1482" hidden="1" spans="1:12">
      <c r="A1482" s="1" t="s">
        <v>3933</v>
      </c>
      <c r="B1482" s="1" t="s">
        <v>3934</v>
      </c>
      <c r="C1482" s="1" t="s">
        <v>1729</v>
      </c>
      <c r="D1482" s="1" t="s">
        <v>65</v>
      </c>
      <c r="E1482" s="2" t="str">
        <f t="shared" si="215"/>
        <v>bq</v>
      </c>
      <c r="F1482" s="1" t="s">
        <v>3192</v>
      </c>
      <c r="G1482" t="str">
        <f t="shared" si="210"/>
        <v>q5</v>
      </c>
      <c r="H1482" s="1" t="s">
        <v>3896</v>
      </c>
      <c r="I1482" t="str">
        <f t="shared" si="211"/>
        <v>3515</v>
      </c>
      <c r="J1482" t="str">
        <f t="shared" si="212"/>
        <v>3515</v>
      </c>
      <c r="K1482" t="str">
        <f t="shared" si="213"/>
        <v>c2        </v>
      </c>
      <c r="L1482" t="str">
        <f t="shared" si="214"/>
        <v>C2        </v>
      </c>
    </row>
    <row r="1483" hidden="1" spans="1:12">
      <c r="A1483" s="1" t="s">
        <v>3935</v>
      </c>
      <c r="B1483" s="1" t="s">
        <v>3936</v>
      </c>
      <c r="C1483" s="1" t="s">
        <v>1729</v>
      </c>
      <c r="D1483" s="1" t="s">
        <v>65</v>
      </c>
      <c r="E1483" s="2" t="str">
        <f t="shared" si="215"/>
        <v>bq</v>
      </c>
      <c r="F1483" s="1" t="s">
        <v>3192</v>
      </c>
      <c r="G1483" t="str">
        <f t="shared" si="210"/>
        <v>q5</v>
      </c>
      <c r="H1483" s="1" t="s">
        <v>3896</v>
      </c>
      <c r="I1483" t="str">
        <f t="shared" si="211"/>
        <v>3521</v>
      </c>
      <c r="J1483" t="str">
        <f t="shared" si="212"/>
        <v>3521</v>
      </c>
      <c r="K1483" t="str">
        <f t="shared" si="213"/>
        <v>c1        </v>
      </c>
      <c r="L1483" t="str">
        <f t="shared" si="214"/>
        <v>C1        </v>
      </c>
    </row>
    <row r="1484" hidden="1" spans="1:12">
      <c r="A1484" s="1" t="s">
        <v>3937</v>
      </c>
      <c r="B1484" s="1" t="s">
        <v>3938</v>
      </c>
      <c r="C1484" s="1" t="s">
        <v>1729</v>
      </c>
      <c r="D1484" s="1" t="s">
        <v>65</v>
      </c>
      <c r="E1484" s="2" t="str">
        <f t="shared" si="215"/>
        <v>bq</v>
      </c>
      <c r="F1484" s="1" t="s">
        <v>3192</v>
      </c>
      <c r="G1484" t="str">
        <f t="shared" si="210"/>
        <v>q5</v>
      </c>
      <c r="H1484" s="1" t="s">
        <v>3896</v>
      </c>
      <c r="I1484" t="str">
        <f t="shared" si="211"/>
        <v>3521</v>
      </c>
      <c r="J1484" t="str">
        <f t="shared" si="212"/>
        <v>3521</v>
      </c>
      <c r="K1484" t="str">
        <f t="shared" si="213"/>
        <v>c2        </v>
      </c>
      <c r="L1484" t="str">
        <f t="shared" si="214"/>
        <v>C2        </v>
      </c>
    </row>
    <row r="1485" hidden="1" spans="1:12">
      <c r="A1485" s="1" t="s">
        <v>3939</v>
      </c>
      <c r="B1485" s="1" t="s">
        <v>3940</v>
      </c>
      <c r="C1485" s="1" t="s">
        <v>1729</v>
      </c>
      <c r="D1485" s="1" t="s">
        <v>65</v>
      </c>
      <c r="E1485" s="2" t="str">
        <f t="shared" si="215"/>
        <v>bq</v>
      </c>
      <c r="F1485" s="1" t="s">
        <v>3192</v>
      </c>
      <c r="G1485" t="str">
        <f t="shared" si="210"/>
        <v>q5</v>
      </c>
      <c r="H1485" s="1" t="s">
        <v>3896</v>
      </c>
      <c r="I1485" t="str">
        <f t="shared" si="211"/>
        <v>3521</v>
      </c>
      <c r="J1485" t="str">
        <f t="shared" si="212"/>
        <v>3521</v>
      </c>
      <c r="K1485" t="str">
        <f t="shared" si="213"/>
        <v>c3        </v>
      </c>
      <c r="L1485" t="str">
        <f t="shared" si="214"/>
        <v>C3        </v>
      </c>
    </row>
    <row r="1486" hidden="1" spans="1:12">
      <c r="A1486" s="1" t="s">
        <v>3941</v>
      </c>
      <c r="B1486" s="1" t="s">
        <v>3942</v>
      </c>
      <c r="C1486" s="1" t="s">
        <v>1729</v>
      </c>
      <c r="D1486" s="1" t="s">
        <v>65</v>
      </c>
      <c r="E1486" s="2" t="str">
        <f t="shared" si="215"/>
        <v>bq</v>
      </c>
      <c r="F1486" s="1" t="s">
        <v>3192</v>
      </c>
      <c r="G1486" t="str">
        <f t="shared" si="210"/>
        <v>q5</v>
      </c>
      <c r="H1486" s="1" t="s">
        <v>3896</v>
      </c>
      <c r="I1486" t="str">
        <f t="shared" si="211"/>
        <v>3523</v>
      </c>
      <c r="J1486" t="str">
        <f t="shared" si="212"/>
        <v>3523</v>
      </c>
      <c r="K1486" t="str">
        <f t="shared" si="213"/>
        <v>c1        </v>
      </c>
      <c r="L1486" t="str">
        <f t="shared" si="214"/>
        <v>C1        </v>
      </c>
    </row>
    <row r="1487" hidden="1" spans="1:12">
      <c r="A1487" s="1" t="s">
        <v>3943</v>
      </c>
      <c r="B1487" s="1" t="s">
        <v>3944</v>
      </c>
      <c r="C1487" s="1" t="s">
        <v>1729</v>
      </c>
      <c r="D1487" s="1" t="s">
        <v>65</v>
      </c>
      <c r="E1487" s="2" t="str">
        <f t="shared" si="215"/>
        <v>bq</v>
      </c>
      <c r="F1487" s="1" t="s">
        <v>3192</v>
      </c>
      <c r="G1487" t="str">
        <f t="shared" si="210"/>
        <v>q5</v>
      </c>
      <c r="H1487" s="1" t="s">
        <v>3896</v>
      </c>
      <c r="I1487" t="str">
        <f t="shared" si="211"/>
        <v>3523</v>
      </c>
      <c r="J1487" t="str">
        <f t="shared" si="212"/>
        <v>3523</v>
      </c>
      <c r="K1487" t="str">
        <f t="shared" si="213"/>
        <v>c2        </v>
      </c>
      <c r="L1487" t="str">
        <f t="shared" si="214"/>
        <v>C2        </v>
      </c>
    </row>
    <row r="1488" hidden="1" spans="1:12">
      <c r="A1488" s="1" t="s">
        <v>3945</v>
      </c>
      <c r="B1488" s="1" t="s">
        <v>3946</v>
      </c>
      <c r="C1488" s="1" t="s">
        <v>1729</v>
      </c>
      <c r="D1488" s="1" t="s">
        <v>65</v>
      </c>
      <c r="E1488" s="2" t="str">
        <f t="shared" si="215"/>
        <v>bq</v>
      </c>
      <c r="F1488" s="1" t="s">
        <v>3192</v>
      </c>
      <c r="G1488" t="str">
        <f t="shared" si="210"/>
        <v>q5</v>
      </c>
      <c r="H1488" s="1" t="s">
        <v>3896</v>
      </c>
      <c r="I1488" t="str">
        <f t="shared" si="211"/>
        <v>3523</v>
      </c>
      <c r="J1488" t="str">
        <f t="shared" si="212"/>
        <v>3523</v>
      </c>
      <c r="K1488" t="str">
        <f t="shared" si="213"/>
        <v>c3        </v>
      </c>
      <c r="L1488" t="str">
        <f t="shared" si="214"/>
        <v>C3        </v>
      </c>
    </row>
    <row r="1489" hidden="1" spans="1:12">
      <c r="A1489" s="1" t="s">
        <v>3947</v>
      </c>
      <c r="B1489" s="1" t="s">
        <v>3948</v>
      </c>
      <c r="C1489" s="1" t="s">
        <v>1729</v>
      </c>
      <c r="D1489" s="1" t="s">
        <v>65</v>
      </c>
      <c r="E1489" s="2" t="str">
        <f t="shared" si="215"/>
        <v>bq</v>
      </c>
      <c r="F1489" s="1" t="s">
        <v>3192</v>
      </c>
      <c r="G1489" t="str">
        <f t="shared" si="210"/>
        <v>q5</v>
      </c>
      <c r="H1489" s="1" t="s">
        <v>3896</v>
      </c>
      <c r="I1489" t="str">
        <f t="shared" si="211"/>
        <v>3524</v>
      </c>
      <c r="J1489" t="str">
        <f t="shared" si="212"/>
        <v>3524</v>
      </c>
      <c r="K1489" t="str">
        <f t="shared" si="213"/>
        <v>c1        </v>
      </c>
      <c r="L1489" t="str">
        <f t="shared" si="214"/>
        <v>C1        </v>
      </c>
    </row>
    <row r="1490" hidden="1" spans="1:12">
      <c r="A1490" s="1" t="s">
        <v>3949</v>
      </c>
      <c r="B1490" s="1" t="s">
        <v>3950</v>
      </c>
      <c r="C1490" s="1" t="s">
        <v>1729</v>
      </c>
      <c r="D1490" s="1" t="s">
        <v>65</v>
      </c>
      <c r="E1490" s="2" t="str">
        <f t="shared" si="215"/>
        <v>bq</v>
      </c>
      <c r="F1490" s="1" t="s">
        <v>3192</v>
      </c>
      <c r="G1490" t="str">
        <f t="shared" si="210"/>
        <v>q5</v>
      </c>
      <c r="H1490" s="1" t="s">
        <v>3896</v>
      </c>
      <c r="I1490" t="str">
        <f t="shared" si="211"/>
        <v>3524</v>
      </c>
      <c r="J1490" t="str">
        <f t="shared" si="212"/>
        <v>3524</v>
      </c>
      <c r="K1490" t="str">
        <f t="shared" si="213"/>
        <v>c2        </v>
      </c>
      <c r="L1490" t="str">
        <f t="shared" si="214"/>
        <v>C2        </v>
      </c>
    </row>
    <row r="1491" hidden="1" spans="1:12">
      <c r="A1491" s="1" t="s">
        <v>3951</v>
      </c>
      <c r="B1491" s="1" t="s">
        <v>3952</v>
      </c>
      <c r="C1491" s="1" t="s">
        <v>1729</v>
      </c>
      <c r="D1491" s="1" t="s">
        <v>65</v>
      </c>
      <c r="E1491" s="2" t="str">
        <f t="shared" si="215"/>
        <v>bq</v>
      </c>
      <c r="F1491" s="1" t="s">
        <v>3192</v>
      </c>
      <c r="G1491" t="str">
        <f t="shared" si="210"/>
        <v>q5</v>
      </c>
      <c r="H1491" s="1" t="s">
        <v>3896</v>
      </c>
      <c r="I1491" t="str">
        <f t="shared" si="211"/>
        <v>3524</v>
      </c>
      <c r="J1491" t="str">
        <f t="shared" si="212"/>
        <v>3524</v>
      </c>
      <c r="K1491" t="str">
        <f t="shared" si="213"/>
        <v>c3        </v>
      </c>
      <c r="L1491" t="str">
        <f t="shared" si="214"/>
        <v>C3        </v>
      </c>
    </row>
    <row r="1492" hidden="1" spans="1:12">
      <c r="A1492" s="1" t="s">
        <v>3953</v>
      </c>
      <c r="B1492" s="1" t="s">
        <v>3954</v>
      </c>
      <c r="C1492" s="1" t="s">
        <v>1729</v>
      </c>
      <c r="D1492" s="1" t="s">
        <v>65</v>
      </c>
      <c r="E1492" s="2" t="str">
        <f t="shared" si="215"/>
        <v>bq</v>
      </c>
      <c r="F1492" s="1" t="s">
        <v>3192</v>
      </c>
      <c r="G1492" t="str">
        <f t="shared" si="210"/>
        <v>q5</v>
      </c>
      <c r="H1492" s="1" t="s">
        <v>3896</v>
      </c>
      <c r="I1492" t="str">
        <f t="shared" si="211"/>
        <v>3525</v>
      </c>
      <c r="J1492" t="str">
        <f t="shared" si="212"/>
        <v>3525</v>
      </c>
      <c r="K1492" t="str">
        <f t="shared" si="213"/>
        <v>c1        </v>
      </c>
      <c r="L1492" t="str">
        <f t="shared" si="214"/>
        <v>C1        </v>
      </c>
    </row>
    <row r="1493" hidden="1" spans="1:12">
      <c r="A1493" s="1" t="s">
        <v>3955</v>
      </c>
      <c r="B1493" s="1" t="s">
        <v>3956</v>
      </c>
      <c r="C1493" s="1" t="s">
        <v>1729</v>
      </c>
      <c r="D1493" s="1" t="s">
        <v>65</v>
      </c>
      <c r="E1493" s="2" t="str">
        <f t="shared" si="215"/>
        <v>bq</v>
      </c>
      <c r="F1493" s="1" t="s">
        <v>3192</v>
      </c>
      <c r="G1493" t="str">
        <f t="shared" si="210"/>
        <v>q5</v>
      </c>
      <c r="H1493" s="1" t="s">
        <v>3896</v>
      </c>
      <c r="I1493" t="str">
        <f t="shared" si="211"/>
        <v>3525</v>
      </c>
      <c r="J1493" t="str">
        <f t="shared" si="212"/>
        <v>3525</v>
      </c>
      <c r="K1493" t="str">
        <f t="shared" si="213"/>
        <v>c3        </v>
      </c>
      <c r="L1493" t="str">
        <f t="shared" si="214"/>
        <v>C3        </v>
      </c>
    </row>
    <row r="1494" hidden="1" spans="1:12">
      <c r="A1494" s="1" t="s">
        <v>3957</v>
      </c>
      <c r="B1494" s="1" t="s">
        <v>3958</v>
      </c>
      <c r="C1494" s="1" t="s">
        <v>1729</v>
      </c>
      <c r="D1494" s="1" t="s">
        <v>65</v>
      </c>
      <c r="E1494" s="2" t="str">
        <f t="shared" si="215"/>
        <v>bq</v>
      </c>
      <c r="F1494" s="1" t="s">
        <v>3192</v>
      </c>
      <c r="G1494" t="str">
        <f t="shared" si="210"/>
        <v>q5</v>
      </c>
      <c r="H1494" s="1" t="s">
        <v>3896</v>
      </c>
      <c r="I1494" t="str">
        <f t="shared" si="211"/>
        <v>3526</v>
      </c>
      <c r="J1494" t="str">
        <f t="shared" si="212"/>
        <v>3526</v>
      </c>
      <c r="K1494" t="str">
        <f t="shared" si="213"/>
        <v>c1        </v>
      </c>
      <c r="L1494" t="str">
        <f t="shared" si="214"/>
        <v>C1        </v>
      </c>
    </row>
    <row r="1495" hidden="1" spans="1:12">
      <c r="A1495" s="1" t="s">
        <v>3959</v>
      </c>
      <c r="B1495" s="1" t="s">
        <v>3960</v>
      </c>
      <c r="C1495" s="1" t="s">
        <v>1729</v>
      </c>
      <c r="D1495" s="1" t="s">
        <v>65</v>
      </c>
      <c r="E1495" s="2" t="str">
        <f t="shared" si="215"/>
        <v>bq</v>
      </c>
      <c r="F1495" s="1" t="s">
        <v>3192</v>
      </c>
      <c r="G1495" t="str">
        <f t="shared" si="210"/>
        <v>q5</v>
      </c>
      <c r="H1495" s="1" t="s">
        <v>3896</v>
      </c>
      <c r="I1495" t="str">
        <f t="shared" si="211"/>
        <v>3526</v>
      </c>
      <c r="J1495" t="str">
        <f t="shared" si="212"/>
        <v>3526</v>
      </c>
      <c r="K1495" t="str">
        <f t="shared" si="213"/>
        <v>c3        </v>
      </c>
      <c r="L1495" t="str">
        <f t="shared" si="214"/>
        <v>C3        </v>
      </c>
    </row>
    <row r="1496" hidden="1" spans="1:12">
      <c r="A1496" s="1" t="s">
        <v>3961</v>
      </c>
      <c r="B1496" s="1" t="s">
        <v>3962</v>
      </c>
      <c r="C1496" s="1" t="s">
        <v>1729</v>
      </c>
      <c r="D1496" s="1" t="s">
        <v>65</v>
      </c>
      <c r="E1496" s="2" t="str">
        <f t="shared" si="215"/>
        <v>bq</v>
      </c>
      <c r="F1496" s="1" t="s">
        <v>3192</v>
      </c>
      <c r="G1496" t="str">
        <f t="shared" si="210"/>
        <v>q5</v>
      </c>
      <c r="H1496" s="1" t="s">
        <v>3896</v>
      </c>
      <c r="I1496" t="str">
        <f t="shared" si="211"/>
        <v>3527</v>
      </c>
      <c r="J1496" t="str">
        <f t="shared" si="212"/>
        <v>3527</v>
      </c>
      <c r="K1496" t="str">
        <f t="shared" si="213"/>
        <v>c1        </v>
      </c>
      <c r="L1496" t="str">
        <f t="shared" ref="L1496:L1520" si="216">MID(B1496,9,10)</f>
        <v>C1        </v>
      </c>
    </row>
    <row r="1497" hidden="1" spans="1:12">
      <c r="A1497" s="1" t="s">
        <v>3963</v>
      </c>
      <c r="B1497" s="1" t="s">
        <v>3964</v>
      </c>
      <c r="C1497" s="1" t="s">
        <v>1729</v>
      </c>
      <c r="D1497" s="1" t="s">
        <v>65</v>
      </c>
      <c r="E1497" s="2" t="str">
        <f t="shared" si="215"/>
        <v>bq</v>
      </c>
      <c r="F1497" s="1" t="s">
        <v>3192</v>
      </c>
      <c r="G1497" t="str">
        <f t="shared" si="210"/>
        <v>q5</v>
      </c>
      <c r="H1497" s="1" t="s">
        <v>3896</v>
      </c>
      <c r="I1497" t="str">
        <f t="shared" si="211"/>
        <v>3527</v>
      </c>
      <c r="J1497" t="str">
        <f t="shared" si="212"/>
        <v>3527</v>
      </c>
      <c r="K1497" t="str">
        <f t="shared" si="213"/>
        <v>c2        </v>
      </c>
      <c r="L1497" t="str">
        <f t="shared" si="216"/>
        <v>C2        </v>
      </c>
    </row>
    <row r="1498" hidden="1" spans="1:12">
      <c r="A1498" s="1" t="s">
        <v>3965</v>
      </c>
      <c r="B1498" s="1" t="s">
        <v>3966</v>
      </c>
      <c r="C1498" s="1" t="s">
        <v>1729</v>
      </c>
      <c r="D1498" s="1" t="s">
        <v>65</v>
      </c>
      <c r="E1498" s="2" t="str">
        <f t="shared" si="215"/>
        <v>bq</v>
      </c>
      <c r="F1498" s="1" t="s">
        <v>3192</v>
      </c>
      <c r="G1498" t="str">
        <f t="shared" si="210"/>
        <v>q5</v>
      </c>
      <c r="H1498" s="1" t="s">
        <v>3896</v>
      </c>
      <c r="I1498" t="str">
        <f t="shared" si="211"/>
        <v>3527</v>
      </c>
      <c r="J1498" t="str">
        <f t="shared" si="212"/>
        <v>3527</v>
      </c>
      <c r="K1498" t="str">
        <f t="shared" si="213"/>
        <v>c3        </v>
      </c>
      <c r="L1498" t="str">
        <f t="shared" si="216"/>
        <v>C3        </v>
      </c>
    </row>
    <row r="1499" hidden="1" spans="1:12">
      <c r="A1499" s="1" t="s">
        <v>3967</v>
      </c>
      <c r="B1499" s="1" t="s">
        <v>3968</v>
      </c>
      <c r="C1499" s="1" t="s">
        <v>1729</v>
      </c>
      <c r="D1499" s="1" t="s">
        <v>65</v>
      </c>
      <c r="E1499" s="2" t="str">
        <f t="shared" si="215"/>
        <v>bq</v>
      </c>
      <c r="F1499" s="1" t="s">
        <v>3192</v>
      </c>
      <c r="G1499" t="str">
        <f t="shared" si="210"/>
        <v>q5</v>
      </c>
      <c r="H1499" s="1" t="s">
        <v>3896</v>
      </c>
      <c r="I1499" t="str">
        <f t="shared" si="211"/>
        <v>3528</v>
      </c>
      <c r="J1499" t="str">
        <f t="shared" si="212"/>
        <v>3528</v>
      </c>
      <c r="K1499" t="str">
        <f t="shared" si="213"/>
        <v>c1        </v>
      </c>
      <c r="L1499" t="str">
        <f t="shared" si="216"/>
        <v>C1        </v>
      </c>
    </row>
    <row r="1500" hidden="1" spans="1:12">
      <c r="A1500" s="1" t="s">
        <v>3969</v>
      </c>
      <c r="B1500" s="1" t="s">
        <v>3970</v>
      </c>
      <c r="C1500" s="1" t="s">
        <v>1729</v>
      </c>
      <c r="D1500" s="1" t="s">
        <v>65</v>
      </c>
      <c r="E1500" s="2" t="str">
        <f t="shared" si="215"/>
        <v>bq</v>
      </c>
      <c r="F1500" s="1" t="s">
        <v>3192</v>
      </c>
      <c r="G1500" t="str">
        <f t="shared" si="210"/>
        <v>q5</v>
      </c>
      <c r="H1500" s="1" t="s">
        <v>3896</v>
      </c>
      <c r="I1500" t="str">
        <f t="shared" si="211"/>
        <v>3528</v>
      </c>
      <c r="J1500" t="str">
        <f t="shared" si="212"/>
        <v>3528</v>
      </c>
      <c r="K1500" t="str">
        <f t="shared" si="213"/>
        <v>c2        </v>
      </c>
      <c r="L1500" t="str">
        <f t="shared" si="216"/>
        <v>C2        </v>
      </c>
    </row>
    <row r="1501" hidden="1" spans="1:12">
      <c r="A1501" s="1" t="s">
        <v>3971</v>
      </c>
      <c r="B1501" s="1" t="s">
        <v>3972</v>
      </c>
      <c r="C1501" s="1" t="s">
        <v>1729</v>
      </c>
      <c r="D1501" s="1" t="s">
        <v>65</v>
      </c>
      <c r="E1501" s="2" t="str">
        <f t="shared" si="215"/>
        <v>bq</v>
      </c>
      <c r="F1501" s="1" t="s">
        <v>3192</v>
      </c>
      <c r="G1501" t="str">
        <f t="shared" si="210"/>
        <v>q5</v>
      </c>
      <c r="H1501" s="1" t="s">
        <v>3896</v>
      </c>
      <c r="I1501" t="str">
        <f t="shared" si="211"/>
        <v>3528</v>
      </c>
      <c r="J1501" t="str">
        <f t="shared" si="212"/>
        <v>3528</v>
      </c>
      <c r="K1501" t="str">
        <f t="shared" si="213"/>
        <v>c3        </v>
      </c>
      <c r="L1501" t="str">
        <f t="shared" si="216"/>
        <v>C3        </v>
      </c>
    </row>
    <row r="1502" hidden="1" spans="1:12">
      <c r="A1502" s="1" t="s">
        <v>3973</v>
      </c>
      <c r="B1502" s="1" t="s">
        <v>3974</v>
      </c>
      <c r="C1502" s="1" t="s">
        <v>1729</v>
      </c>
      <c r="D1502" s="1" t="s">
        <v>65</v>
      </c>
      <c r="E1502" s="2" t="str">
        <f t="shared" si="215"/>
        <v>bq</v>
      </c>
      <c r="F1502" s="1" t="s">
        <v>3192</v>
      </c>
      <c r="G1502" t="str">
        <f t="shared" si="210"/>
        <v>q5</v>
      </c>
      <c r="H1502" s="1" t="s">
        <v>3896</v>
      </c>
      <c r="I1502" t="str">
        <f t="shared" si="211"/>
        <v>3529</v>
      </c>
      <c r="J1502" t="str">
        <f t="shared" si="212"/>
        <v>3529</v>
      </c>
      <c r="K1502" t="str">
        <f t="shared" si="213"/>
        <v>c1        </v>
      </c>
      <c r="L1502" t="str">
        <f t="shared" si="216"/>
        <v>C1        </v>
      </c>
    </row>
    <row r="1503" hidden="1" spans="1:12">
      <c r="A1503" s="1" t="s">
        <v>3975</v>
      </c>
      <c r="B1503" s="1" t="s">
        <v>3976</v>
      </c>
      <c r="C1503" s="1" t="s">
        <v>1729</v>
      </c>
      <c r="D1503" s="1" t="s">
        <v>65</v>
      </c>
      <c r="E1503" s="2" t="str">
        <f t="shared" si="215"/>
        <v>bq</v>
      </c>
      <c r="F1503" s="1" t="s">
        <v>3192</v>
      </c>
      <c r="G1503" t="str">
        <f t="shared" si="210"/>
        <v>q5</v>
      </c>
      <c r="H1503" s="1" t="s">
        <v>3896</v>
      </c>
      <c r="I1503" t="str">
        <f t="shared" si="211"/>
        <v>3529</v>
      </c>
      <c r="J1503" t="str">
        <f t="shared" si="212"/>
        <v>3529</v>
      </c>
      <c r="K1503" t="str">
        <f t="shared" si="213"/>
        <v>c2        </v>
      </c>
      <c r="L1503" t="str">
        <f t="shared" si="216"/>
        <v>C2        </v>
      </c>
    </row>
    <row r="1504" hidden="1" spans="1:12">
      <c r="A1504" s="1" t="s">
        <v>3977</v>
      </c>
      <c r="B1504" s="1" t="s">
        <v>3978</v>
      </c>
      <c r="C1504" s="1" t="s">
        <v>1729</v>
      </c>
      <c r="D1504" s="1" t="s">
        <v>65</v>
      </c>
      <c r="E1504" s="2" t="str">
        <f t="shared" si="215"/>
        <v>bq</v>
      </c>
      <c r="F1504" s="1" t="s">
        <v>3192</v>
      </c>
      <c r="G1504" t="str">
        <f t="shared" si="210"/>
        <v>q5</v>
      </c>
      <c r="H1504" s="1" t="s">
        <v>3896</v>
      </c>
      <c r="I1504" t="str">
        <f t="shared" si="211"/>
        <v>3529</v>
      </c>
      <c r="J1504" t="str">
        <f t="shared" si="212"/>
        <v>3529</v>
      </c>
      <c r="K1504" t="str">
        <f t="shared" si="213"/>
        <v>c3        </v>
      </c>
      <c r="L1504" t="str">
        <f t="shared" si="216"/>
        <v>C3        </v>
      </c>
    </row>
    <row r="1505" hidden="1" spans="1:12">
      <c r="A1505" s="1" t="s">
        <v>3979</v>
      </c>
      <c r="B1505" s="1" t="s">
        <v>3980</v>
      </c>
      <c r="C1505" s="1" t="s">
        <v>1729</v>
      </c>
      <c r="D1505" s="1" t="s">
        <v>65</v>
      </c>
      <c r="E1505" s="2" t="str">
        <f t="shared" si="215"/>
        <v>bq</v>
      </c>
      <c r="F1505" s="1" t="s">
        <v>3192</v>
      </c>
      <c r="G1505" t="str">
        <f t="shared" si="210"/>
        <v>q5</v>
      </c>
      <c r="H1505" s="1" t="s">
        <v>3896</v>
      </c>
      <c r="I1505" t="str">
        <f t="shared" si="211"/>
        <v>3530</v>
      </c>
      <c r="J1505" t="str">
        <f t="shared" si="212"/>
        <v>3530</v>
      </c>
      <c r="K1505" t="str">
        <f t="shared" si="213"/>
        <v>c1        </v>
      </c>
      <c r="L1505" t="str">
        <f t="shared" si="216"/>
        <v>C1        </v>
      </c>
    </row>
    <row r="1506" hidden="1" spans="1:12">
      <c r="A1506" s="1" t="s">
        <v>3981</v>
      </c>
      <c r="B1506" s="1" t="s">
        <v>3982</v>
      </c>
      <c r="C1506" s="1" t="s">
        <v>1729</v>
      </c>
      <c r="D1506" s="1" t="s">
        <v>65</v>
      </c>
      <c r="E1506" s="2" t="str">
        <f t="shared" si="215"/>
        <v>bq</v>
      </c>
      <c r="F1506" s="1" t="s">
        <v>3192</v>
      </c>
      <c r="G1506" t="str">
        <f t="shared" si="210"/>
        <v>q5</v>
      </c>
      <c r="H1506" s="1" t="s">
        <v>3896</v>
      </c>
      <c r="I1506" t="str">
        <f t="shared" si="211"/>
        <v>3530</v>
      </c>
      <c r="J1506" t="str">
        <f t="shared" si="212"/>
        <v>3530</v>
      </c>
      <c r="K1506" t="str">
        <f t="shared" si="213"/>
        <v>c2        </v>
      </c>
      <c r="L1506" t="str">
        <f t="shared" si="216"/>
        <v>C2        </v>
      </c>
    </row>
    <row r="1507" hidden="1" spans="1:12">
      <c r="A1507" s="1" t="s">
        <v>3983</v>
      </c>
      <c r="B1507" s="1" t="s">
        <v>3984</v>
      </c>
      <c r="C1507" s="1" t="s">
        <v>1729</v>
      </c>
      <c r="D1507" s="1" t="s">
        <v>65</v>
      </c>
      <c r="E1507" s="2" t="str">
        <f t="shared" si="215"/>
        <v>bq</v>
      </c>
      <c r="F1507" s="1" t="s">
        <v>3192</v>
      </c>
      <c r="G1507" t="str">
        <f t="shared" si="210"/>
        <v>q5</v>
      </c>
      <c r="H1507" s="1" t="s">
        <v>3896</v>
      </c>
      <c r="I1507" t="str">
        <f t="shared" si="211"/>
        <v>3530</v>
      </c>
      <c r="J1507" t="str">
        <f t="shared" si="212"/>
        <v>3530</v>
      </c>
      <c r="K1507" t="str">
        <f t="shared" si="213"/>
        <v>c3        </v>
      </c>
      <c r="L1507" t="str">
        <f t="shared" si="216"/>
        <v>C3        </v>
      </c>
    </row>
    <row r="1508" hidden="1" spans="1:12">
      <c r="A1508" s="1" t="s">
        <v>3985</v>
      </c>
      <c r="B1508" s="1" t="s">
        <v>3986</v>
      </c>
      <c r="C1508" s="1" t="s">
        <v>1729</v>
      </c>
      <c r="D1508" s="1" t="s">
        <v>65</v>
      </c>
      <c r="E1508" s="2" t="str">
        <f t="shared" si="215"/>
        <v>bq</v>
      </c>
      <c r="F1508" s="1" t="s">
        <v>3192</v>
      </c>
      <c r="G1508" t="str">
        <f t="shared" si="210"/>
        <v>q5</v>
      </c>
      <c r="H1508" s="1" t="s">
        <v>3896</v>
      </c>
      <c r="I1508" t="str">
        <f t="shared" si="211"/>
        <v>3531</v>
      </c>
      <c r="J1508" t="str">
        <f t="shared" si="212"/>
        <v>3531</v>
      </c>
      <c r="K1508" t="str">
        <f t="shared" si="213"/>
        <v>c1        </v>
      </c>
      <c r="L1508" t="str">
        <f t="shared" si="216"/>
        <v>C1        </v>
      </c>
    </row>
    <row r="1509" hidden="1" spans="1:12">
      <c r="A1509" s="1" t="s">
        <v>3987</v>
      </c>
      <c r="B1509" s="1" t="s">
        <v>3988</v>
      </c>
      <c r="C1509" s="1" t="s">
        <v>1729</v>
      </c>
      <c r="D1509" s="1" t="s">
        <v>65</v>
      </c>
      <c r="E1509" s="2" t="str">
        <f t="shared" si="215"/>
        <v>bq</v>
      </c>
      <c r="F1509" s="1" t="s">
        <v>3192</v>
      </c>
      <c r="G1509" t="str">
        <f t="shared" si="210"/>
        <v>q5</v>
      </c>
      <c r="H1509" s="1" t="s">
        <v>3896</v>
      </c>
      <c r="I1509" t="str">
        <f t="shared" si="211"/>
        <v>3531</v>
      </c>
      <c r="J1509" t="str">
        <f t="shared" si="212"/>
        <v>3531</v>
      </c>
      <c r="K1509" t="str">
        <f t="shared" si="213"/>
        <v>c2        </v>
      </c>
      <c r="L1509" t="str">
        <f t="shared" si="216"/>
        <v>C2        </v>
      </c>
    </row>
    <row r="1510" hidden="1" spans="1:12">
      <c r="A1510" s="1" t="s">
        <v>3989</v>
      </c>
      <c r="B1510" s="1" t="s">
        <v>3990</v>
      </c>
      <c r="C1510" s="1" t="s">
        <v>1729</v>
      </c>
      <c r="D1510" s="1" t="s">
        <v>65</v>
      </c>
      <c r="E1510" s="2" t="str">
        <f t="shared" si="215"/>
        <v>bq</v>
      </c>
      <c r="F1510" s="1" t="s">
        <v>3192</v>
      </c>
      <c r="G1510" t="str">
        <f t="shared" si="210"/>
        <v>q5</v>
      </c>
      <c r="H1510" s="1" t="s">
        <v>3896</v>
      </c>
      <c r="I1510" t="str">
        <f t="shared" si="211"/>
        <v>3531</v>
      </c>
      <c r="J1510" t="str">
        <f t="shared" si="212"/>
        <v>3531</v>
      </c>
      <c r="K1510" t="str">
        <f t="shared" si="213"/>
        <v>c3        </v>
      </c>
      <c r="L1510" t="str">
        <f t="shared" si="216"/>
        <v>C3        </v>
      </c>
    </row>
    <row r="1511" hidden="1" spans="1:12">
      <c r="A1511" s="1" t="s">
        <v>3991</v>
      </c>
      <c r="B1511" s="1" t="s">
        <v>3992</v>
      </c>
      <c r="C1511" s="1" t="s">
        <v>1729</v>
      </c>
      <c r="D1511" s="1" t="s">
        <v>65</v>
      </c>
      <c r="E1511" s="2" t="str">
        <f t="shared" si="215"/>
        <v>bq</v>
      </c>
      <c r="F1511" s="1" t="s">
        <v>3192</v>
      </c>
      <c r="G1511" t="str">
        <f t="shared" si="210"/>
        <v>q5</v>
      </c>
      <c r="H1511" s="1" t="s">
        <v>3896</v>
      </c>
      <c r="I1511" t="str">
        <f t="shared" si="211"/>
        <v>3532</v>
      </c>
      <c r="J1511" t="str">
        <f t="shared" si="212"/>
        <v>3532</v>
      </c>
      <c r="K1511" t="str">
        <f t="shared" si="213"/>
        <v>c1        </v>
      </c>
      <c r="L1511" t="str">
        <f t="shared" si="216"/>
        <v>C1        </v>
      </c>
    </row>
    <row r="1512" hidden="1" spans="1:12">
      <c r="A1512" s="1" t="s">
        <v>3993</v>
      </c>
      <c r="B1512" s="1" t="s">
        <v>3994</v>
      </c>
      <c r="C1512" s="1" t="s">
        <v>1729</v>
      </c>
      <c r="D1512" s="1" t="s">
        <v>65</v>
      </c>
      <c r="E1512" s="2" t="str">
        <f t="shared" si="215"/>
        <v>bq</v>
      </c>
      <c r="F1512" s="1" t="s">
        <v>3192</v>
      </c>
      <c r="G1512" t="str">
        <f t="shared" si="210"/>
        <v>q5</v>
      </c>
      <c r="H1512" s="1" t="s">
        <v>3896</v>
      </c>
      <c r="I1512" t="str">
        <f t="shared" si="211"/>
        <v>3532</v>
      </c>
      <c r="J1512" t="str">
        <f t="shared" si="212"/>
        <v>3532</v>
      </c>
      <c r="K1512" t="str">
        <f t="shared" si="213"/>
        <v>c2        </v>
      </c>
      <c r="L1512" t="str">
        <f t="shared" si="216"/>
        <v>C2        </v>
      </c>
    </row>
    <row r="1513" hidden="1" spans="1:12">
      <c r="A1513" s="1" t="s">
        <v>3995</v>
      </c>
      <c r="B1513" s="1" t="s">
        <v>3996</v>
      </c>
      <c r="C1513" s="1" t="s">
        <v>1729</v>
      </c>
      <c r="D1513" s="1" t="s">
        <v>65</v>
      </c>
      <c r="E1513" s="2" t="str">
        <f t="shared" si="215"/>
        <v>bq</v>
      </c>
      <c r="F1513" s="1" t="s">
        <v>3192</v>
      </c>
      <c r="G1513" t="str">
        <f t="shared" si="210"/>
        <v>q5</v>
      </c>
      <c r="H1513" s="1" t="s">
        <v>3896</v>
      </c>
      <c r="I1513" t="str">
        <f t="shared" si="211"/>
        <v>3532</v>
      </c>
      <c r="J1513" t="str">
        <f t="shared" si="212"/>
        <v>3532</v>
      </c>
      <c r="K1513" t="str">
        <f t="shared" si="213"/>
        <v>c3        </v>
      </c>
      <c r="L1513" t="str">
        <f t="shared" si="216"/>
        <v>C3        </v>
      </c>
    </row>
    <row r="1514" hidden="1" spans="1:12">
      <c r="A1514" s="1" t="s">
        <v>3997</v>
      </c>
      <c r="B1514" s="1" t="s">
        <v>3998</v>
      </c>
      <c r="C1514" s="1" t="s">
        <v>1729</v>
      </c>
      <c r="D1514" s="1" t="s">
        <v>65</v>
      </c>
      <c r="E1514" s="2" t="str">
        <f t="shared" si="215"/>
        <v>bq</v>
      </c>
      <c r="F1514" s="1" t="s">
        <v>3192</v>
      </c>
      <c r="G1514" t="str">
        <f t="shared" si="210"/>
        <v>q5</v>
      </c>
      <c r="H1514" s="1" t="s">
        <v>3896</v>
      </c>
      <c r="I1514" t="str">
        <f t="shared" si="211"/>
        <v>3533</v>
      </c>
      <c r="J1514" t="str">
        <f t="shared" si="212"/>
        <v>3533</v>
      </c>
      <c r="K1514" t="str">
        <f t="shared" si="213"/>
        <v>c1        </v>
      </c>
      <c r="L1514" t="str">
        <f t="shared" si="216"/>
        <v>C1        </v>
      </c>
    </row>
    <row r="1515" hidden="1" spans="1:12">
      <c r="A1515" s="1" t="s">
        <v>3999</v>
      </c>
      <c r="B1515" s="1" t="s">
        <v>4000</v>
      </c>
      <c r="C1515" s="1" t="s">
        <v>1729</v>
      </c>
      <c r="D1515" s="1" t="s">
        <v>65</v>
      </c>
      <c r="E1515" s="2" t="str">
        <f t="shared" si="215"/>
        <v>bq</v>
      </c>
      <c r="F1515" s="1" t="s">
        <v>3192</v>
      </c>
      <c r="G1515" t="str">
        <f t="shared" si="210"/>
        <v>q5</v>
      </c>
      <c r="H1515" s="1" t="s">
        <v>3896</v>
      </c>
      <c r="I1515" t="str">
        <f t="shared" si="211"/>
        <v>3533</v>
      </c>
      <c r="J1515" t="str">
        <f t="shared" si="212"/>
        <v>3533</v>
      </c>
      <c r="K1515" t="str">
        <f t="shared" si="213"/>
        <v>c2        </v>
      </c>
      <c r="L1515" t="str">
        <f t="shared" si="216"/>
        <v>C2        </v>
      </c>
    </row>
    <row r="1516" hidden="1" spans="1:12">
      <c r="A1516" s="1" t="s">
        <v>4001</v>
      </c>
      <c r="B1516" s="1" t="s">
        <v>4002</v>
      </c>
      <c r="C1516" s="1" t="s">
        <v>1729</v>
      </c>
      <c r="D1516" s="1" t="s">
        <v>65</v>
      </c>
      <c r="E1516" s="2" t="str">
        <f t="shared" si="215"/>
        <v>bq</v>
      </c>
      <c r="F1516" s="1" t="s">
        <v>3192</v>
      </c>
      <c r="G1516" t="str">
        <f t="shared" si="210"/>
        <v>q5</v>
      </c>
      <c r="H1516" s="1" t="s">
        <v>3896</v>
      </c>
      <c r="I1516" t="str">
        <f t="shared" si="211"/>
        <v>3533</v>
      </c>
      <c r="J1516" t="str">
        <f t="shared" si="212"/>
        <v>3533</v>
      </c>
      <c r="K1516" t="str">
        <f t="shared" si="213"/>
        <v>c3        </v>
      </c>
      <c r="L1516" t="str">
        <f t="shared" si="216"/>
        <v>C3        </v>
      </c>
    </row>
    <row r="1517" hidden="1" spans="1:12">
      <c r="A1517" s="1" t="s">
        <v>4003</v>
      </c>
      <c r="B1517" s="1" t="s">
        <v>4004</v>
      </c>
      <c r="C1517" s="1" t="s">
        <v>1729</v>
      </c>
      <c r="D1517" s="1" t="s">
        <v>65</v>
      </c>
      <c r="E1517" s="2" t="str">
        <f t="shared" si="215"/>
        <v>bq</v>
      </c>
      <c r="F1517" s="1" t="s">
        <v>3192</v>
      </c>
      <c r="G1517" t="str">
        <f t="shared" si="210"/>
        <v>q5</v>
      </c>
      <c r="H1517" s="1" t="s">
        <v>3896</v>
      </c>
      <c r="I1517" t="str">
        <f t="shared" si="211"/>
        <v>3534</v>
      </c>
      <c r="J1517" t="str">
        <f t="shared" si="212"/>
        <v>3534</v>
      </c>
      <c r="K1517" t="str">
        <f t="shared" si="213"/>
        <v>c1        </v>
      </c>
      <c r="L1517" t="str">
        <f t="shared" si="216"/>
        <v>C1        </v>
      </c>
    </row>
    <row r="1518" hidden="1" spans="1:12">
      <c r="A1518" s="1" t="s">
        <v>4005</v>
      </c>
      <c r="B1518" s="1" t="s">
        <v>4006</v>
      </c>
      <c r="C1518" s="1" t="s">
        <v>1729</v>
      </c>
      <c r="D1518" s="1" t="s">
        <v>65</v>
      </c>
      <c r="E1518" s="2" t="str">
        <f t="shared" si="215"/>
        <v>bq</v>
      </c>
      <c r="F1518" s="1" t="s">
        <v>3192</v>
      </c>
      <c r="G1518" t="str">
        <f t="shared" si="210"/>
        <v>q5</v>
      </c>
      <c r="H1518" s="1" t="s">
        <v>3896</v>
      </c>
      <c r="I1518" t="str">
        <f t="shared" si="211"/>
        <v>3534</v>
      </c>
      <c r="J1518" t="str">
        <f t="shared" si="212"/>
        <v>3534</v>
      </c>
      <c r="K1518" t="str">
        <f t="shared" si="213"/>
        <v>c2        </v>
      </c>
      <c r="L1518" t="str">
        <f t="shared" si="216"/>
        <v>C2        </v>
      </c>
    </row>
    <row r="1519" hidden="1" spans="1:12">
      <c r="A1519" s="1" t="s">
        <v>4007</v>
      </c>
      <c r="B1519" s="1" t="s">
        <v>4008</v>
      </c>
      <c r="C1519" s="1" t="s">
        <v>1729</v>
      </c>
      <c r="D1519" s="1" t="s">
        <v>65</v>
      </c>
      <c r="E1519" s="2" t="str">
        <f t="shared" si="215"/>
        <v>bq</v>
      </c>
      <c r="F1519" s="1" t="s">
        <v>3192</v>
      </c>
      <c r="G1519" t="str">
        <f t="shared" si="210"/>
        <v>q5</v>
      </c>
      <c r="H1519" s="1" t="s">
        <v>3896</v>
      </c>
      <c r="I1519" t="str">
        <f t="shared" si="211"/>
        <v>3535</v>
      </c>
      <c r="J1519" t="str">
        <f t="shared" si="212"/>
        <v>3535</v>
      </c>
      <c r="K1519" t="str">
        <f t="shared" si="213"/>
        <v>c1        </v>
      </c>
      <c r="L1519" t="str">
        <f t="shared" si="216"/>
        <v>C1        </v>
      </c>
    </row>
    <row r="1520" hidden="1" spans="1:12">
      <c r="A1520" s="1" t="s">
        <v>4009</v>
      </c>
      <c r="B1520" s="1" t="s">
        <v>4010</v>
      </c>
      <c r="C1520" s="1" t="s">
        <v>1729</v>
      </c>
      <c r="D1520" s="1" t="s">
        <v>65</v>
      </c>
      <c r="E1520" s="2" t="str">
        <f t="shared" si="215"/>
        <v>bq</v>
      </c>
      <c r="F1520" s="1" t="s">
        <v>3192</v>
      </c>
      <c r="G1520" t="str">
        <f t="shared" si="210"/>
        <v>q5</v>
      </c>
      <c r="H1520" s="1" t="s">
        <v>3896</v>
      </c>
      <c r="I1520" t="str">
        <f t="shared" si="211"/>
        <v>3535</v>
      </c>
      <c r="J1520" t="str">
        <f t="shared" si="212"/>
        <v>3535</v>
      </c>
      <c r="K1520" t="str">
        <f t="shared" si="213"/>
        <v>c2        </v>
      </c>
      <c r="L1520" t="str">
        <f t="shared" si="216"/>
        <v>C2        </v>
      </c>
    </row>
    <row r="1521" hidden="1" spans="1:12">
      <c r="A1521" s="1" t="s">
        <v>4011</v>
      </c>
      <c r="B1521" s="1" t="s">
        <v>4012</v>
      </c>
      <c r="C1521" s="1" t="s">
        <v>1729</v>
      </c>
      <c r="D1521" s="1" t="s">
        <v>65</v>
      </c>
      <c r="E1521" s="2" t="str">
        <f t="shared" si="215"/>
        <v>bq</v>
      </c>
      <c r="F1521" s="1" t="s">
        <v>3192</v>
      </c>
      <c r="G1521" t="str">
        <f t="shared" si="210"/>
        <v>q5</v>
      </c>
      <c r="H1521" s="1" t="s">
        <v>3896</v>
      </c>
      <c r="I1521" t="str">
        <f t="shared" si="211"/>
        <v>3536</v>
      </c>
      <c r="J1521" t="str">
        <f t="shared" si="212"/>
        <v>3536</v>
      </c>
      <c r="K1521" t="str">
        <f t="shared" si="213"/>
        <v>c1        </v>
      </c>
      <c r="L1521" t="str">
        <f t="shared" ref="L1521:L1552" si="217">MID(B1521,9,10)</f>
        <v>C1        </v>
      </c>
    </row>
    <row r="1522" hidden="1" spans="1:12">
      <c r="A1522" s="1" t="s">
        <v>4013</v>
      </c>
      <c r="B1522" s="1" t="s">
        <v>4014</v>
      </c>
      <c r="C1522" s="1" t="s">
        <v>1729</v>
      </c>
      <c r="D1522" s="1" t="s">
        <v>65</v>
      </c>
      <c r="E1522" s="2" t="str">
        <f t="shared" si="215"/>
        <v>bq</v>
      </c>
      <c r="F1522" s="1" t="s">
        <v>3192</v>
      </c>
      <c r="G1522" t="str">
        <f t="shared" si="210"/>
        <v>q5</v>
      </c>
      <c r="H1522" s="1" t="s">
        <v>3896</v>
      </c>
      <c r="I1522" t="str">
        <f t="shared" si="211"/>
        <v>3536</v>
      </c>
      <c r="J1522" t="str">
        <f t="shared" si="212"/>
        <v>3536</v>
      </c>
      <c r="K1522" t="str">
        <f t="shared" si="213"/>
        <v>c3        </v>
      </c>
      <c r="L1522" t="str">
        <f t="shared" si="217"/>
        <v>C3        </v>
      </c>
    </row>
    <row r="1523" hidden="1" spans="1:12">
      <c r="A1523" s="1" t="s">
        <v>4015</v>
      </c>
      <c r="B1523" s="1" t="s">
        <v>4016</v>
      </c>
      <c r="C1523" s="1" t="s">
        <v>1729</v>
      </c>
      <c r="D1523" s="1" t="s">
        <v>65</v>
      </c>
      <c r="E1523" s="2" t="str">
        <f t="shared" si="215"/>
        <v>bq</v>
      </c>
      <c r="F1523" s="1" t="s">
        <v>3192</v>
      </c>
      <c r="G1523" t="str">
        <f t="shared" si="210"/>
        <v>q5</v>
      </c>
      <c r="H1523" s="1" t="s">
        <v>3896</v>
      </c>
      <c r="I1523" t="str">
        <f t="shared" si="211"/>
        <v>3537</v>
      </c>
      <c r="J1523" t="str">
        <f t="shared" si="212"/>
        <v>3537</v>
      </c>
      <c r="K1523" t="str">
        <f t="shared" si="213"/>
        <v>c1        </v>
      </c>
      <c r="L1523" t="str">
        <f t="shared" si="217"/>
        <v>C1        </v>
      </c>
    </row>
    <row r="1524" hidden="1" spans="1:12">
      <c r="A1524" s="1" t="s">
        <v>4017</v>
      </c>
      <c r="B1524" s="1" t="s">
        <v>4018</v>
      </c>
      <c r="C1524" s="1" t="s">
        <v>1729</v>
      </c>
      <c r="D1524" s="1" t="s">
        <v>65</v>
      </c>
      <c r="E1524" s="2" t="str">
        <f t="shared" si="215"/>
        <v>bq</v>
      </c>
      <c r="F1524" s="1" t="s">
        <v>3192</v>
      </c>
      <c r="G1524" t="str">
        <f t="shared" si="210"/>
        <v>q5</v>
      </c>
      <c r="H1524" s="1" t="s">
        <v>3896</v>
      </c>
      <c r="I1524" t="str">
        <f t="shared" si="211"/>
        <v>3537</v>
      </c>
      <c r="J1524" t="str">
        <f t="shared" si="212"/>
        <v>3537</v>
      </c>
      <c r="K1524" t="str">
        <f t="shared" si="213"/>
        <v>c2        </v>
      </c>
      <c r="L1524" t="str">
        <f t="shared" si="217"/>
        <v>C2        </v>
      </c>
    </row>
    <row r="1525" hidden="1" spans="1:12">
      <c r="A1525" s="1" t="s">
        <v>4019</v>
      </c>
      <c r="B1525" s="1" t="s">
        <v>4020</v>
      </c>
      <c r="C1525" s="1" t="s">
        <v>1729</v>
      </c>
      <c r="D1525" s="1" t="s">
        <v>65</v>
      </c>
      <c r="E1525" s="2" t="str">
        <f t="shared" si="215"/>
        <v>bq</v>
      </c>
      <c r="F1525" s="1" t="s">
        <v>3192</v>
      </c>
      <c r="G1525" t="str">
        <f t="shared" si="210"/>
        <v>q5</v>
      </c>
      <c r="H1525" s="1" t="s">
        <v>3896</v>
      </c>
      <c r="I1525" t="str">
        <f t="shared" si="211"/>
        <v>3537</v>
      </c>
      <c r="J1525" t="str">
        <f t="shared" si="212"/>
        <v>3537</v>
      </c>
      <c r="K1525" t="str">
        <f t="shared" si="213"/>
        <v>c3        </v>
      </c>
      <c r="L1525" t="str">
        <f t="shared" si="217"/>
        <v>C3        </v>
      </c>
    </row>
    <row r="1526" hidden="1" spans="1:12">
      <c r="A1526" s="1" t="s">
        <v>4021</v>
      </c>
      <c r="B1526" s="1" t="s">
        <v>4022</v>
      </c>
      <c r="C1526" s="1" t="s">
        <v>1729</v>
      </c>
      <c r="D1526" s="1" t="s">
        <v>65</v>
      </c>
      <c r="E1526" s="2" t="str">
        <f t="shared" si="215"/>
        <v>bq</v>
      </c>
      <c r="F1526" s="1" t="s">
        <v>3192</v>
      </c>
      <c r="G1526" t="str">
        <f t="shared" si="210"/>
        <v>q5</v>
      </c>
      <c r="H1526" s="1" t="s">
        <v>3896</v>
      </c>
      <c r="I1526" t="str">
        <f t="shared" si="211"/>
        <v>3537</v>
      </c>
      <c r="J1526" t="str">
        <f t="shared" si="212"/>
        <v>3537</v>
      </c>
      <c r="K1526" t="str">
        <f t="shared" si="213"/>
        <v>c4        </v>
      </c>
      <c r="L1526" t="str">
        <f t="shared" si="217"/>
        <v>C4        </v>
      </c>
    </row>
    <row r="1527" hidden="1" spans="1:12">
      <c r="A1527" s="1" t="s">
        <v>4023</v>
      </c>
      <c r="B1527" s="1" t="s">
        <v>4024</v>
      </c>
      <c r="C1527" s="1" t="s">
        <v>1729</v>
      </c>
      <c r="D1527" s="1" t="s">
        <v>65</v>
      </c>
      <c r="E1527" s="2" t="str">
        <f t="shared" si="215"/>
        <v>bq</v>
      </c>
      <c r="F1527" s="1" t="s">
        <v>3192</v>
      </c>
      <c r="G1527" t="str">
        <f t="shared" si="210"/>
        <v>q5</v>
      </c>
      <c r="H1527" s="1" t="s">
        <v>3896</v>
      </c>
      <c r="I1527" t="str">
        <f t="shared" si="211"/>
        <v>3538</v>
      </c>
      <c r="J1527" t="str">
        <f t="shared" si="212"/>
        <v>3538</v>
      </c>
      <c r="K1527" t="str">
        <f t="shared" si="213"/>
        <v>c1        </v>
      </c>
      <c r="L1527" t="str">
        <f t="shared" si="217"/>
        <v>C1        </v>
      </c>
    </row>
    <row r="1528" hidden="1" spans="1:12">
      <c r="A1528" s="1" t="s">
        <v>4025</v>
      </c>
      <c r="B1528" s="1" t="s">
        <v>4026</v>
      </c>
      <c r="C1528" s="1" t="s">
        <v>1729</v>
      </c>
      <c r="D1528" s="1" t="s">
        <v>65</v>
      </c>
      <c r="E1528" s="2" t="str">
        <f t="shared" si="215"/>
        <v>bq</v>
      </c>
      <c r="F1528" s="1" t="s">
        <v>3192</v>
      </c>
      <c r="G1528" t="str">
        <f t="shared" ref="G1528:G1591" si="218">MID(A1528,4,2)</f>
        <v>q5</v>
      </c>
      <c r="H1528" s="1" t="s">
        <v>3896</v>
      </c>
      <c r="I1528" t="str">
        <f t="shared" ref="I1528:I1591" si="219">MID(A1528,6,4)</f>
        <v>3538</v>
      </c>
      <c r="J1528" t="str">
        <f t="shared" ref="J1528:J1591" si="220">MID(B1528,5,4)</f>
        <v>3538</v>
      </c>
      <c r="K1528" t="str">
        <f t="shared" ref="K1528:K1591" si="221">MID(A1528,10,10)</f>
        <v>c3        </v>
      </c>
      <c r="L1528" t="str">
        <f t="shared" si="217"/>
        <v>C3        </v>
      </c>
    </row>
    <row r="1529" hidden="1" spans="1:12">
      <c r="A1529" s="1" t="s">
        <v>4027</v>
      </c>
      <c r="B1529" s="1" t="s">
        <v>4028</v>
      </c>
      <c r="C1529" s="1" t="s">
        <v>1729</v>
      </c>
      <c r="D1529" s="1" t="s">
        <v>65</v>
      </c>
      <c r="E1529" s="2" t="str">
        <f t="shared" si="215"/>
        <v>bq</v>
      </c>
      <c r="F1529" s="1" t="s">
        <v>3192</v>
      </c>
      <c r="G1529" t="str">
        <f t="shared" si="218"/>
        <v>q5</v>
      </c>
      <c r="H1529" s="1" t="s">
        <v>3896</v>
      </c>
      <c r="I1529" t="str">
        <f t="shared" si="219"/>
        <v>3539</v>
      </c>
      <c r="J1529" t="str">
        <f t="shared" si="220"/>
        <v>3539</v>
      </c>
      <c r="K1529" t="str">
        <f t="shared" si="221"/>
        <v>c1        </v>
      </c>
      <c r="L1529" t="str">
        <f t="shared" si="217"/>
        <v>C1        </v>
      </c>
    </row>
    <row r="1530" hidden="1" spans="1:12">
      <c r="A1530" s="1" t="s">
        <v>4029</v>
      </c>
      <c r="B1530" s="1" t="s">
        <v>4030</v>
      </c>
      <c r="C1530" s="1" t="s">
        <v>1729</v>
      </c>
      <c r="D1530" s="1" t="s">
        <v>65</v>
      </c>
      <c r="E1530" s="2" t="str">
        <f t="shared" si="215"/>
        <v>bq</v>
      </c>
      <c r="F1530" s="1" t="s">
        <v>3192</v>
      </c>
      <c r="G1530" t="str">
        <f t="shared" si="218"/>
        <v>q5</v>
      </c>
      <c r="H1530" s="1" t="s">
        <v>3896</v>
      </c>
      <c r="I1530" t="str">
        <f t="shared" si="219"/>
        <v>3539</v>
      </c>
      <c r="J1530" t="str">
        <f t="shared" si="220"/>
        <v>3539</v>
      </c>
      <c r="K1530" t="str">
        <f t="shared" si="221"/>
        <v>c2        </v>
      </c>
      <c r="L1530" t="str">
        <f t="shared" si="217"/>
        <v>C2        </v>
      </c>
    </row>
    <row r="1531" hidden="1" spans="1:12">
      <c r="A1531" s="1" t="s">
        <v>4031</v>
      </c>
      <c r="B1531" s="1" t="s">
        <v>4032</v>
      </c>
      <c r="C1531" s="1" t="s">
        <v>1729</v>
      </c>
      <c r="D1531" s="1" t="s">
        <v>65</v>
      </c>
      <c r="E1531" s="2" t="str">
        <f t="shared" si="215"/>
        <v>bq</v>
      </c>
      <c r="F1531" s="1" t="s">
        <v>3192</v>
      </c>
      <c r="G1531" t="str">
        <f t="shared" si="218"/>
        <v>q5</v>
      </c>
      <c r="H1531" s="1" t="s">
        <v>3896</v>
      </c>
      <c r="I1531" t="str">
        <f t="shared" si="219"/>
        <v>3539</v>
      </c>
      <c r="J1531" t="str">
        <f t="shared" si="220"/>
        <v>3539</v>
      </c>
      <c r="K1531" t="str">
        <f t="shared" si="221"/>
        <v>c3        </v>
      </c>
      <c r="L1531" t="str">
        <f t="shared" si="217"/>
        <v>C3        </v>
      </c>
    </row>
    <row r="1532" hidden="1" spans="1:12">
      <c r="A1532" s="1" t="s">
        <v>4033</v>
      </c>
      <c r="B1532" s="1" t="s">
        <v>4034</v>
      </c>
      <c r="C1532" s="1" t="s">
        <v>1729</v>
      </c>
      <c r="D1532" s="1" t="s">
        <v>65</v>
      </c>
      <c r="E1532" s="2" t="str">
        <f t="shared" si="215"/>
        <v>bq</v>
      </c>
      <c r="F1532" s="1" t="s">
        <v>3192</v>
      </c>
      <c r="G1532" t="str">
        <f t="shared" si="218"/>
        <v>q5</v>
      </c>
      <c r="H1532" s="1" t="s">
        <v>3896</v>
      </c>
      <c r="I1532" t="str">
        <f t="shared" si="219"/>
        <v>3540</v>
      </c>
      <c r="J1532" t="str">
        <f t="shared" si="220"/>
        <v>3540</v>
      </c>
      <c r="K1532" t="str">
        <f t="shared" si="221"/>
        <v>c3        </v>
      </c>
      <c r="L1532" t="str">
        <f t="shared" si="217"/>
        <v>C3        </v>
      </c>
    </row>
    <row r="1533" hidden="1" spans="1:12">
      <c r="A1533" s="1" t="s">
        <v>4035</v>
      </c>
      <c r="B1533" s="1" t="s">
        <v>4036</v>
      </c>
      <c r="C1533" s="1" t="s">
        <v>1729</v>
      </c>
      <c r="D1533" s="1" t="s">
        <v>65</v>
      </c>
      <c r="E1533" s="2" t="str">
        <f t="shared" si="215"/>
        <v>bq</v>
      </c>
      <c r="F1533" s="1" t="s">
        <v>3192</v>
      </c>
      <c r="G1533" t="str">
        <f t="shared" si="218"/>
        <v>q5</v>
      </c>
      <c r="H1533" s="1" t="s">
        <v>3896</v>
      </c>
      <c r="I1533" t="str">
        <f t="shared" si="219"/>
        <v>3542</v>
      </c>
      <c r="J1533" t="str">
        <f t="shared" si="220"/>
        <v>3542</v>
      </c>
      <c r="K1533" t="str">
        <f t="shared" si="221"/>
        <v>c1        </v>
      </c>
      <c r="L1533" t="str">
        <f t="shared" si="217"/>
        <v>C1        </v>
      </c>
    </row>
    <row r="1534" hidden="1" spans="1:12">
      <c r="A1534" s="1" t="s">
        <v>4037</v>
      </c>
      <c r="B1534" s="1" t="s">
        <v>4038</v>
      </c>
      <c r="C1534" s="1" t="s">
        <v>1729</v>
      </c>
      <c r="D1534" s="1" t="s">
        <v>65</v>
      </c>
      <c r="E1534" s="2" t="str">
        <f t="shared" si="215"/>
        <v>bq</v>
      </c>
      <c r="F1534" s="1" t="s">
        <v>3192</v>
      </c>
      <c r="G1534" t="str">
        <f t="shared" si="218"/>
        <v>q5</v>
      </c>
      <c r="H1534" s="1" t="s">
        <v>3896</v>
      </c>
      <c r="I1534" t="str">
        <f t="shared" si="219"/>
        <v>3542</v>
      </c>
      <c r="J1534" t="str">
        <f t="shared" si="220"/>
        <v>3542</v>
      </c>
      <c r="K1534" t="str">
        <f t="shared" si="221"/>
        <v>c2        </v>
      </c>
      <c r="L1534" t="str">
        <f t="shared" si="217"/>
        <v>C2        </v>
      </c>
    </row>
    <row r="1535" hidden="1" spans="1:12">
      <c r="A1535" s="1" t="s">
        <v>4039</v>
      </c>
      <c r="B1535" s="1" t="s">
        <v>4040</v>
      </c>
      <c r="C1535" s="1" t="s">
        <v>1729</v>
      </c>
      <c r="D1535" s="1" t="s">
        <v>65</v>
      </c>
      <c r="E1535" s="2" t="str">
        <f t="shared" si="215"/>
        <v>bq</v>
      </c>
      <c r="F1535" s="1" t="s">
        <v>3192</v>
      </c>
      <c r="G1535" t="str">
        <f t="shared" si="218"/>
        <v>q5</v>
      </c>
      <c r="H1535" s="1" t="s">
        <v>3896</v>
      </c>
      <c r="I1535" t="str">
        <f t="shared" si="219"/>
        <v>3543</v>
      </c>
      <c r="J1535" t="str">
        <f t="shared" si="220"/>
        <v>3543</v>
      </c>
      <c r="K1535" t="str">
        <f t="shared" si="221"/>
        <v>c1        </v>
      </c>
      <c r="L1535" t="str">
        <f t="shared" si="217"/>
        <v>C1        </v>
      </c>
    </row>
    <row r="1536" hidden="1" spans="1:12">
      <c r="A1536" s="1" t="s">
        <v>4041</v>
      </c>
      <c r="B1536" s="1" t="s">
        <v>4042</v>
      </c>
      <c r="C1536" s="1" t="s">
        <v>1729</v>
      </c>
      <c r="D1536" s="1" t="s">
        <v>65</v>
      </c>
      <c r="E1536" s="2" t="str">
        <f t="shared" si="215"/>
        <v>bq</v>
      </c>
      <c r="F1536" s="1" t="s">
        <v>3192</v>
      </c>
      <c r="G1536" t="str">
        <f t="shared" si="218"/>
        <v>q5</v>
      </c>
      <c r="H1536" s="1" t="s">
        <v>3896</v>
      </c>
      <c r="I1536" t="str">
        <f t="shared" si="219"/>
        <v>3543</v>
      </c>
      <c r="J1536" t="str">
        <f t="shared" si="220"/>
        <v>3543</v>
      </c>
      <c r="K1536" t="str">
        <f t="shared" si="221"/>
        <v>c2        </v>
      </c>
      <c r="L1536" t="str">
        <f t="shared" si="217"/>
        <v>C2        </v>
      </c>
    </row>
    <row r="1537" hidden="1" spans="1:12">
      <c r="A1537" s="1" t="s">
        <v>4043</v>
      </c>
      <c r="B1537" s="1" t="s">
        <v>4044</v>
      </c>
      <c r="C1537" s="1" t="s">
        <v>1729</v>
      </c>
      <c r="D1537" s="1" t="s">
        <v>65</v>
      </c>
      <c r="E1537" s="2" t="str">
        <f t="shared" si="215"/>
        <v>bq</v>
      </c>
      <c r="F1537" s="1" t="s">
        <v>3192</v>
      </c>
      <c r="G1537" t="str">
        <f t="shared" si="218"/>
        <v>q5</v>
      </c>
      <c r="H1537" s="1" t="s">
        <v>3896</v>
      </c>
      <c r="I1537" t="str">
        <f t="shared" si="219"/>
        <v>3543</v>
      </c>
      <c r="J1537" t="str">
        <f t="shared" si="220"/>
        <v>3543</v>
      </c>
      <c r="K1537" t="str">
        <f t="shared" si="221"/>
        <v>c3        </v>
      </c>
      <c r="L1537" t="str">
        <f t="shared" si="217"/>
        <v>C3        </v>
      </c>
    </row>
    <row r="1538" hidden="1" spans="1:12">
      <c r="A1538" s="1" t="s">
        <v>4045</v>
      </c>
      <c r="B1538" s="1" t="s">
        <v>4046</v>
      </c>
      <c r="C1538" s="1" t="s">
        <v>1729</v>
      </c>
      <c r="D1538" s="1" t="s">
        <v>65</v>
      </c>
      <c r="E1538" s="2" t="str">
        <f t="shared" ref="E1538:E1601" si="222">MID(A1538,2,2)</f>
        <v>bq</v>
      </c>
      <c r="F1538" s="1" t="s">
        <v>3192</v>
      </c>
      <c r="G1538" t="str">
        <f t="shared" si="218"/>
        <v>q5</v>
      </c>
      <c r="H1538" s="1" t="s">
        <v>3896</v>
      </c>
      <c r="I1538" t="str">
        <f t="shared" si="219"/>
        <v>3544</v>
      </c>
      <c r="J1538" t="str">
        <f t="shared" si="220"/>
        <v>3544</v>
      </c>
      <c r="K1538" t="str">
        <f t="shared" si="221"/>
        <v>c1        </v>
      </c>
      <c r="L1538" t="str">
        <f t="shared" si="217"/>
        <v>C1        </v>
      </c>
    </row>
    <row r="1539" hidden="1" spans="1:12">
      <c r="A1539" s="1" t="s">
        <v>4047</v>
      </c>
      <c r="B1539" s="1" t="s">
        <v>4048</v>
      </c>
      <c r="C1539" s="1" t="s">
        <v>1729</v>
      </c>
      <c r="D1539" s="1" t="s">
        <v>65</v>
      </c>
      <c r="E1539" s="2" t="str">
        <f t="shared" si="222"/>
        <v>bq</v>
      </c>
      <c r="F1539" s="1" t="s">
        <v>3192</v>
      </c>
      <c r="G1539" t="str">
        <f t="shared" si="218"/>
        <v>q5</v>
      </c>
      <c r="H1539" s="1" t="s">
        <v>3896</v>
      </c>
      <c r="I1539" t="str">
        <f t="shared" si="219"/>
        <v>3544</v>
      </c>
      <c r="J1539" t="str">
        <f t="shared" si="220"/>
        <v>3544</v>
      </c>
      <c r="K1539" t="str">
        <f t="shared" si="221"/>
        <v>c2        </v>
      </c>
      <c r="L1539" t="str">
        <f t="shared" si="217"/>
        <v>C2        </v>
      </c>
    </row>
    <row r="1540" hidden="1" spans="1:12">
      <c r="A1540" s="1" t="s">
        <v>4049</v>
      </c>
      <c r="B1540" s="1" t="s">
        <v>4050</v>
      </c>
      <c r="C1540" s="1" t="s">
        <v>1729</v>
      </c>
      <c r="D1540" s="1" t="s">
        <v>65</v>
      </c>
      <c r="E1540" s="2" t="str">
        <f t="shared" si="222"/>
        <v>bq</v>
      </c>
      <c r="F1540" s="1" t="s">
        <v>3192</v>
      </c>
      <c r="G1540" t="str">
        <f t="shared" si="218"/>
        <v>q5</v>
      </c>
      <c r="H1540" s="1" t="s">
        <v>3896</v>
      </c>
      <c r="I1540" t="str">
        <f t="shared" si="219"/>
        <v>3544</v>
      </c>
      <c r="J1540" t="str">
        <f t="shared" si="220"/>
        <v>3544</v>
      </c>
      <c r="K1540" t="str">
        <f t="shared" si="221"/>
        <v>c3        </v>
      </c>
      <c r="L1540" t="str">
        <f t="shared" si="217"/>
        <v>C3        </v>
      </c>
    </row>
    <row r="1541" hidden="1" spans="1:12">
      <c r="A1541" s="1" t="s">
        <v>4051</v>
      </c>
      <c r="B1541" s="1" t="s">
        <v>4052</v>
      </c>
      <c r="C1541" s="1" t="s">
        <v>1729</v>
      </c>
      <c r="D1541" s="1" t="s">
        <v>65</v>
      </c>
      <c r="E1541" s="2" t="str">
        <f t="shared" si="222"/>
        <v>bq</v>
      </c>
      <c r="F1541" s="1" t="s">
        <v>3192</v>
      </c>
      <c r="G1541" t="str">
        <f t="shared" si="218"/>
        <v>q5</v>
      </c>
      <c r="H1541" s="1" t="s">
        <v>3896</v>
      </c>
      <c r="I1541" t="str">
        <f t="shared" si="219"/>
        <v>3545</v>
      </c>
      <c r="J1541" t="str">
        <f t="shared" si="220"/>
        <v>3545</v>
      </c>
      <c r="K1541" t="str">
        <f t="shared" si="221"/>
        <v>c1        </v>
      </c>
      <c r="L1541" t="str">
        <f t="shared" si="217"/>
        <v>C1        </v>
      </c>
    </row>
    <row r="1542" hidden="1" spans="1:12">
      <c r="A1542" s="1" t="s">
        <v>4053</v>
      </c>
      <c r="B1542" s="1" t="s">
        <v>4054</v>
      </c>
      <c r="C1542" s="1" t="s">
        <v>1729</v>
      </c>
      <c r="D1542" s="1" t="s">
        <v>65</v>
      </c>
      <c r="E1542" s="2" t="str">
        <f t="shared" si="222"/>
        <v>bq</v>
      </c>
      <c r="F1542" s="1" t="s">
        <v>3192</v>
      </c>
      <c r="G1542" t="str">
        <f t="shared" si="218"/>
        <v>q5</v>
      </c>
      <c r="H1542" s="1" t="s">
        <v>3896</v>
      </c>
      <c r="I1542" t="str">
        <f t="shared" si="219"/>
        <v>3545</v>
      </c>
      <c r="J1542" t="str">
        <f t="shared" si="220"/>
        <v>3545</v>
      </c>
      <c r="K1542" t="str">
        <f t="shared" si="221"/>
        <v>c2        </v>
      </c>
      <c r="L1542" t="str">
        <f t="shared" si="217"/>
        <v>C2        </v>
      </c>
    </row>
    <row r="1543" hidden="1" spans="1:12">
      <c r="A1543" s="1" t="s">
        <v>4055</v>
      </c>
      <c r="B1543" s="1" t="s">
        <v>4056</v>
      </c>
      <c r="C1543" s="1" t="s">
        <v>1729</v>
      </c>
      <c r="D1543" s="1" t="s">
        <v>65</v>
      </c>
      <c r="E1543" s="2" t="str">
        <f t="shared" si="222"/>
        <v>bq</v>
      </c>
      <c r="F1543" s="1" t="s">
        <v>3192</v>
      </c>
      <c r="G1543" t="str">
        <f t="shared" si="218"/>
        <v>q5</v>
      </c>
      <c r="H1543" s="1" t="s">
        <v>3896</v>
      </c>
      <c r="I1543" t="str">
        <f t="shared" si="219"/>
        <v>3545</v>
      </c>
      <c r="J1543" t="str">
        <f t="shared" si="220"/>
        <v>3545</v>
      </c>
      <c r="K1543" t="str">
        <f t="shared" si="221"/>
        <v>c3        </v>
      </c>
      <c r="L1543" t="str">
        <f t="shared" si="217"/>
        <v>C3        </v>
      </c>
    </row>
    <row r="1544" hidden="1" spans="1:12">
      <c r="A1544" s="1" t="s">
        <v>4057</v>
      </c>
      <c r="B1544" s="1" t="s">
        <v>4058</v>
      </c>
      <c r="C1544" s="1" t="s">
        <v>1729</v>
      </c>
      <c r="D1544" s="1" t="s">
        <v>65</v>
      </c>
      <c r="E1544" s="2" t="str">
        <f t="shared" si="222"/>
        <v>bq</v>
      </c>
      <c r="F1544" s="1" t="s">
        <v>3192</v>
      </c>
      <c r="G1544" t="str">
        <f t="shared" si="218"/>
        <v>q5</v>
      </c>
      <c r="H1544" s="1" t="s">
        <v>3896</v>
      </c>
      <c r="I1544" t="str">
        <f t="shared" si="219"/>
        <v>3546</v>
      </c>
      <c r="J1544" t="str">
        <f t="shared" si="220"/>
        <v>3546</v>
      </c>
      <c r="K1544" t="str">
        <f t="shared" si="221"/>
        <v>c1        </v>
      </c>
      <c r="L1544" t="str">
        <f t="shared" si="217"/>
        <v>C1        </v>
      </c>
    </row>
    <row r="1545" hidden="1" spans="1:12">
      <c r="A1545" s="1" t="s">
        <v>4059</v>
      </c>
      <c r="B1545" s="1" t="s">
        <v>4060</v>
      </c>
      <c r="C1545" s="1" t="s">
        <v>1729</v>
      </c>
      <c r="D1545" s="1" t="s">
        <v>65</v>
      </c>
      <c r="E1545" s="2" t="str">
        <f t="shared" si="222"/>
        <v>bq</v>
      </c>
      <c r="F1545" s="1" t="s">
        <v>3192</v>
      </c>
      <c r="G1545" t="str">
        <f t="shared" si="218"/>
        <v>q5</v>
      </c>
      <c r="H1545" s="1" t="s">
        <v>3896</v>
      </c>
      <c r="I1545" t="str">
        <f t="shared" si="219"/>
        <v>3546</v>
      </c>
      <c r="J1545" t="str">
        <f t="shared" si="220"/>
        <v>3546</v>
      </c>
      <c r="K1545" t="str">
        <f t="shared" si="221"/>
        <v>c2        </v>
      </c>
      <c r="L1545" t="str">
        <f t="shared" si="217"/>
        <v>C2        </v>
      </c>
    </row>
    <row r="1546" hidden="1" spans="1:12">
      <c r="A1546" s="1" t="s">
        <v>4061</v>
      </c>
      <c r="B1546" s="1" t="s">
        <v>4062</v>
      </c>
      <c r="C1546" s="1" t="s">
        <v>1729</v>
      </c>
      <c r="D1546" s="1" t="s">
        <v>65</v>
      </c>
      <c r="E1546" s="2" t="str">
        <f t="shared" si="222"/>
        <v>bq</v>
      </c>
      <c r="F1546" s="1" t="s">
        <v>3192</v>
      </c>
      <c r="G1546" t="str">
        <f t="shared" si="218"/>
        <v>q5</v>
      </c>
      <c r="H1546" s="1" t="s">
        <v>3896</v>
      </c>
      <c r="I1546" t="str">
        <f t="shared" si="219"/>
        <v>3546</v>
      </c>
      <c r="J1546" t="str">
        <f t="shared" si="220"/>
        <v>3546</v>
      </c>
      <c r="K1546" t="str">
        <f t="shared" si="221"/>
        <v>c3        </v>
      </c>
      <c r="L1546" t="str">
        <f t="shared" si="217"/>
        <v>C3        </v>
      </c>
    </row>
    <row r="1547" hidden="1" spans="1:12">
      <c r="A1547" s="1" t="s">
        <v>4063</v>
      </c>
      <c r="B1547" s="1" t="s">
        <v>4064</v>
      </c>
      <c r="C1547" s="1" t="s">
        <v>1729</v>
      </c>
      <c r="D1547" s="1" t="s">
        <v>65</v>
      </c>
      <c r="E1547" s="2" t="str">
        <f t="shared" si="222"/>
        <v>bq</v>
      </c>
      <c r="F1547" s="1" t="s">
        <v>3192</v>
      </c>
      <c r="G1547" t="str">
        <f t="shared" si="218"/>
        <v>q5</v>
      </c>
      <c r="H1547" s="1" t="s">
        <v>3896</v>
      </c>
      <c r="I1547" t="str">
        <f t="shared" si="219"/>
        <v>3547</v>
      </c>
      <c r="J1547" t="str">
        <f t="shared" si="220"/>
        <v>3547</v>
      </c>
      <c r="K1547" t="str">
        <f t="shared" si="221"/>
        <v>c1        </v>
      </c>
      <c r="L1547" t="str">
        <f t="shared" si="217"/>
        <v>C1        </v>
      </c>
    </row>
    <row r="1548" hidden="1" spans="1:12">
      <c r="A1548" s="1" t="s">
        <v>4065</v>
      </c>
      <c r="B1548" s="1" t="s">
        <v>4066</v>
      </c>
      <c r="C1548" s="1" t="s">
        <v>1729</v>
      </c>
      <c r="D1548" s="1" t="s">
        <v>65</v>
      </c>
      <c r="E1548" s="2" t="str">
        <f t="shared" si="222"/>
        <v>bq</v>
      </c>
      <c r="F1548" s="1" t="s">
        <v>3192</v>
      </c>
      <c r="G1548" t="str">
        <f t="shared" si="218"/>
        <v>q5</v>
      </c>
      <c r="H1548" s="1" t="s">
        <v>3896</v>
      </c>
      <c r="I1548" t="str">
        <f t="shared" si="219"/>
        <v>3547</v>
      </c>
      <c r="J1548" t="str">
        <f t="shared" si="220"/>
        <v>3547</v>
      </c>
      <c r="K1548" t="str">
        <f t="shared" si="221"/>
        <v>c2        </v>
      </c>
      <c r="L1548" t="str">
        <f t="shared" si="217"/>
        <v>C2        </v>
      </c>
    </row>
    <row r="1549" hidden="1" spans="1:12">
      <c r="A1549" s="1" t="s">
        <v>4067</v>
      </c>
      <c r="B1549" s="1" t="s">
        <v>4068</v>
      </c>
      <c r="C1549" s="1" t="s">
        <v>1729</v>
      </c>
      <c r="D1549" s="1" t="s">
        <v>65</v>
      </c>
      <c r="E1549" s="2" t="str">
        <f t="shared" si="222"/>
        <v>bq</v>
      </c>
      <c r="F1549" s="1" t="s">
        <v>3192</v>
      </c>
      <c r="G1549" t="str">
        <f t="shared" si="218"/>
        <v>q5</v>
      </c>
      <c r="H1549" s="1" t="s">
        <v>3896</v>
      </c>
      <c r="I1549" t="str">
        <f t="shared" si="219"/>
        <v>3547</v>
      </c>
      <c r="J1549" t="str">
        <f t="shared" si="220"/>
        <v>3547</v>
      </c>
      <c r="K1549" t="str">
        <f t="shared" si="221"/>
        <v>c3        </v>
      </c>
      <c r="L1549" t="str">
        <f t="shared" si="217"/>
        <v>C3        </v>
      </c>
    </row>
    <row r="1550" hidden="1" spans="1:12">
      <c r="A1550" s="1" t="s">
        <v>4069</v>
      </c>
      <c r="B1550" s="1" t="s">
        <v>4070</v>
      </c>
      <c r="C1550" s="1" t="s">
        <v>1729</v>
      </c>
      <c r="D1550" s="1" t="s">
        <v>65</v>
      </c>
      <c r="E1550" s="2" t="str">
        <f t="shared" si="222"/>
        <v>bq</v>
      </c>
      <c r="F1550" s="1" t="s">
        <v>3192</v>
      </c>
      <c r="G1550" t="str">
        <f t="shared" si="218"/>
        <v>q5</v>
      </c>
      <c r="H1550" s="1" t="s">
        <v>3896</v>
      </c>
      <c r="I1550" t="str">
        <f t="shared" si="219"/>
        <v>3548</v>
      </c>
      <c r="J1550" t="str">
        <f t="shared" si="220"/>
        <v>3548</v>
      </c>
      <c r="K1550" t="str">
        <f t="shared" si="221"/>
        <v>c2        </v>
      </c>
      <c r="L1550" t="str">
        <f t="shared" si="217"/>
        <v>C2        </v>
      </c>
    </row>
    <row r="1551" hidden="1" spans="1:12">
      <c r="A1551" s="1" t="s">
        <v>4071</v>
      </c>
      <c r="B1551" s="1" t="s">
        <v>4072</v>
      </c>
      <c r="C1551" s="1" t="s">
        <v>1729</v>
      </c>
      <c r="D1551" s="1" t="s">
        <v>65</v>
      </c>
      <c r="E1551" s="2" t="str">
        <f t="shared" si="222"/>
        <v>bq</v>
      </c>
      <c r="F1551" s="1" t="s">
        <v>3192</v>
      </c>
      <c r="G1551" t="str">
        <f t="shared" si="218"/>
        <v>q5</v>
      </c>
      <c r="H1551" s="1" t="s">
        <v>3896</v>
      </c>
      <c r="I1551" t="str">
        <f t="shared" si="219"/>
        <v>3549</v>
      </c>
      <c r="J1551" t="str">
        <f t="shared" si="220"/>
        <v>3549</v>
      </c>
      <c r="K1551" t="str">
        <f t="shared" si="221"/>
        <v>c1        </v>
      </c>
      <c r="L1551" t="str">
        <f t="shared" si="217"/>
        <v>C1        </v>
      </c>
    </row>
    <row r="1552" hidden="1" spans="1:12">
      <c r="A1552" s="1" t="s">
        <v>4073</v>
      </c>
      <c r="B1552" s="1" t="s">
        <v>4074</v>
      </c>
      <c r="C1552" s="1" t="s">
        <v>1729</v>
      </c>
      <c r="D1552" s="1" t="s">
        <v>65</v>
      </c>
      <c r="E1552" s="2" t="str">
        <f t="shared" si="222"/>
        <v>bq</v>
      </c>
      <c r="F1552" s="1" t="s">
        <v>3192</v>
      </c>
      <c r="G1552" t="str">
        <f t="shared" si="218"/>
        <v>q5</v>
      </c>
      <c r="H1552" s="1" t="s">
        <v>3896</v>
      </c>
      <c r="I1552" t="str">
        <f t="shared" si="219"/>
        <v>3549</v>
      </c>
      <c r="J1552" t="str">
        <f t="shared" si="220"/>
        <v>3549</v>
      </c>
      <c r="K1552" t="str">
        <f t="shared" si="221"/>
        <v>c2        </v>
      </c>
      <c r="L1552" t="str">
        <f t="shared" si="217"/>
        <v>C2        </v>
      </c>
    </row>
    <row r="1553" hidden="1" spans="1:12">
      <c r="A1553" s="1" t="s">
        <v>4075</v>
      </c>
      <c r="B1553" s="1" t="s">
        <v>4076</v>
      </c>
      <c r="C1553" s="1" t="s">
        <v>1729</v>
      </c>
      <c r="D1553" s="1" t="s">
        <v>65</v>
      </c>
      <c r="E1553" s="2" t="str">
        <f t="shared" si="222"/>
        <v>bq</v>
      </c>
      <c r="F1553" s="1" t="s">
        <v>3192</v>
      </c>
      <c r="G1553" t="str">
        <f t="shared" si="218"/>
        <v>q5</v>
      </c>
      <c r="H1553" s="1" t="s">
        <v>3896</v>
      </c>
      <c r="I1553" t="str">
        <f t="shared" si="219"/>
        <v>3549</v>
      </c>
      <c r="J1553" t="str">
        <f t="shared" si="220"/>
        <v>3549</v>
      </c>
      <c r="K1553" t="str">
        <f t="shared" si="221"/>
        <v>c3        </v>
      </c>
      <c r="L1553" t="str">
        <f t="shared" ref="L1553:L1584" si="223">MID(B1553,9,10)</f>
        <v>C3        </v>
      </c>
    </row>
    <row r="1554" hidden="1" spans="1:12">
      <c r="A1554" s="1" t="s">
        <v>4077</v>
      </c>
      <c r="B1554" s="1" t="s">
        <v>4078</v>
      </c>
      <c r="C1554" s="1" t="s">
        <v>1729</v>
      </c>
      <c r="D1554" s="1" t="s">
        <v>65</v>
      </c>
      <c r="E1554" s="2" t="str">
        <f t="shared" si="222"/>
        <v>bq</v>
      </c>
      <c r="F1554" s="1" t="s">
        <v>3192</v>
      </c>
      <c r="G1554" t="str">
        <f t="shared" si="218"/>
        <v>q5</v>
      </c>
      <c r="H1554" s="1" t="s">
        <v>3896</v>
      </c>
      <c r="I1554" t="str">
        <f t="shared" si="219"/>
        <v>3550</v>
      </c>
      <c r="J1554" t="str">
        <f t="shared" si="220"/>
        <v>3550</v>
      </c>
      <c r="K1554" t="str">
        <f t="shared" si="221"/>
        <v>c1        </v>
      </c>
      <c r="L1554" t="str">
        <f t="shared" si="223"/>
        <v>C1        </v>
      </c>
    </row>
    <row r="1555" hidden="1" spans="1:12">
      <c r="A1555" s="1" t="s">
        <v>4079</v>
      </c>
      <c r="B1555" s="1" t="s">
        <v>4080</v>
      </c>
      <c r="C1555" s="1" t="s">
        <v>1729</v>
      </c>
      <c r="D1555" s="1" t="s">
        <v>65</v>
      </c>
      <c r="E1555" s="2" t="str">
        <f t="shared" si="222"/>
        <v>bq</v>
      </c>
      <c r="F1555" s="1" t="s">
        <v>3192</v>
      </c>
      <c r="G1555" t="str">
        <f t="shared" si="218"/>
        <v>q5</v>
      </c>
      <c r="H1555" s="1" t="s">
        <v>3896</v>
      </c>
      <c r="I1555" t="str">
        <f t="shared" si="219"/>
        <v>3550</v>
      </c>
      <c r="J1555" t="str">
        <f t="shared" si="220"/>
        <v>3550</v>
      </c>
      <c r="K1555" t="str">
        <f t="shared" si="221"/>
        <v>c2        </v>
      </c>
      <c r="L1555" t="str">
        <f t="shared" si="223"/>
        <v>C2        </v>
      </c>
    </row>
    <row r="1556" hidden="1" spans="1:12">
      <c r="A1556" s="1" t="s">
        <v>4081</v>
      </c>
      <c r="B1556" s="1" t="s">
        <v>4082</v>
      </c>
      <c r="C1556" s="1" t="s">
        <v>1729</v>
      </c>
      <c r="D1556" s="1" t="s">
        <v>65</v>
      </c>
      <c r="E1556" s="2" t="str">
        <f t="shared" si="222"/>
        <v>bq</v>
      </c>
      <c r="F1556" s="1" t="s">
        <v>3192</v>
      </c>
      <c r="G1556" t="str">
        <f t="shared" si="218"/>
        <v>q5</v>
      </c>
      <c r="H1556" s="1" t="s">
        <v>3896</v>
      </c>
      <c r="I1556" t="str">
        <f t="shared" si="219"/>
        <v>3551</v>
      </c>
      <c r="J1556" t="str">
        <f t="shared" si="220"/>
        <v>3551</v>
      </c>
      <c r="K1556" t="str">
        <f t="shared" si="221"/>
        <v>c1        </v>
      </c>
      <c r="L1556" t="str">
        <f t="shared" si="223"/>
        <v>C1        </v>
      </c>
    </row>
    <row r="1557" hidden="1" spans="1:12">
      <c r="A1557" s="1" t="s">
        <v>4083</v>
      </c>
      <c r="B1557" s="1" t="s">
        <v>4084</v>
      </c>
      <c r="C1557" s="1" t="s">
        <v>1729</v>
      </c>
      <c r="D1557" s="1" t="s">
        <v>65</v>
      </c>
      <c r="E1557" s="2" t="str">
        <f t="shared" si="222"/>
        <v>bq</v>
      </c>
      <c r="F1557" s="1" t="s">
        <v>3192</v>
      </c>
      <c r="G1557" t="str">
        <f t="shared" si="218"/>
        <v>q5</v>
      </c>
      <c r="H1557" s="1" t="s">
        <v>3896</v>
      </c>
      <c r="I1557" t="str">
        <f t="shared" si="219"/>
        <v>3551</v>
      </c>
      <c r="J1557" t="str">
        <f t="shared" si="220"/>
        <v>3551</v>
      </c>
      <c r="K1557" t="str">
        <f t="shared" si="221"/>
        <v>c2        </v>
      </c>
      <c r="L1557" t="str">
        <f t="shared" si="223"/>
        <v>C2        </v>
      </c>
    </row>
    <row r="1558" hidden="1" spans="1:12">
      <c r="A1558" s="1" t="s">
        <v>4085</v>
      </c>
      <c r="B1558" s="1" t="s">
        <v>4086</v>
      </c>
      <c r="C1558" s="1" t="s">
        <v>1729</v>
      </c>
      <c r="D1558" s="1" t="s">
        <v>65</v>
      </c>
      <c r="E1558" s="2" t="str">
        <f t="shared" si="222"/>
        <v>bq</v>
      </c>
      <c r="F1558" s="1" t="s">
        <v>3192</v>
      </c>
      <c r="G1558" t="str">
        <f t="shared" si="218"/>
        <v>q5</v>
      </c>
      <c r="H1558" s="1" t="s">
        <v>3896</v>
      </c>
      <c r="I1558" t="str">
        <f t="shared" si="219"/>
        <v>3552</v>
      </c>
      <c r="J1558" t="str">
        <f t="shared" si="220"/>
        <v>3552</v>
      </c>
      <c r="K1558" t="str">
        <f t="shared" si="221"/>
        <v>c13       </v>
      </c>
      <c r="L1558" t="str">
        <f t="shared" si="223"/>
        <v>C13       </v>
      </c>
    </row>
    <row r="1559" hidden="1" spans="1:12">
      <c r="A1559" s="1" t="s">
        <v>4087</v>
      </c>
      <c r="B1559" s="1" t="s">
        <v>4088</v>
      </c>
      <c r="C1559" s="1" t="s">
        <v>1729</v>
      </c>
      <c r="D1559" s="1" t="s">
        <v>65</v>
      </c>
      <c r="E1559" s="2" t="str">
        <f t="shared" si="222"/>
        <v>bq</v>
      </c>
      <c r="F1559" s="1" t="s">
        <v>3192</v>
      </c>
      <c r="G1559" t="str">
        <f t="shared" si="218"/>
        <v>q5</v>
      </c>
      <c r="H1559" s="1" t="s">
        <v>3896</v>
      </c>
      <c r="I1559" t="str">
        <f t="shared" si="219"/>
        <v>3552</v>
      </c>
      <c r="J1559" t="str">
        <f t="shared" si="220"/>
        <v>3552</v>
      </c>
      <c r="K1559" t="str">
        <f t="shared" si="221"/>
        <v>c133      </v>
      </c>
      <c r="L1559" t="str">
        <f t="shared" si="223"/>
        <v>C133      </v>
      </c>
    </row>
    <row r="1560" hidden="1" spans="1:12">
      <c r="A1560" s="1" t="s">
        <v>4089</v>
      </c>
      <c r="B1560" s="1" t="s">
        <v>4090</v>
      </c>
      <c r="C1560" s="1" t="s">
        <v>1729</v>
      </c>
      <c r="D1560" s="1" t="s">
        <v>65</v>
      </c>
      <c r="E1560" s="2" t="str">
        <f t="shared" si="222"/>
        <v>bq</v>
      </c>
      <c r="F1560" s="1" t="s">
        <v>3192</v>
      </c>
      <c r="G1560" t="str">
        <f t="shared" si="218"/>
        <v>q5</v>
      </c>
      <c r="H1560" s="1" t="s">
        <v>3896</v>
      </c>
      <c r="I1560" t="str">
        <f t="shared" si="219"/>
        <v>3552</v>
      </c>
      <c r="J1560" t="str">
        <f t="shared" si="220"/>
        <v>3552</v>
      </c>
      <c r="K1560" t="str">
        <f t="shared" si="221"/>
        <v>c21       </v>
      </c>
      <c r="L1560" t="str">
        <f t="shared" si="223"/>
        <v>C21       </v>
      </c>
    </row>
    <row r="1561" hidden="1" spans="1:12">
      <c r="A1561" s="1" t="s">
        <v>4091</v>
      </c>
      <c r="B1561" s="1" t="s">
        <v>4092</v>
      </c>
      <c r="C1561" s="1" t="s">
        <v>1729</v>
      </c>
      <c r="D1561" s="1" t="s">
        <v>65</v>
      </c>
      <c r="E1561" s="2" t="str">
        <f t="shared" si="222"/>
        <v>bq</v>
      </c>
      <c r="F1561" s="1" t="s">
        <v>3192</v>
      </c>
      <c r="G1561" t="str">
        <f t="shared" si="218"/>
        <v>q5</v>
      </c>
      <c r="H1561" s="1" t="s">
        <v>3896</v>
      </c>
      <c r="I1561" t="str">
        <f t="shared" si="219"/>
        <v>3553</v>
      </c>
      <c r="J1561" t="str">
        <f t="shared" si="220"/>
        <v>3553</v>
      </c>
      <c r="K1561" t="str">
        <f t="shared" si="221"/>
        <v>c13       </v>
      </c>
      <c r="L1561" t="str">
        <f t="shared" si="223"/>
        <v>C13       </v>
      </c>
    </row>
    <row r="1562" hidden="1" spans="1:12">
      <c r="A1562" s="1" t="s">
        <v>4093</v>
      </c>
      <c r="B1562" s="1" t="s">
        <v>4094</v>
      </c>
      <c r="C1562" s="1" t="s">
        <v>1729</v>
      </c>
      <c r="D1562" s="1" t="s">
        <v>65</v>
      </c>
      <c r="E1562" s="2" t="str">
        <f t="shared" si="222"/>
        <v>bq</v>
      </c>
      <c r="F1562" s="1" t="s">
        <v>3192</v>
      </c>
      <c r="G1562" t="str">
        <f t="shared" si="218"/>
        <v>q5</v>
      </c>
      <c r="H1562" s="1" t="s">
        <v>3896</v>
      </c>
      <c r="I1562" t="str">
        <f t="shared" si="219"/>
        <v>3553</v>
      </c>
      <c r="J1562" t="str">
        <f t="shared" si="220"/>
        <v>3553</v>
      </c>
      <c r="K1562" t="str">
        <f t="shared" si="221"/>
        <v>c21       </v>
      </c>
      <c r="L1562" t="str">
        <f t="shared" si="223"/>
        <v>C21       </v>
      </c>
    </row>
    <row r="1563" hidden="1" spans="1:12">
      <c r="A1563" s="1" t="s">
        <v>4095</v>
      </c>
      <c r="B1563" s="1" t="s">
        <v>4096</v>
      </c>
      <c r="C1563" s="1" t="s">
        <v>1729</v>
      </c>
      <c r="D1563" s="1" t="s">
        <v>65</v>
      </c>
      <c r="E1563" s="2" t="str">
        <f t="shared" si="222"/>
        <v>bq</v>
      </c>
      <c r="F1563" s="1" t="s">
        <v>3192</v>
      </c>
      <c r="G1563" t="str">
        <f t="shared" si="218"/>
        <v>q5</v>
      </c>
      <c r="H1563" s="1" t="s">
        <v>3896</v>
      </c>
      <c r="I1563" t="str">
        <f t="shared" si="219"/>
        <v>3553</v>
      </c>
      <c r="J1563" t="str">
        <f t="shared" si="220"/>
        <v>3553</v>
      </c>
      <c r="K1563" t="str">
        <f t="shared" si="221"/>
        <v>c22       </v>
      </c>
      <c r="L1563" t="str">
        <f t="shared" si="223"/>
        <v>C22       </v>
      </c>
    </row>
    <row r="1564" hidden="1" spans="1:12">
      <c r="A1564" s="1" t="s">
        <v>4097</v>
      </c>
      <c r="B1564" s="1" t="s">
        <v>4098</v>
      </c>
      <c r="C1564" s="1" t="s">
        <v>1729</v>
      </c>
      <c r="D1564" s="1" t="s">
        <v>65</v>
      </c>
      <c r="E1564" s="2" t="str">
        <f t="shared" si="222"/>
        <v>bq</v>
      </c>
      <c r="F1564" s="1" t="s">
        <v>3192</v>
      </c>
      <c r="G1564" t="str">
        <f t="shared" si="218"/>
        <v>q5</v>
      </c>
      <c r="H1564" s="1" t="s">
        <v>3896</v>
      </c>
      <c r="I1564" t="str">
        <f t="shared" si="219"/>
        <v>3554</v>
      </c>
      <c r="J1564" t="str">
        <f t="shared" si="220"/>
        <v>3554</v>
      </c>
      <c r="K1564" t="str">
        <f t="shared" si="221"/>
        <v>c1        </v>
      </c>
      <c r="L1564" t="str">
        <f t="shared" si="223"/>
        <v>C1        </v>
      </c>
    </row>
    <row r="1565" hidden="1" spans="1:12">
      <c r="A1565" s="1" t="s">
        <v>4099</v>
      </c>
      <c r="B1565" s="1" t="s">
        <v>4100</v>
      </c>
      <c r="C1565" s="1" t="s">
        <v>1729</v>
      </c>
      <c r="D1565" s="1" t="s">
        <v>65</v>
      </c>
      <c r="E1565" s="2" t="str">
        <f t="shared" si="222"/>
        <v>bq</v>
      </c>
      <c r="F1565" s="1" t="s">
        <v>3192</v>
      </c>
      <c r="G1565" t="str">
        <f t="shared" si="218"/>
        <v>q5</v>
      </c>
      <c r="H1565" s="1" t="s">
        <v>3896</v>
      </c>
      <c r="I1565" t="str">
        <f t="shared" si="219"/>
        <v>3554</v>
      </c>
      <c r="J1565" t="str">
        <f t="shared" si="220"/>
        <v>3554</v>
      </c>
      <c r="K1565" t="str">
        <f t="shared" si="221"/>
        <v>c131      </v>
      </c>
      <c r="L1565" t="str">
        <f t="shared" si="223"/>
        <v>C131      </v>
      </c>
    </row>
    <row r="1566" hidden="1" spans="1:12">
      <c r="A1566" s="1" t="s">
        <v>4101</v>
      </c>
      <c r="B1566" s="1" t="s">
        <v>4102</v>
      </c>
      <c r="C1566" s="1" t="s">
        <v>1729</v>
      </c>
      <c r="D1566" s="1" t="s">
        <v>65</v>
      </c>
      <c r="E1566" s="2" t="str">
        <f t="shared" si="222"/>
        <v>bq</v>
      </c>
      <c r="F1566" s="1" t="s">
        <v>3192</v>
      </c>
      <c r="G1566" t="str">
        <f t="shared" si="218"/>
        <v>q5</v>
      </c>
      <c r="H1566" s="1" t="s">
        <v>3896</v>
      </c>
      <c r="I1566" t="str">
        <f t="shared" si="219"/>
        <v>3554</v>
      </c>
      <c r="J1566" t="str">
        <f t="shared" si="220"/>
        <v>3554</v>
      </c>
      <c r="K1566" t="str">
        <f t="shared" si="221"/>
        <v>c21       </v>
      </c>
      <c r="L1566" t="str">
        <f t="shared" si="223"/>
        <v>C21       </v>
      </c>
    </row>
    <row r="1567" hidden="1" spans="1:12">
      <c r="A1567" s="1" t="s">
        <v>4103</v>
      </c>
      <c r="B1567" s="1" t="s">
        <v>4104</v>
      </c>
      <c r="C1567" s="1" t="s">
        <v>1729</v>
      </c>
      <c r="D1567" s="1" t="s">
        <v>65</v>
      </c>
      <c r="E1567" s="2" t="str">
        <f t="shared" si="222"/>
        <v>bq</v>
      </c>
      <c r="F1567" s="1" t="s">
        <v>3192</v>
      </c>
      <c r="G1567" t="str">
        <f t="shared" si="218"/>
        <v>q5</v>
      </c>
      <c r="H1567" s="1" t="s">
        <v>3896</v>
      </c>
      <c r="I1567" t="str">
        <f t="shared" si="219"/>
        <v>3555</v>
      </c>
      <c r="J1567" t="str">
        <f t="shared" si="220"/>
        <v>3555</v>
      </c>
      <c r="K1567" t="str">
        <f t="shared" si="221"/>
        <v>c13       </v>
      </c>
      <c r="L1567" t="str">
        <f t="shared" si="223"/>
        <v>C13       </v>
      </c>
    </row>
    <row r="1568" hidden="1" spans="1:12">
      <c r="A1568" s="1" t="s">
        <v>4105</v>
      </c>
      <c r="B1568" s="1" t="s">
        <v>4106</v>
      </c>
      <c r="C1568" s="1" t="s">
        <v>1729</v>
      </c>
      <c r="D1568" s="1" t="s">
        <v>65</v>
      </c>
      <c r="E1568" s="2" t="str">
        <f t="shared" si="222"/>
        <v>bq</v>
      </c>
      <c r="F1568" s="1" t="s">
        <v>3192</v>
      </c>
      <c r="G1568" t="str">
        <f t="shared" si="218"/>
        <v>q5</v>
      </c>
      <c r="H1568" s="1" t="s">
        <v>3896</v>
      </c>
      <c r="I1568" t="str">
        <f t="shared" si="219"/>
        <v>3555</v>
      </c>
      <c r="J1568" t="str">
        <f t="shared" si="220"/>
        <v>3555</v>
      </c>
      <c r="K1568" t="str">
        <f t="shared" si="221"/>
        <v>c131      </v>
      </c>
      <c r="L1568" t="str">
        <f t="shared" si="223"/>
        <v>C131      </v>
      </c>
    </row>
    <row r="1569" hidden="1" spans="1:12">
      <c r="A1569" s="1" t="s">
        <v>4107</v>
      </c>
      <c r="B1569" s="1" t="s">
        <v>4108</v>
      </c>
      <c r="C1569" s="1" t="s">
        <v>1729</v>
      </c>
      <c r="D1569" s="1" t="s">
        <v>65</v>
      </c>
      <c r="E1569" s="2" t="str">
        <f t="shared" si="222"/>
        <v>bq</v>
      </c>
      <c r="F1569" s="1" t="s">
        <v>3192</v>
      </c>
      <c r="G1569" t="str">
        <f t="shared" si="218"/>
        <v>q5</v>
      </c>
      <c r="H1569" s="1" t="s">
        <v>3896</v>
      </c>
      <c r="I1569" t="str">
        <f t="shared" si="219"/>
        <v>3555</v>
      </c>
      <c r="J1569" t="str">
        <f t="shared" si="220"/>
        <v>3555</v>
      </c>
      <c r="K1569" t="str">
        <f t="shared" si="221"/>
        <v>c21       </v>
      </c>
      <c r="L1569" t="str">
        <f t="shared" si="223"/>
        <v>C21       </v>
      </c>
    </row>
    <row r="1570" hidden="1" spans="1:12">
      <c r="A1570" s="1" t="s">
        <v>4109</v>
      </c>
      <c r="B1570" s="1" t="s">
        <v>4110</v>
      </c>
      <c r="C1570" s="1" t="s">
        <v>1729</v>
      </c>
      <c r="D1570" s="1" t="s">
        <v>65</v>
      </c>
      <c r="E1570" s="2" t="str">
        <f t="shared" si="222"/>
        <v>bq</v>
      </c>
      <c r="F1570" s="1" t="s">
        <v>3192</v>
      </c>
      <c r="G1570" t="str">
        <f t="shared" si="218"/>
        <v>q5</v>
      </c>
      <c r="H1570" s="1" t="s">
        <v>3896</v>
      </c>
      <c r="I1570" t="str">
        <f t="shared" si="219"/>
        <v>3555</v>
      </c>
      <c r="J1570" t="str">
        <f t="shared" si="220"/>
        <v>3555</v>
      </c>
      <c r="K1570" t="str">
        <f t="shared" si="221"/>
        <v>c22       </v>
      </c>
      <c r="L1570" t="str">
        <f t="shared" si="223"/>
        <v>C22       </v>
      </c>
    </row>
    <row r="1571" hidden="1" spans="1:12">
      <c r="A1571" s="1" t="s">
        <v>4111</v>
      </c>
      <c r="B1571" s="1" t="s">
        <v>4112</v>
      </c>
      <c r="C1571" s="1" t="s">
        <v>1729</v>
      </c>
      <c r="D1571" s="1" t="s">
        <v>65</v>
      </c>
      <c r="E1571" s="2" t="str">
        <f t="shared" si="222"/>
        <v>bq</v>
      </c>
      <c r="F1571" s="1" t="s">
        <v>3192</v>
      </c>
      <c r="G1571" t="str">
        <f t="shared" si="218"/>
        <v>q5</v>
      </c>
      <c r="H1571" s="1" t="s">
        <v>3896</v>
      </c>
      <c r="I1571" t="str">
        <f t="shared" si="219"/>
        <v>3556</v>
      </c>
      <c r="J1571" t="str">
        <f t="shared" si="220"/>
        <v>3556</v>
      </c>
      <c r="K1571" t="str">
        <f t="shared" si="221"/>
        <v>c13       </v>
      </c>
      <c r="L1571" t="str">
        <f t="shared" si="223"/>
        <v>C13       </v>
      </c>
    </row>
    <row r="1572" hidden="1" spans="1:12">
      <c r="A1572" s="1" t="s">
        <v>4113</v>
      </c>
      <c r="B1572" s="1" t="s">
        <v>4114</v>
      </c>
      <c r="C1572" s="1" t="s">
        <v>1729</v>
      </c>
      <c r="D1572" s="1" t="s">
        <v>65</v>
      </c>
      <c r="E1572" s="2" t="str">
        <f t="shared" si="222"/>
        <v>bq</v>
      </c>
      <c r="F1572" s="1" t="s">
        <v>3192</v>
      </c>
      <c r="G1572" t="str">
        <f t="shared" si="218"/>
        <v>q5</v>
      </c>
      <c r="H1572" s="1" t="s">
        <v>3896</v>
      </c>
      <c r="I1572" t="str">
        <f t="shared" si="219"/>
        <v>3556</v>
      </c>
      <c r="J1572" t="str">
        <f t="shared" si="220"/>
        <v>3556</v>
      </c>
      <c r="K1572" t="str">
        <f t="shared" si="221"/>
        <v>c131      </v>
      </c>
      <c r="L1572" t="str">
        <f t="shared" si="223"/>
        <v>C131      </v>
      </c>
    </row>
    <row r="1573" hidden="1" spans="1:12">
      <c r="A1573" s="1" t="s">
        <v>4115</v>
      </c>
      <c r="B1573" s="1" t="s">
        <v>4116</v>
      </c>
      <c r="C1573" s="1" t="s">
        <v>1729</v>
      </c>
      <c r="D1573" s="1" t="s">
        <v>65</v>
      </c>
      <c r="E1573" s="2" t="str">
        <f t="shared" si="222"/>
        <v>bq</v>
      </c>
      <c r="F1573" s="1" t="s">
        <v>3192</v>
      </c>
      <c r="G1573" t="str">
        <f t="shared" si="218"/>
        <v>q5</v>
      </c>
      <c r="H1573" s="1" t="s">
        <v>3896</v>
      </c>
      <c r="I1573" t="str">
        <f t="shared" si="219"/>
        <v>3556</v>
      </c>
      <c r="J1573" t="str">
        <f t="shared" si="220"/>
        <v>3556</v>
      </c>
      <c r="K1573" t="str">
        <f t="shared" si="221"/>
        <v>c21       </v>
      </c>
      <c r="L1573" t="str">
        <f t="shared" si="223"/>
        <v>C21       </v>
      </c>
    </row>
    <row r="1574" hidden="1" spans="1:12">
      <c r="A1574" s="1" t="s">
        <v>4117</v>
      </c>
      <c r="B1574" s="1" t="s">
        <v>4118</v>
      </c>
      <c r="C1574" s="1" t="s">
        <v>1729</v>
      </c>
      <c r="D1574" s="1" t="s">
        <v>65</v>
      </c>
      <c r="E1574" s="2" t="str">
        <f t="shared" si="222"/>
        <v>bq</v>
      </c>
      <c r="F1574" s="1" t="s">
        <v>3192</v>
      </c>
      <c r="G1574" t="str">
        <f t="shared" si="218"/>
        <v>q5</v>
      </c>
      <c r="H1574" s="1" t="s">
        <v>3896</v>
      </c>
      <c r="I1574" t="str">
        <f t="shared" si="219"/>
        <v>3556</v>
      </c>
      <c r="J1574" t="str">
        <f t="shared" si="220"/>
        <v>3556</v>
      </c>
      <c r="K1574" t="str">
        <f t="shared" si="221"/>
        <v>c22       </v>
      </c>
      <c r="L1574" t="str">
        <f t="shared" si="223"/>
        <v>C22       </v>
      </c>
    </row>
    <row r="1575" hidden="1" spans="1:12">
      <c r="A1575" s="1" t="s">
        <v>4119</v>
      </c>
      <c r="B1575" s="1" t="s">
        <v>4120</v>
      </c>
      <c r="C1575" s="1" t="s">
        <v>1729</v>
      </c>
      <c r="D1575" s="1" t="s">
        <v>65</v>
      </c>
      <c r="E1575" s="2" t="str">
        <f t="shared" si="222"/>
        <v>bq</v>
      </c>
      <c r="F1575" s="1" t="s">
        <v>3192</v>
      </c>
      <c r="G1575" t="str">
        <f t="shared" si="218"/>
        <v>q5</v>
      </c>
      <c r="H1575" s="1" t="s">
        <v>3896</v>
      </c>
      <c r="I1575" t="str">
        <f t="shared" si="219"/>
        <v>3557</v>
      </c>
      <c r="J1575" t="str">
        <f t="shared" si="220"/>
        <v>3557</v>
      </c>
      <c r="K1575" t="str">
        <f t="shared" si="221"/>
        <v>c13       </v>
      </c>
      <c r="L1575" t="str">
        <f t="shared" si="223"/>
        <v>C13       </v>
      </c>
    </row>
    <row r="1576" hidden="1" spans="1:12">
      <c r="A1576" s="1" t="s">
        <v>4121</v>
      </c>
      <c r="B1576" s="1" t="s">
        <v>4122</v>
      </c>
      <c r="C1576" s="1" t="s">
        <v>1729</v>
      </c>
      <c r="D1576" s="1" t="s">
        <v>65</v>
      </c>
      <c r="E1576" s="2" t="str">
        <f t="shared" si="222"/>
        <v>bq</v>
      </c>
      <c r="F1576" s="1" t="s">
        <v>3192</v>
      </c>
      <c r="G1576" t="str">
        <f t="shared" si="218"/>
        <v>q5</v>
      </c>
      <c r="H1576" s="1" t="s">
        <v>3896</v>
      </c>
      <c r="I1576" t="str">
        <f t="shared" si="219"/>
        <v>3557</v>
      </c>
      <c r="J1576" t="str">
        <f t="shared" si="220"/>
        <v>3557</v>
      </c>
      <c r="K1576" t="str">
        <f t="shared" si="221"/>
        <v>c131      </v>
      </c>
      <c r="L1576" t="str">
        <f t="shared" si="223"/>
        <v>C131      </v>
      </c>
    </row>
    <row r="1577" hidden="1" spans="1:12">
      <c r="A1577" s="1" t="s">
        <v>4123</v>
      </c>
      <c r="B1577" s="1" t="s">
        <v>4124</v>
      </c>
      <c r="C1577" s="1" t="s">
        <v>1729</v>
      </c>
      <c r="D1577" s="1" t="s">
        <v>65</v>
      </c>
      <c r="E1577" s="2" t="str">
        <f t="shared" si="222"/>
        <v>bq</v>
      </c>
      <c r="F1577" s="1" t="s">
        <v>3192</v>
      </c>
      <c r="G1577" t="str">
        <f t="shared" si="218"/>
        <v>q5</v>
      </c>
      <c r="H1577" s="1" t="s">
        <v>3896</v>
      </c>
      <c r="I1577" t="str">
        <f t="shared" si="219"/>
        <v>3557</v>
      </c>
      <c r="J1577" t="str">
        <f t="shared" si="220"/>
        <v>3557</v>
      </c>
      <c r="K1577" t="str">
        <f t="shared" si="221"/>
        <v>c21       </v>
      </c>
      <c r="L1577" t="str">
        <f t="shared" si="223"/>
        <v>C21       </v>
      </c>
    </row>
    <row r="1578" hidden="1" spans="1:12">
      <c r="A1578" s="1" t="s">
        <v>4125</v>
      </c>
      <c r="B1578" s="1" t="s">
        <v>4126</v>
      </c>
      <c r="C1578" s="1" t="s">
        <v>1729</v>
      </c>
      <c r="D1578" s="1" t="s">
        <v>65</v>
      </c>
      <c r="E1578" s="2" t="str">
        <f t="shared" si="222"/>
        <v>bq</v>
      </c>
      <c r="F1578" s="1" t="s">
        <v>3192</v>
      </c>
      <c r="G1578" t="str">
        <f t="shared" si="218"/>
        <v>q5</v>
      </c>
      <c r="H1578" s="1" t="s">
        <v>3896</v>
      </c>
      <c r="I1578" t="str">
        <f t="shared" si="219"/>
        <v>3557</v>
      </c>
      <c r="J1578" t="str">
        <f t="shared" si="220"/>
        <v>3557</v>
      </c>
      <c r="K1578" t="str">
        <f t="shared" si="221"/>
        <v>c22       </v>
      </c>
      <c r="L1578" t="str">
        <f t="shared" si="223"/>
        <v>C22       </v>
      </c>
    </row>
    <row r="1579" hidden="1" spans="1:12">
      <c r="A1579" s="1" t="s">
        <v>4127</v>
      </c>
      <c r="B1579" s="1" t="s">
        <v>4128</v>
      </c>
      <c r="C1579" s="1" t="s">
        <v>1729</v>
      </c>
      <c r="D1579" s="1" t="s">
        <v>65</v>
      </c>
      <c r="E1579" s="2" t="str">
        <f t="shared" si="222"/>
        <v>bq</v>
      </c>
      <c r="F1579" s="1" t="s">
        <v>3192</v>
      </c>
      <c r="G1579" t="str">
        <f t="shared" si="218"/>
        <v>q5</v>
      </c>
      <c r="H1579" s="1" t="s">
        <v>3896</v>
      </c>
      <c r="I1579" t="str">
        <f t="shared" si="219"/>
        <v>3558</v>
      </c>
      <c r="J1579" t="str">
        <f t="shared" si="220"/>
        <v>3558</v>
      </c>
      <c r="K1579" t="str">
        <f t="shared" si="221"/>
        <v>c13       </v>
      </c>
      <c r="L1579" t="str">
        <f t="shared" si="223"/>
        <v>C13       </v>
      </c>
    </row>
    <row r="1580" hidden="1" spans="1:12">
      <c r="A1580" s="1" t="s">
        <v>4129</v>
      </c>
      <c r="B1580" s="1" t="s">
        <v>4130</v>
      </c>
      <c r="C1580" s="1" t="s">
        <v>1729</v>
      </c>
      <c r="D1580" s="1" t="s">
        <v>65</v>
      </c>
      <c r="E1580" s="2" t="str">
        <f t="shared" si="222"/>
        <v>bq</v>
      </c>
      <c r="F1580" s="1" t="s">
        <v>3192</v>
      </c>
      <c r="G1580" t="str">
        <f t="shared" si="218"/>
        <v>q5</v>
      </c>
      <c r="H1580" s="1" t="s">
        <v>3896</v>
      </c>
      <c r="I1580" t="str">
        <f t="shared" si="219"/>
        <v>3558</v>
      </c>
      <c r="J1580" t="str">
        <f t="shared" si="220"/>
        <v>3558</v>
      </c>
      <c r="K1580" t="str">
        <f t="shared" si="221"/>
        <v>c131      </v>
      </c>
      <c r="L1580" t="str">
        <f t="shared" si="223"/>
        <v>C131      </v>
      </c>
    </row>
    <row r="1581" hidden="1" spans="1:12">
      <c r="A1581" s="1" t="s">
        <v>4131</v>
      </c>
      <c r="B1581" s="1" t="s">
        <v>4132</v>
      </c>
      <c r="C1581" s="1" t="s">
        <v>1729</v>
      </c>
      <c r="D1581" s="1" t="s">
        <v>65</v>
      </c>
      <c r="E1581" s="2" t="str">
        <f t="shared" si="222"/>
        <v>bq</v>
      </c>
      <c r="F1581" s="1" t="s">
        <v>3192</v>
      </c>
      <c r="G1581" t="str">
        <f t="shared" si="218"/>
        <v>q5</v>
      </c>
      <c r="H1581" s="1" t="s">
        <v>3896</v>
      </c>
      <c r="I1581" t="str">
        <f t="shared" si="219"/>
        <v>3558</v>
      </c>
      <c r="J1581" t="str">
        <f t="shared" si="220"/>
        <v>3558</v>
      </c>
      <c r="K1581" t="str">
        <f t="shared" si="221"/>
        <v>c22       </v>
      </c>
      <c r="L1581" t="str">
        <f t="shared" si="223"/>
        <v>C22       </v>
      </c>
    </row>
    <row r="1582" hidden="1" spans="1:12">
      <c r="A1582" s="1" t="s">
        <v>4133</v>
      </c>
      <c r="B1582" s="1" t="s">
        <v>4134</v>
      </c>
      <c r="C1582" s="1" t="s">
        <v>1729</v>
      </c>
      <c r="D1582" s="1" t="s">
        <v>65</v>
      </c>
      <c r="E1582" s="2" t="str">
        <f t="shared" si="222"/>
        <v>bq</v>
      </c>
      <c r="F1582" s="1" t="s">
        <v>3192</v>
      </c>
      <c r="G1582" t="str">
        <f t="shared" si="218"/>
        <v>q5</v>
      </c>
      <c r="H1582" s="1" t="s">
        <v>3896</v>
      </c>
      <c r="I1582" t="str">
        <f t="shared" si="219"/>
        <v>3559</v>
      </c>
      <c r="J1582" t="str">
        <f t="shared" si="220"/>
        <v>3559</v>
      </c>
      <c r="K1582" t="str">
        <f t="shared" si="221"/>
        <v>c13       </v>
      </c>
      <c r="L1582" t="str">
        <f t="shared" si="223"/>
        <v>C13       </v>
      </c>
    </row>
    <row r="1583" hidden="1" spans="1:12">
      <c r="A1583" s="1" t="s">
        <v>4135</v>
      </c>
      <c r="B1583" s="1" t="s">
        <v>4136</v>
      </c>
      <c r="C1583" s="1" t="s">
        <v>1729</v>
      </c>
      <c r="D1583" s="1" t="s">
        <v>65</v>
      </c>
      <c r="E1583" s="2" t="str">
        <f t="shared" si="222"/>
        <v>bq</v>
      </c>
      <c r="F1583" s="1" t="s">
        <v>3192</v>
      </c>
      <c r="G1583" t="str">
        <f t="shared" si="218"/>
        <v>q5</v>
      </c>
      <c r="H1583" s="1" t="s">
        <v>3896</v>
      </c>
      <c r="I1583" t="str">
        <f t="shared" si="219"/>
        <v>3559</v>
      </c>
      <c r="J1583" t="str">
        <f t="shared" si="220"/>
        <v>3559</v>
      </c>
      <c r="K1583" t="str">
        <f t="shared" si="221"/>
        <v>c131      </v>
      </c>
      <c r="L1583" t="str">
        <f t="shared" si="223"/>
        <v>C131      </v>
      </c>
    </row>
    <row r="1584" hidden="1" spans="1:12">
      <c r="A1584" s="1" t="s">
        <v>4137</v>
      </c>
      <c r="B1584" s="1" t="s">
        <v>4138</v>
      </c>
      <c r="C1584" s="1" t="s">
        <v>1729</v>
      </c>
      <c r="D1584" s="1" t="s">
        <v>65</v>
      </c>
      <c r="E1584" s="2" t="str">
        <f t="shared" si="222"/>
        <v>bq</v>
      </c>
      <c r="F1584" s="1" t="s">
        <v>3192</v>
      </c>
      <c r="G1584" t="str">
        <f t="shared" si="218"/>
        <v>q5</v>
      </c>
      <c r="H1584" s="1" t="s">
        <v>3896</v>
      </c>
      <c r="I1584" t="str">
        <f t="shared" si="219"/>
        <v>3559</v>
      </c>
      <c r="J1584" t="str">
        <f t="shared" si="220"/>
        <v>3559</v>
      </c>
      <c r="K1584" t="str">
        <f t="shared" si="221"/>
        <v>c21       </v>
      </c>
      <c r="L1584" t="str">
        <f t="shared" si="223"/>
        <v>C21       </v>
      </c>
    </row>
    <row r="1585" hidden="1" spans="1:12">
      <c r="A1585" s="1" t="s">
        <v>4139</v>
      </c>
      <c r="B1585" s="1" t="s">
        <v>4140</v>
      </c>
      <c r="C1585" s="1" t="s">
        <v>1729</v>
      </c>
      <c r="D1585" s="1" t="s">
        <v>65</v>
      </c>
      <c r="E1585" s="2" t="str">
        <f t="shared" si="222"/>
        <v>bq</v>
      </c>
      <c r="F1585" s="1" t="s">
        <v>3192</v>
      </c>
      <c r="G1585" t="str">
        <f t="shared" si="218"/>
        <v>q5</v>
      </c>
      <c r="H1585" s="1" t="s">
        <v>3896</v>
      </c>
      <c r="I1585" t="str">
        <f t="shared" si="219"/>
        <v>3560</v>
      </c>
      <c r="J1585" t="str">
        <f t="shared" si="220"/>
        <v>3560</v>
      </c>
      <c r="K1585" t="str">
        <f t="shared" si="221"/>
        <v>c13       </v>
      </c>
      <c r="L1585" t="str">
        <f t="shared" ref="L1585:L1623" si="224">MID(B1585,9,10)</f>
        <v>C13       </v>
      </c>
    </row>
    <row r="1586" hidden="1" spans="1:12">
      <c r="A1586" s="1" t="s">
        <v>4141</v>
      </c>
      <c r="B1586" s="1" t="s">
        <v>4142</v>
      </c>
      <c r="C1586" s="1" t="s">
        <v>1729</v>
      </c>
      <c r="D1586" s="1" t="s">
        <v>65</v>
      </c>
      <c r="E1586" s="2" t="str">
        <f t="shared" si="222"/>
        <v>bq</v>
      </c>
      <c r="F1586" s="1" t="s">
        <v>3192</v>
      </c>
      <c r="G1586" t="str">
        <f t="shared" si="218"/>
        <v>q5</v>
      </c>
      <c r="H1586" s="1" t="s">
        <v>3896</v>
      </c>
      <c r="I1586" t="str">
        <f t="shared" si="219"/>
        <v>3560</v>
      </c>
      <c r="J1586" t="str">
        <f t="shared" si="220"/>
        <v>3560</v>
      </c>
      <c r="K1586" t="str">
        <f t="shared" si="221"/>
        <v>c131      </v>
      </c>
      <c r="L1586" t="str">
        <f t="shared" si="224"/>
        <v>C131      </v>
      </c>
    </row>
    <row r="1587" hidden="1" spans="1:12">
      <c r="A1587" s="1" t="s">
        <v>4143</v>
      </c>
      <c r="B1587" s="1" t="s">
        <v>4144</v>
      </c>
      <c r="C1587" s="1" t="s">
        <v>1729</v>
      </c>
      <c r="D1587" s="1" t="s">
        <v>65</v>
      </c>
      <c r="E1587" s="2" t="str">
        <f t="shared" si="222"/>
        <v>bq</v>
      </c>
      <c r="F1587" s="1" t="s">
        <v>3192</v>
      </c>
      <c r="G1587" t="str">
        <f t="shared" si="218"/>
        <v>q5</v>
      </c>
      <c r="H1587" s="1" t="s">
        <v>3896</v>
      </c>
      <c r="I1587" t="str">
        <f t="shared" si="219"/>
        <v>3560</v>
      </c>
      <c r="J1587" t="str">
        <f t="shared" si="220"/>
        <v>3560</v>
      </c>
      <c r="K1587" t="str">
        <f t="shared" si="221"/>
        <v>c21       </v>
      </c>
      <c r="L1587" t="str">
        <f t="shared" si="224"/>
        <v>C21       </v>
      </c>
    </row>
    <row r="1588" hidden="1" spans="1:12">
      <c r="A1588" s="1" t="s">
        <v>4145</v>
      </c>
      <c r="B1588" s="1" t="s">
        <v>4146</v>
      </c>
      <c r="C1588" s="1" t="s">
        <v>1729</v>
      </c>
      <c r="D1588" s="1" t="s">
        <v>65</v>
      </c>
      <c r="E1588" s="2" t="str">
        <f t="shared" si="222"/>
        <v>bq</v>
      </c>
      <c r="F1588" s="1" t="s">
        <v>3192</v>
      </c>
      <c r="G1588" t="str">
        <f t="shared" si="218"/>
        <v>q5</v>
      </c>
      <c r="H1588" s="1" t="s">
        <v>3896</v>
      </c>
      <c r="I1588" t="str">
        <f t="shared" si="219"/>
        <v>3560</v>
      </c>
      <c r="J1588" t="str">
        <f t="shared" si="220"/>
        <v>3560</v>
      </c>
      <c r="K1588" t="str">
        <f t="shared" si="221"/>
        <v>c5        </v>
      </c>
      <c r="L1588" t="str">
        <f t="shared" si="224"/>
        <v>C5        </v>
      </c>
    </row>
    <row r="1589" hidden="1" spans="1:12">
      <c r="A1589" s="1" t="s">
        <v>4147</v>
      </c>
      <c r="B1589" s="1" t="s">
        <v>4148</v>
      </c>
      <c r="C1589" s="1" t="s">
        <v>1729</v>
      </c>
      <c r="D1589" s="1" t="s">
        <v>65</v>
      </c>
      <c r="E1589" s="2" t="str">
        <f t="shared" si="222"/>
        <v>bq</v>
      </c>
      <c r="F1589" s="1" t="s">
        <v>3192</v>
      </c>
      <c r="G1589" t="str">
        <f t="shared" si="218"/>
        <v>q5</v>
      </c>
      <c r="H1589" s="1" t="s">
        <v>3896</v>
      </c>
      <c r="I1589" t="str">
        <f t="shared" si="219"/>
        <v>3564</v>
      </c>
      <c r="J1589" t="str">
        <f t="shared" si="220"/>
        <v>3564</v>
      </c>
      <c r="K1589" t="str">
        <f t="shared" si="221"/>
        <v>c2        </v>
      </c>
      <c r="L1589" t="str">
        <f t="shared" si="224"/>
        <v>C2        </v>
      </c>
    </row>
    <row r="1590" hidden="1" spans="1:12">
      <c r="A1590" s="1" t="s">
        <v>4149</v>
      </c>
      <c r="B1590" s="1" t="s">
        <v>4150</v>
      </c>
      <c r="C1590" s="1" t="s">
        <v>1729</v>
      </c>
      <c r="D1590" s="1" t="s">
        <v>65</v>
      </c>
      <c r="E1590" s="2" t="str">
        <f t="shared" si="222"/>
        <v>bq</v>
      </c>
      <c r="F1590" s="1" t="s">
        <v>3192</v>
      </c>
      <c r="G1590" t="str">
        <f t="shared" si="218"/>
        <v>q5</v>
      </c>
      <c r="H1590" s="1" t="s">
        <v>3896</v>
      </c>
      <c r="I1590" t="str">
        <f t="shared" si="219"/>
        <v>3564</v>
      </c>
      <c r="J1590" t="str">
        <f t="shared" si="220"/>
        <v>3564</v>
      </c>
      <c r="K1590" t="str">
        <f t="shared" si="221"/>
        <v>c222      </v>
      </c>
      <c r="L1590" t="str">
        <f t="shared" si="224"/>
        <v>C222      </v>
      </c>
    </row>
    <row r="1591" hidden="1" spans="1:12">
      <c r="A1591" s="1" t="s">
        <v>4151</v>
      </c>
      <c r="B1591" s="1" t="s">
        <v>4152</v>
      </c>
      <c r="C1591" s="1" t="s">
        <v>1729</v>
      </c>
      <c r="D1591" s="1" t="s">
        <v>65</v>
      </c>
      <c r="E1591" s="2" t="str">
        <f t="shared" si="222"/>
        <v>bq</v>
      </c>
      <c r="F1591" s="1" t="s">
        <v>3192</v>
      </c>
      <c r="G1591" t="str">
        <f t="shared" si="218"/>
        <v>q5</v>
      </c>
      <c r="H1591" s="1" t="s">
        <v>3896</v>
      </c>
      <c r="I1591" t="str">
        <f t="shared" si="219"/>
        <v>3564</v>
      </c>
      <c r="J1591" t="str">
        <f t="shared" si="220"/>
        <v>3564</v>
      </c>
      <c r="K1591" t="str">
        <f t="shared" si="221"/>
        <v>c301      </v>
      </c>
      <c r="L1591" t="str">
        <f t="shared" si="224"/>
        <v>C301      </v>
      </c>
    </row>
    <row r="1592" hidden="1" spans="1:12">
      <c r="A1592" s="1" t="s">
        <v>4153</v>
      </c>
      <c r="B1592" s="1" t="s">
        <v>4154</v>
      </c>
      <c r="C1592" s="1" t="s">
        <v>1729</v>
      </c>
      <c r="D1592" s="1" t="s">
        <v>65</v>
      </c>
      <c r="E1592" s="2" t="str">
        <f t="shared" si="222"/>
        <v>bq</v>
      </c>
      <c r="F1592" s="1" t="s">
        <v>3192</v>
      </c>
      <c r="G1592" t="str">
        <f t="shared" ref="G1592:G1655" si="225">MID(A1592,4,2)</f>
        <v>q5</v>
      </c>
      <c r="H1592" s="1" t="s">
        <v>3896</v>
      </c>
      <c r="I1592" t="str">
        <f t="shared" ref="I1592:I1623" si="226">MID(A1592,6,4)</f>
        <v>3564</v>
      </c>
      <c r="J1592" t="str">
        <f t="shared" ref="J1592:J1624" si="227">MID(B1592,5,4)</f>
        <v>3564</v>
      </c>
      <c r="K1592" t="str">
        <f t="shared" ref="K1592:K1623" si="228">MID(A1592,10,10)</f>
        <v>c401      </v>
      </c>
      <c r="L1592" t="str">
        <f t="shared" si="224"/>
        <v>C401      </v>
      </c>
    </row>
    <row r="1593" hidden="1" spans="1:12">
      <c r="A1593" s="1" t="s">
        <v>4155</v>
      </c>
      <c r="B1593" s="1" t="s">
        <v>4156</v>
      </c>
      <c r="C1593" s="1" t="s">
        <v>1729</v>
      </c>
      <c r="D1593" s="1" t="s">
        <v>65</v>
      </c>
      <c r="E1593" s="2" t="str">
        <f t="shared" si="222"/>
        <v>bq</v>
      </c>
      <c r="F1593" s="1" t="s">
        <v>3192</v>
      </c>
      <c r="G1593" t="str">
        <f t="shared" si="225"/>
        <v>q5</v>
      </c>
      <c r="H1593" s="1" t="s">
        <v>3896</v>
      </c>
      <c r="I1593" t="str">
        <f t="shared" si="226"/>
        <v>3601</v>
      </c>
      <c r="J1593" t="str">
        <f t="shared" si="227"/>
        <v>3601</v>
      </c>
      <c r="K1593" t="str">
        <f t="shared" si="228"/>
        <v>c1        </v>
      </c>
      <c r="L1593" t="str">
        <f t="shared" si="224"/>
        <v>C1        </v>
      </c>
    </row>
    <row r="1594" hidden="1" spans="1:12">
      <c r="A1594" s="1" t="s">
        <v>4157</v>
      </c>
      <c r="B1594" s="1" t="s">
        <v>4158</v>
      </c>
      <c r="C1594" s="1" t="s">
        <v>1729</v>
      </c>
      <c r="D1594" s="1" t="s">
        <v>65</v>
      </c>
      <c r="E1594" s="2" t="str">
        <f t="shared" si="222"/>
        <v>bq</v>
      </c>
      <c r="F1594" s="1" t="s">
        <v>3192</v>
      </c>
      <c r="G1594" t="str">
        <f t="shared" si="225"/>
        <v>q5</v>
      </c>
      <c r="H1594" s="1" t="s">
        <v>3896</v>
      </c>
      <c r="I1594" t="str">
        <f t="shared" si="226"/>
        <v>3607</v>
      </c>
      <c r="J1594" t="str">
        <f t="shared" si="227"/>
        <v>3607</v>
      </c>
      <c r="K1594" t="str">
        <f t="shared" si="228"/>
        <v>c1        </v>
      </c>
      <c r="L1594" t="str">
        <f t="shared" si="224"/>
        <v>C1        </v>
      </c>
    </row>
    <row r="1595" hidden="1" spans="1:12">
      <c r="A1595" s="1" t="s">
        <v>4159</v>
      </c>
      <c r="B1595" s="1" t="s">
        <v>4160</v>
      </c>
      <c r="C1595" s="1" t="s">
        <v>1729</v>
      </c>
      <c r="D1595" s="1" t="s">
        <v>65</v>
      </c>
      <c r="E1595" s="2" t="str">
        <f t="shared" si="222"/>
        <v>bq</v>
      </c>
      <c r="F1595" s="1" t="s">
        <v>3192</v>
      </c>
      <c r="G1595" t="str">
        <f t="shared" si="225"/>
        <v>q5</v>
      </c>
      <c r="H1595" s="1" t="s">
        <v>3896</v>
      </c>
      <c r="I1595" t="str">
        <f t="shared" si="226"/>
        <v>3607</v>
      </c>
      <c r="J1595" t="str">
        <f t="shared" si="227"/>
        <v>3607</v>
      </c>
      <c r="K1595" t="str">
        <f t="shared" si="228"/>
        <v>c2        </v>
      </c>
      <c r="L1595" t="str">
        <f t="shared" si="224"/>
        <v>C2        </v>
      </c>
    </row>
    <row r="1596" hidden="1" spans="1:12">
      <c r="A1596" s="1" t="s">
        <v>4161</v>
      </c>
      <c r="B1596" s="1" t="s">
        <v>4162</v>
      </c>
      <c r="C1596" s="1" t="s">
        <v>1729</v>
      </c>
      <c r="D1596" s="1" t="s">
        <v>65</v>
      </c>
      <c r="E1596" s="2" t="str">
        <f t="shared" si="222"/>
        <v>bq</v>
      </c>
      <c r="F1596" s="1" t="s">
        <v>3192</v>
      </c>
      <c r="G1596" t="str">
        <f t="shared" si="225"/>
        <v>q5</v>
      </c>
      <c r="H1596" s="1" t="s">
        <v>3896</v>
      </c>
      <c r="I1596" t="str">
        <f t="shared" si="226"/>
        <v>3607</v>
      </c>
      <c r="J1596" t="str">
        <f t="shared" si="227"/>
        <v>3607</v>
      </c>
      <c r="K1596" t="str">
        <f t="shared" si="228"/>
        <v>c3        </v>
      </c>
      <c r="L1596" t="str">
        <f t="shared" si="224"/>
        <v>C3        </v>
      </c>
    </row>
    <row r="1597" hidden="1" spans="1:12">
      <c r="A1597" s="1" t="s">
        <v>4163</v>
      </c>
      <c r="B1597" s="1" t="s">
        <v>4164</v>
      </c>
      <c r="C1597" s="1" t="s">
        <v>1729</v>
      </c>
      <c r="D1597" s="1" t="s">
        <v>65</v>
      </c>
      <c r="E1597" s="2" t="str">
        <f t="shared" si="222"/>
        <v>bq</v>
      </c>
      <c r="F1597" s="1" t="s">
        <v>3192</v>
      </c>
      <c r="G1597" t="str">
        <f t="shared" si="225"/>
        <v>q5</v>
      </c>
      <c r="H1597" s="1" t="s">
        <v>3896</v>
      </c>
      <c r="I1597" t="str">
        <f t="shared" si="226"/>
        <v>3608</v>
      </c>
      <c r="J1597" t="str">
        <f t="shared" si="227"/>
        <v>3608</v>
      </c>
      <c r="K1597" t="str">
        <f t="shared" si="228"/>
        <v>c1        </v>
      </c>
      <c r="L1597" t="str">
        <f t="shared" si="224"/>
        <v>C1        </v>
      </c>
    </row>
    <row r="1598" hidden="1" spans="1:12">
      <c r="A1598" s="1" t="s">
        <v>4165</v>
      </c>
      <c r="B1598" s="1" t="s">
        <v>4166</v>
      </c>
      <c r="C1598" s="1" t="s">
        <v>1729</v>
      </c>
      <c r="D1598" s="1" t="s">
        <v>65</v>
      </c>
      <c r="E1598" s="2" t="str">
        <f t="shared" si="222"/>
        <v>bq</v>
      </c>
      <c r="F1598" s="1" t="s">
        <v>3192</v>
      </c>
      <c r="G1598" t="str">
        <f t="shared" si="225"/>
        <v>q5</v>
      </c>
      <c r="H1598" s="1" t="s">
        <v>3896</v>
      </c>
      <c r="I1598" t="str">
        <f t="shared" si="226"/>
        <v>3609</v>
      </c>
      <c r="J1598" t="str">
        <f t="shared" si="227"/>
        <v>3609</v>
      </c>
      <c r="K1598" t="str">
        <f t="shared" si="228"/>
        <v>c1        </v>
      </c>
      <c r="L1598" t="str">
        <f t="shared" si="224"/>
        <v>C1        </v>
      </c>
    </row>
    <row r="1599" hidden="1" spans="1:12">
      <c r="A1599" s="1" t="s">
        <v>4167</v>
      </c>
      <c r="B1599" s="1" t="s">
        <v>4168</v>
      </c>
      <c r="C1599" s="1" t="s">
        <v>1729</v>
      </c>
      <c r="D1599" s="1" t="s">
        <v>65</v>
      </c>
      <c r="E1599" s="2" t="str">
        <f t="shared" si="222"/>
        <v>bq</v>
      </c>
      <c r="F1599" s="1" t="s">
        <v>3192</v>
      </c>
      <c r="G1599" t="str">
        <f t="shared" si="225"/>
        <v>q5</v>
      </c>
      <c r="H1599" s="1" t="s">
        <v>3896</v>
      </c>
      <c r="I1599" t="str">
        <f t="shared" si="226"/>
        <v>3609</v>
      </c>
      <c r="J1599" t="str">
        <f t="shared" si="227"/>
        <v>3609</v>
      </c>
      <c r="K1599" t="str">
        <f t="shared" si="228"/>
        <v>c2        </v>
      </c>
      <c r="L1599" t="str">
        <f t="shared" si="224"/>
        <v>C2        </v>
      </c>
    </row>
    <row r="1600" hidden="1" spans="1:12">
      <c r="A1600" s="1" t="s">
        <v>4169</v>
      </c>
      <c r="B1600" s="1" t="s">
        <v>4170</v>
      </c>
      <c r="C1600" s="1" t="s">
        <v>1729</v>
      </c>
      <c r="D1600" s="1" t="s">
        <v>65</v>
      </c>
      <c r="E1600" s="2" t="str">
        <f t="shared" si="222"/>
        <v>bq</v>
      </c>
      <c r="F1600" s="1" t="s">
        <v>3192</v>
      </c>
      <c r="G1600" t="str">
        <f t="shared" si="225"/>
        <v>q5</v>
      </c>
      <c r="H1600" s="1" t="s">
        <v>3896</v>
      </c>
      <c r="I1600" t="str">
        <f t="shared" si="226"/>
        <v>3609</v>
      </c>
      <c r="J1600" t="str">
        <f t="shared" si="227"/>
        <v>3609</v>
      </c>
      <c r="K1600" t="str">
        <f t="shared" si="228"/>
        <v>c3        </v>
      </c>
      <c r="L1600" t="str">
        <f t="shared" si="224"/>
        <v>C3        </v>
      </c>
    </row>
    <row r="1601" hidden="1" spans="1:12">
      <c r="A1601" s="1" t="s">
        <v>4171</v>
      </c>
      <c r="B1601" s="1" t="s">
        <v>4172</v>
      </c>
      <c r="C1601" s="1" t="s">
        <v>1729</v>
      </c>
      <c r="D1601" s="1" t="s">
        <v>65</v>
      </c>
      <c r="E1601" s="2" t="str">
        <f t="shared" si="222"/>
        <v>bq</v>
      </c>
      <c r="F1601" s="1" t="s">
        <v>3192</v>
      </c>
      <c r="G1601" t="str">
        <f t="shared" si="225"/>
        <v>q5</v>
      </c>
      <c r="H1601" s="1" t="s">
        <v>3896</v>
      </c>
      <c r="I1601" t="str">
        <f t="shared" si="226"/>
        <v>3610</v>
      </c>
      <c r="J1601" t="str">
        <f t="shared" si="227"/>
        <v>3610</v>
      </c>
      <c r="K1601" t="str">
        <f t="shared" si="228"/>
        <v>c2        </v>
      </c>
      <c r="L1601" t="str">
        <f t="shared" si="224"/>
        <v>C2        </v>
      </c>
    </row>
    <row r="1602" hidden="1" spans="1:12">
      <c r="A1602" s="1" t="s">
        <v>4173</v>
      </c>
      <c r="B1602" s="1" t="s">
        <v>4174</v>
      </c>
      <c r="C1602" s="1" t="s">
        <v>1729</v>
      </c>
      <c r="D1602" s="1" t="s">
        <v>65</v>
      </c>
      <c r="E1602" s="2" t="str">
        <f t="shared" ref="E1602:E1665" si="229">MID(A1602,2,2)</f>
        <v>bq</v>
      </c>
      <c r="F1602" s="1" t="s">
        <v>3192</v>
      </c>
      <c r="G1602" t="str">
        <f t="shared" si="225"/>
        <v>q5</v>
      </c>
      <c r="H1602" s="1" t="s">
        <v>3896</v>
      </c>
      <c r="I1602" t="str">
        <f t="shared" si="226"/>
        <v>3610</v>
      </c>
      <c r="J1602" t="str">
        <f t="shared" si="227"/>
        <v>3610</v>
      </c>
      <c r="K1602" t="str">
        <f t="shared" si="228"/>
        <v>c3        </v>
      </c>
      <c r="L1602" t="str">
        <f t="shared" si="224"/>
        <v>C3        </v>
      </c>
    </row>
    <row r="1603" hidden="1" spans="1:12">
      <c r="A1603" s="1" t="s">
        <v>4175</v>
      </c>
      <c r="B1603" s="1" t="s">
        <v>4176</v>
      </c>
      <c r="C1603" s="1" t="s">
        <v>1729</v>
      </c>
      <c r="D1603" s="1" t="s">
        <v>65</v>
      </c>
      <c r="E1603" s="2" t="str">
        <f t="shared" si="229"/>
        <v>bq</v>
      </c>
      <c r="F1603" s="1" t="s">
        <v>3192</v>
      </c>
      <c r="G1603" t="str">
        <f t="shared" si="225"/>
        <v>q5</v>
      </c>
      <c r="H1603" s="1" t="s">
        <v>3896</v>
      </c>
      <c r="I1603" t="str">
        <f t="shared" si="226"/>
        <v>3611</v>
      </c>
      <c r="J1603" t="str">
        <f t="shared" si="227"/>
        <v>3611</v>
      </c>
      <c r="K1603" t="str">
        <f t="shared" si="228"/>
        <v>c1        </v>
      </c>
      <c r="L1603" t="str">
        <f t="shared" si="224"/>
        <v>C1        </v>
      </c>
    </row>
    <row r="1604" hidden="1" spans="1:12">
      <c r="A1604" s="1" t="s">
        <v>4177</v>
      </c>
      <c r="B1604" s="1" t="s">
        <v>4178</v>
      </c>
      <c r="C1604" s="1" t="s">
        <v>1729</v>
      </c>
      <c r="D1604" s="1" t="s">
        <v>65</v>
      </c>
      <c r="E1604" s="2" t="str">
        <f t="shared" si="229"/>
        <v>bq</v>
      </c>
      <c r="F1604" s="1" t="s">
        <v>3192</v>
      </c>
      <c r="G1604" t="str">
        <f t="shared" si="225"/>
        <v>q5</v>
      </c>
      <c r="H1604" s="1" t="s">
        <v>3896</v>
      </c>
      <c r="I1604" t="str">
        <f t="shared" si="226"/>
        <v>3611</v>
      </c>
      <c r="J1604" t="str">
        <f t="shared" si="227"/>
        <v>3611</v>
      </c>
      <c r="K1604" t="str">
        <f t="shared" si="228"/>
        <v>c2        </v>
      </c>
      <c r="L1604" t="str">
        <f t="shared" si="224"/>
        <v>C2        </v>
      </c>
    </row>
    <row r="1605" hidden="1" spans="1:12">
      <c r="A1605" s="1" t="s">
        <v>4179</v>
      </c>
      <c r="B1605" s="1" t="s">
        <v>4180</v>
      </c>
      <c r="C1605" s="1" t="s">
        <v>1729</v>
      </c>
      <c r="D1605" s="1" t="s">
        <v>65</v>
      </c>
      <c r="E1605" s="2" t="str">
        <f t="shared" si="229"/>
        <v>bq</v>
      </c>
      <c r="F1605" s="1" t="s">
        <v>3192</v>
      </c>
      <c r="G1605" t="str">
        <f t="shared" si="225"/>
        <v>q5</v>
      </c>
      <c r="H1605" s="1" t="s">
        <v>3896</v>
      </c>
      <c r="I1605" t="str">
        <f t="shared" si="226"/>
        <v>3611</v>
      </c>
      <c r="J1605" t="str">
        <f t="shared" si="227"/>
        <v>3611</v>
      </c>
      <c r="K1605" t="str">
        <f t="shared" si="228"/>
        <v>c3        </v>
      </c>
      <c r="L1605" t="str">
        <f t="shared" si="224"/>
        <v>C3        </v>
      </c>
    </row>
    <row r="1606" hidden="1" spans="1:12">
      <c r="A1606" s="1" t="s">
        <v>4181</v>
      </c>
      <c r="B1606" s="1" t="s">
        <v>4182</v>
      </c>
      <c r="C1606" s="1" t="s">
        <v>1729</v>
      </c>
      <c r="D1606" s="1" t="s">
        <v>65</v>
      </c>
      <c r="E1606" s="2" t="str">
        <f t="shared" si="229"/>
        <v>bq</v>
      </c>
      <c r="F1606" s="1" t="s">
        <v>3192</v>
      </c>
      <c r="G1606" t="str">
        <f t="shared" si="225"/>
        <v>q5</v>
      </c>
      <c r="H1606" s="1" t="s">
        <v>3896</v>
      </c>
      <c r="I1606" t="str">
        <f t="shared" si="226"/>
        <v>3612</v>
      </c>
      <c r="J1606" t="str">
        <f t="shared" si="227"/>
        <v>3612</v>
      </c>
      <c r="K1606" t="str">
        <f t="shared" si="228"/>
        <v>c1        </v>
      </c>
      <c r="L1606" t="str">
        <f t="shared" si="224"/>
        <v>C1        </v>
      </c>
    </row>
    <row r="1607" hidden="1" spans="1:12">
      <c r="A1607" s="1" t="s">
        <v>4183</v>
      </c>
      <c r="B1607" s="1" t="s">
        <v>4184</v>
      </c>
      <c r="C1607" s="1" t="s">
        <v>1729</v>
      </c>
      <c r="D1607" s="1" t="s">
        <v>65</v>
      </c>
      <c r="E1607" s="2" t="str">
        <f t="shared" si="229"/>
        <v>bq</v>
      </c>
      <c r="F1607" s="1" t="s">
        <v>3192</v>
      </c>
      <c r="G1607" t="str">
        <f t="shared" si="225"/>
        <v>q5</v>
      </c>
      <c r="H1607" s="1" t="s">
        <v>3896</v>
      </c>
      <c r="I1607" t="str">
        <f t="shared" si="226"/>
        <v>3612</v>
      </c>
      <c r="J1607" t="str">
        <f t="shared" si="227"/>
        <v>3612</v>
      </c>
      <c r="K1607" t="str">
        <f t="shared" si="228"/>
        <v>c2        </v>
      </c>
      <c r="L1607" t="str">
        <f t="shared" si="224"/>
        <v>C2        </v>
      </c>
    </row>
    <row r="1608" hidden="1" spans="1:12">
      <c r="A1608" s="1" t="s">
        <v>4185</v>
      </c>
      <c r="B1608" s="1" t="s">
        <v>4186</v>
      </c>
      <c r="C1608" s="1" t="s">
        <v>1729</v>
      </c>
      <c r="D1608" s="1" t="s">
        <v>65</v>
      </c>
      <c r="E1608" s="2" t="str">
        <f t="shared" si="229"/>
        <v>bq</v>
      </c>
      <c r="F1608" s="1" t="s">
        <v>3192</v>
      </c>
      <c r="G1608" t="str">
        <f t="shared" si="225"/>
        <v>q5</v>
      </c>
      <c r="H1608" s="1" t="s">
        <v>3896</v>
      </c>
      <c r="I1608" t="str">
        <f t="shared" si="226"/>
        <v>3612</v>
      </c>
      <c r="J1608" t="str">
        <f t="shared" si="227"/>
        <v>3612</v>
      </c>
      <c r="K1608" t="str">
        <f t="shared" si="228"/>
        <v>c3        </v>
      </c>
      <c r="L1608" t="str">
        <f t="shared" si="224"/>
        <v>C3        </v>
      </c>
    </row>
    <row r="1609" hidden="1" spans="1:12">
      <c r="A1609" s="1" t="s">
        <v>4187</v>
      </c>
      <c r="B1609" s="1" t="s">
        <v>4188</v>
      </c>
      <c r="C1609" s="1" t="s">
        <v>1729</v>
      </c>
      <c r="D1609" s="1" t="s">
        <v>65</v>
      </c>
      <c r="E1609" s="2" t="str">
        <f t="shared" si="229"/>
        <v>bq</v>
      </c>
      <c r="F1609" s="1" t="s">
        <v>3192</v>
      </c>
      <c r="G1609" t="str">
        <f t="shared" si="225"/>
        <v>q5</v>
      </c>
      <c r="H1609" s="1" t="s">
        <v>3896</v>
      </c>
      <c r="I1609" t="str">
        <f t="shared" si="226"/>
        <v>3612</v>
      </c>
      <c r="J1609" t="str">
        <f t="shared" si="227"/>
        <v>3612</v>
      </c>
      <c r="K1609" t="str">
        <f t="shared" si="228"/>
        <v>c4        </v>
      </c>
      <c r="L1609" t="str">
        <f t="shared" si="224"/>
        <v>C4        </v>
      </c>
    </row>
    <row r="1610" hidden="1" spans="1:12">
      <c r="A1610" s="1" t="s">
        <v>4189</v>
      </c>
      <c r="B1610" s="1" t="s">
        <v>4190</v>
      </c>
      <c r="C1610" s="1" t="s">
        <v>1729</v>
      </c>
      <c r="D1610" s="1" t="s">
        <v>65</v>
      </c>
      <c r="E1610" s="2" t="str">
        <f t="shared" si="229"/>
        <v>bq</v>
      </c>
      <c r="F1610" s="1" t="s">
        <v>3192</v>
      </c>
      <c r="G1610" t="str">
        <f t="shared" si="225"/>
        <v>q5</v>
      </c>
      <c r="H1610" s="1" t="s">
        <v>3896</v>
      </c>
      <c r="I1610" t="str">
        <f t="shared" si="226"/>
        <v>3613</v>
      </c>
      <c r="J1610" t="str">
        <f t="shared" si="227"/>
        <v>3613</v>
      </c>
      <c r="K1610" t="str">
        <f t="shared" si="228"/>
        <v>c1        </v>
      </c>
      <c r="L1610" t="str">
        <f t="shared" si="224"/>
        <v>C1        </v>
      </c>
    </row>
    <row r="1611" hidden="1" spans="1:12">
      <c r="A1611" s="1" t="s">
        <v>4191</v>
      </c>
      <c r="B1611" s="1" t="s">
        <v>4192</v>
      </c>
      <c r="C1611" s="1" t="s">
        <v>1729</v>
      </c>
      <c r="D1611" s="1" t="s">
        <v>65</v>
      </c>
      <c r="E1611" s="2" t="str">
        <f t="shared" si="229"/>
        <v>bq</v>
      </c>
      <c r="F1611" s="1" t="s">
        <v>3192</v>
      </c>
      <c r="G1611" t="str">
        <f t="shared" si="225"/>
        <v>q5</v>
      </c>
      <c r="H1611" s="1" t="s">
        <v>3896</v>
      </c>
      <c r="I1611" t="str">
        <f t="shared" si="226"/>
        <v>3613</v>
      </c>
      <c r="J1611" t="str">
        <f t="shared" si="227"/>
        <v>3613</v>
      </c>
      <c r="K1611" t="str">
        <f t="shared" si="228"/>
        <v>c2        </v>
      </c>
      <c r="L1611" t="str">
        <f t="shared" si="224"/>
        <v>C2        </v>
      </c>
    </row>
    <row r="1612" hidden="1" spans="1:12">
      <c r="A1612" s="1" t="s">
        <v>4193</v>
      </c>
      <c r="B1612" s="1" t="s">
        <v>4194</v>
      </c>
      <c r="C1612" s="1" t="s">
        <v>1729</v>
      </c>
      <c r="D1612" s="1" t="s">
        <v>65</v>
      </c>
      <c r="E1612" s="2" t="str">
        <f t="shared" si="229"/>
        <v>bq</v>
      </c>
      <c r="F1612" s="1" t="s">
        <v>3192</v>
      </c>
      <c r="G1612" t="str">
        <f t="shared" si="225"/>
        <v>q5</v>
      </c>
      <c r="H1612" s="1" t="s">
        <v>3896</v>
      </c>
      <c r="I1612" t="str">
        <f t="shared" si="226"/>
        <v>3613</v>
      </c>
      <c r="J1612" t="str">
        <f t="shared" si="227"/>
        <v>3613</v>
      </c>
      <c r="K1612" t="str">
        <f t="shared" si="228"/>
        <v>c3        </v>
      </c>
      <c r="L1612" t="str">
        <f t="shared" si="224"/>
        <v>C3        </v>
      </c>
    </row>
    <row r="1613" hidden="1" spans="1:12">
      <c r="A1613" s="1" t="s">
        <v>4195</v>
      </c>
      <c r="B1613" s="1" t="s">
        <v>4196</v>
      </c>
      <c r="C1613" s="1" t="s">
        <v>1729</v>
      </c>
      <c r="D1613" s="1" t="s">
        <v>65</v>
      </c>
      <c r="E1613" s="2" t="str">
        <f t="shared" si="229"/>
        <v>bq</v>
      </c>
      <c r="F1613" s="1" t="s">
        <v>3192</v>
      </c>
      <c r="G1613" t="str">
        <f t="shared" si="225"/>
        <v>q5</v>
      </c>
      <c r="H1613" s="1" t="s">
        <v>3896</v>
      </c>
      <c r="I1613" t="str">
        <f t="shared" si="226"/>
        <v>3614</v>
      </c>
      <c r="J1613" t="str">
        <f t="shared" si="227"/>
        <v>3614</v>
      </c>
      <c r="K1613" t="str">
        <f t="shared" si="228"/>
        <v>c1        </v>
      </c>
      <c r="L1613" t="str">
        <f t="shared" si="224"/>
        <v>C1        </v>
      </c>
    </row>
    <row r="1614" hidden="1" spans="1:12">
      <c r="A1614" s="1" t="s">
        <v>4197</v>
      </c>
      <c r="B1614" s="1" t="s">
        <v>4198</v>
      </c>
      <c r="C1614" s="1" t="s">
        <v>1729</v>
      </c>
      <c r="D1614" s="1" t="s">
        <v>65</v>
      </c>
      <c r="E1614" s="2" t="str">
        <f t="shared" si="229"/>
        <v>bq</v>
      </c>
      <c r="F1614" s="1" t="s">
        <v>3192</v>
      </c>
      <c r="G1614" t="str">
        <f t="shared" si="225"/>
        <v>q5</v>
      </c>
      <c r="H1614" s="1" t="s">
        <v>3896</v>
      </c>
      <c r="I1614" t="str">
        <f t="shared" si="226"/>
        <v>3614</v>
      </c>
      <c r="J1614" t="str">
        <f t="shared" si="227"/>
        <v>3614</v>
      </c>
      <c r="K1614" t="str">
        <f t="shared" si="228"/>
        <v>c2        </v>
      </c>
      <c r="L1614" t="str">
        <f t="shared" si="224"/>
        <v>C2        </v>
      </c>
    </row>
    <row r="1615" hidden="1" spans="1:12">
      <c r="A1615" s="1" t="s">
        <v>4199</v>
      </c>
      <c r="B1615" s="1" t="s">
        <v>4200</v>
      </c>
      <c r="C1615" s="1" t="s">
        <v>1729</v>
      </c>
      <c r="D1615" s="1" t="s">
        <v>65</v>
      </c>
      <c r="E1615" s="2" t="str">
        <f t="shared" si="229"/>
        <v>bq</v>
      </c>
      <c r="F1615" s="1" t="s">
        <v>3192</v>
      </c>
      <c r="G1615" t="str">
        <f t="shared" si="225"/>
        <v>q5</v>
      </c>
      <c r="H1615" s="1" t="s">
        <v>3896</v>
      </c>
      <c r="I1615" t="str">
        <f t="shared" si="226"/>
        <v>3614</v>
      </c>
      <c r="J1615" t="str">
        <f t="shared" si="227"/>
        <v>3614</v>
      </c>
      <c r="K1615" t="str">
        <f t="shared" si="228"/>
        <v>c3        </v>
      </c>
      <c r="L1615" t="str">
        <f t="shared" si="224"/>
        <v>C3        </v>
      </c>
    </row>
    <row r="1616" hidden="1" spans="1:12">
      <c r="A1616" s="1" t="s">
        <v>4201</v>
      </c>
      <c r="B1616" s="1" t="s">
        <v>4202</v>
      </c>
      <c r="C1616" s="1" t="s">
        <v>1729</v>
      </c>
      <c r="D1616" s="1" t="s">
        <v>65</v>
      </c>
      <c r="E1616" s="2" t="str">
        <f t="shared" si="229"/>
        <v>bq</v>
      </c>
      <c r="F1616" s="1" t="s">
        <v>3192</v>
      </c>
      <c r="G1616" t="str">
        <f t="shared" si="225"/>
        <v>q5</v>
      </c>
      <c r="H1616" s="1" t="s">
        <v>3896</v>
      </c>
      <c r="I1616" t="str">
        <f t="shared" si="226"/>
        <v>3615</v>
      </c>
      <c r="J1616" t="str">
        <f t="shared" si="227"/>
        <v>3615</v>
      </c>
      <c r="K1616" t="str">
        <f t="shared" si="228"/>
        <v>c2        </v>
      </c>
      <c r="L1616" t="str">
        <f t="shared" si="224"/>
        <v>C2        </v>
      </c>
    </row>
    <row r="1617" hidden="1" spans="1:12">
      <c r="A1617" s="1" t="s">
        <v>4203</v>
      </c>
      <c r="B1617" s="1" t="s">
        <v>4204</v>
      </c>
      <c r="C1617" s="1" t="s">
        <v>1729</v>
      </c>
      <c r="D1617" s="1" t="s">
        <v>65</v>
      </c>
      <c r="E1617" s="2" t="str">
        <f t="shared" si="229"/>
        <v>bq</v>
      </c>
      <c r="F1617" s="1" t="s">
        <v>3192</v>
      </c>
      <c r="G1617" t="str">
        <f t="shared" si="225"/>
        <v>q5</v>
      </c>
      <c r="H1617" s="1" t="s">
        <v>3896</v>
      </c>
      <c r="I1617" t="str">
        <f t="shared" si="226"/>
        <v>3615</v>
      </c>
      <c r="J1617" t="str">
        <f t="shared" si="227"/>
        <v>3615</v>
      </c>
      <c r="K1617" t="str">
        <f t="shared" si="228"/>
        <v>c3        </v>
      </c>
      <c r="L1617" t="str">
        <f t="shared" si="224"/>
        <v>C3        </v>
      </c>
    </row>
    <row r="1618" hidden="1" spans="1:12">
      <c r="A1618" s="1" t="s">
        <v>4205</v>
      </c>
      <c r="B1618" s="1" t="s">
        <v>4206</v>
      </c>
      <c r="C1618" s="1" t="s">
        <v>1729</v>
      </c>
      <c r="D1618" s="1" t="s">
        <v>65</v>
      </c>
      <c r="E1618" s="2" t="str">
        <f t="shared" si="229"/>
        <v>bq</v>
      </c>
      <c r="F1618" s="1" t="s">
        <v>3192</v>
      </c>
      <c r="G1618" t="str">
        <f t="shared" si="225"/>
        <v>q5</v>
      </c>
      <c r="H1618" s="1" t="s">
        <v>3896</v>
      </c>
      <c r="I1618" t="str">
        <f t="shared" si="226"/>
        <v>3616</v>
      </c>
      <c r="J1618" t="str">
        <f t="shared" si="227"/>
        <v>3616</v>
      </c>
      <c r="K1618" t="str">
        <f t="shared" si="228"/>
        <v>c1        </v>
      </c>
      <c r="L1618" t="str">
        <f t="shared" si="224"/>
        <v>C1        </v>
      </c>
    </row>
    <row r="1619" hidden="1" spans="1:12">
      <c r="A1619" s="1" t="s">
        <v>4207</v>
      </c>
      <c r="B1619" s="1" t="s">
        <v>4208</v>
      </c>
      <c r="C1619" s="1" t="s">
        <v>1729</v>
      </c>
      <c r="D1619" s="1" t="s">
        <v>65</v>
      </c>
      <c r="E1619" s="2" t="str">
        <f t="shared" si="229"/>
        <v>bq</v>
      </c>
      <c r="F1619" s="1" t="s">
        <v>3192</v>
      </c>
      <c r="G1619" t="str">
        <f t="shared" si="225"/>
        <v>q5</v>
      </c>
      <c r="H1619" s="1" t="s">
        <v>3896</v>
      </c>
      <c r="I1619" t="str">
        <f t="shared" si="226"/>
        <v>3616</v>
      </c>
      <c r="J1619" t="str">
        <f t="shared" si="227"/>
        <v>3616</v>
      </c>
      <c r="K1619" t="str">
        <f t="shared" si="228"/>
        <v>c2        </v>
      </c>
      <c r="L1619" t="str">
        <f t="shared" si="224"/>
        <v>C2        </v>
      </c>
    </row>
    <row r="1620" hidden="1" spans="1:12">
      <c r="A1620" s="1" t="s">
        <v>4209</v>
      </c>
      <c r="B1620" s="1" t="s">
        <v>4210</v>
      </c>
      <c r="C1620" s="1" t="s">
        <v>1729</v>
      </c>
      <c r="D1620" s="1" t="s">
        <v>65</v>
      </c>
      <c r="E1620" s="2" t="str">
        <f t="shared" si="229"/>
        <v>bq</v>
      </c>
      <c r="F1620" s="1" t="s">
        <v>3192</v>
      </c>
      <c r="G1620" t="str">
        <f t="shared" si="225"/>
        <v>q5</v>
      </c>
      <c r="H1620" s="1" t="s">
        <v>3896</v>
      </c>
      <c r="I1620" t="str">
        <f t="shared" si="226"/>
        <v>3616</v>
      </c>
      <c r="J1620" t="str">
        <f t="shared" si="227"/>
        <v>3616</v>
      </c>
      <c r="K1620" t="str">
        <f t="shared" si="228"/>
        <v>c3        </v>
      </c>
      <c r="L1620" t="str">
        <f t="shared" si="224"/>
        <v>C3        </v>
      </c>
    </row>
    <row r="1621" hidden="1" spans="1:12">
      <c r="A1621" s="1" t="s">
        <v>4211</v>
      </c>
      <c r="B1621" s="1" t="s">
        <v>4212</v>
      </c>
      <c r="C1621" s="1" t="s">
        <v>1729</v>
      </c>
      <c r="D1621" s="1" t="s">
        <v>65</v>
      </c>
      <c r="E1621" s="2" t="str">
        <f t="shared" si="229"/>
        <v>bq</v>
      </c>
      <c r="F1621" s="1" t="s">
        <v>3192</v>
      </c>
      <c r="G1621" t="str">
        <f t="shared" si="225"/>
        <v>q5</v>
      </c>
      <c r="H1621" s="1" t="s">
        <v>3896</v>
      </c>
      <c r="I1621" t="str">
        <f t="shared" si="226"/>
        <v>3617</v>
      </c>
      <c r="J1621" t="str">
        <f t="shared" si="227"/>
        <v>3617</v>
      </c>
      <c r="K1621" t="str">
        <f t="shared" si="228"/>
        <v>c3        </v>
      </c>
      <c r="L1621" t="str">
        <f t="shared" si="224"/>
        <v>C3        </v>
      </c>
    </row>
    <row r="1622" hidden="1" spans="1:12">
      <c r="A1622" s="1" t="s">
        <v>4213</v>
      </c>
      <c r="B1622" s="1" t="s">
        <v>4214</v>
      </c>
      <c r="C1622" s="1" t="s">
        <v>1729</v>
      </c>
      <c r="D1622" s="1" t="s">
        <v>65</v>
      </c>
      <c r="E1622" s="2" t="str">
        <f t="shared" si="229"/>
        <v>bq</v>
      </c>
      <c r="F1622" s="1" t="s">
        <v>3192</v>
      </c>
      <c r="G1622" t="str">
        <f t="shared" si="225"/>
        <v>q5</v>
      </c>
      <c r="H1622" s="1" t="s">
        <v>3896</v>
      </c>
      <c r="I1622" t="str">
        <f t="shared" si="226"/>
        <v>3618</v>
      </c>
      <c r="J1622" t="str">
        <f t="shared" si="227"/>
        <v>3618</v>
      </c>
      <c r="K1622" t="str">
        <f t="shared" si="228"/>
        <v>c2        </v>
      </c>
      <c r="L1622" t="str">
        <f t="shared" si="224"/>
        <v>C2        </v>
      </c>
    </row>
    <row r="1623" hidden="1" spans="1:12">
      <c r="A1623" s="1" t="s">
        <v>4215</v>
      </c>
      <c r="B1623" s="1" t="s">
        <v>4216</v>
      </c>
      <c r="C1623" s="1" t="s">
        <v>1729</v>
      </c>
      <c r="D1623" s="1" t="s">
        <v>65</v>
      </c>
      <c r="E1623" s="2" t="str">
        <f t="shared" si="229"/>
        <v>bq</v>
      </c>
      <c r="F1623" s="1" t="s">
        <v>3192</v>
      </c>
      <c r="G1623" t="str">
        <f t="shared" si="225"/>
        <v>q5</v>
      </c>
      <c r="H1623" s="1" t="s">
        <v>3896</v>
      </c>
      <c r="I1623" t="str">
        <f t="shared" si="226"/>
        <v>3618</v>
      </c>
      <c r="J1623" t="str">
        <f t="shared" si="227"/>
        <v>3618</v>
      </c>
      <c r="K1623" t="str">
        <f t="shared" si="228"/>
        <v>c3        </v>
      </c>
      <c r="L1623" t="str">
        <f t="shared" si="224"/>
        <v>C3        </v>
      </c>
    </row>
    <row r="1624" hidden="1" spans="1:12">
      <c r="A1624" s="1" t="s">
        <v>4217</v>
      </c>
      <c r="B1624" s="1" t="s">
        <v>4218</v>
      </c>
      <c r="C1624" s="1" t="s">
        <v>1729</v>
      </c>
      <c r="D1624" s="1" t="s">
        <v>65</v>
      </c>
      <c r="E1624" s="2" t="str">
        <f t="shared" si="229"/>
        <v>bq</v>
      </c>
      <c r="F1624" s="1" t="s">
        <v>3192</v>
      </c>
      <c r="G1624" t="str">
        <f t="shared" si="225"/>
        <v>tr</v>
      </c>
      <c r="H1624" s="1" t="s">
        <v>194</v>
      </c>
      <c r="I1624" t="str">
        <f>MID(A1624,6,5)</f>
        <v>74401</v>
      </c>
      <c r="J1624" t="str">
        <f>MID(B1624,5,5)</f>
        <v>74401</v>
      </c>
      <c r="K1624" t="str">
        <f>MID(A1624,11,10)</f>
        <v>c3        </v>
      </c>
      <c r="L1624" t="str">
        <f>MID(B1624,10,10)</f>
        <v>C3        </v>
      </c>
    </row>
    <row r="1625" hidden="1" spans="1:12">
      <c r="A1625" s="1" t="s">
        <v>4219</v>
      </c>
      <c r="B1625" s="1" t="s">
        <v>4220</v>
      </c>
      <c r="C1625" s="1" t="s">
        <v>1729</v>
      </c>
      <c r="D1625" s="1" t="s">
        <v>65</v>
      </c>
      <c r="E1625" s="2" t="str">
        <f t="shared" si="229"/>
        <v>bq</v>
      </c>
      <c r="F1625" s="1" t="s">
        <v>3192</v>
      </c>
      <c r="G1625" t="str">
        <f t="shared" si="225"/>
        <v>tr</v>
      </c>
      <c r="H1625" s="1" t="s">
        <v>194</v>
      </c>
      <c r="I1625" t="str">
        <f t="shared" ref="I1625:I1688" si="230">MID(A1625,6,5)</f>
        <v>74401</v>
      </c>
      <c r="J1625" t="str">
        <f t="shared" ref="J1625:J1688" si="231">MID(B1625,5,5)</f>
        <v>74401</v>
      </c>
      <c r="K1625" t="str">
        <f t="shared" ref="K1625:K1688" si="232">MID(A1625,11,10)</f>
        <v>c5        </v>
      </c>
      <c r="L1625" t="str">
        <f t="shared" ref="L1625:L1656" si="233">MID(B1625,10,10)</f>
        <v>C5        </v>
      </c>
    </row>
    <row r="1626" hidden="1" spans="1:12">
      <c r="A1626" s="1" t="s">
        <v>4221</v>
      </c>
      <c r="B1626" s="1" t="s">
        <v>4222</v>
      </c>
      <c r="C1626" s="1" t="s">
        <v>1729</v>
      </c>
      <c r="D1626" s="1" t="s">
        <v>65</v>
      </c>
      <c r="E1626" s="2" t="str">
        <f t="shared" si="229"/>
        <v>bq</v>
      </c>
      <c r="F1626" s="1" t="s">
        <v>3192</v>
      </c>
      <c r="G1626" t="str">
        <f t="shared" si="225"/>
        <v>tr</v>
      </c>
      <c r="H1626" s="1" t="s">
        <v>194</v>
      </c>
      <c r="I1626" t="str">
        <f t="shared" si="230"/>
        <v>74401</v>
      </c>
      <c r="J1626" t="str">
        <f t="shared" si="231"/>
        <v>74401</v>
      </c>
      <c r="K1626" t="str">
        <f t="shared" si="232"/>
        <v>c6        </v>
      </c>
      <c r="L1626" t="str">
        <f t="shared" si="233"/>
        <v>C6        </v>
      </c>
    </row>
    <row r="1627" hidden="1" spans="1:12">
      <c r="A1627" s="1" t="s">
        <v>4223</v>
      </c>
      <c r="B1627" s="1" t="s">
        <v>4224</v>
      </c>
      <c r="C1627" s="1" t="s">
        <v>1729</v>
      </c>
      <c r="D1627" s="1" t="s">
        <v>65</v>
      </c>
      <c r="E1627" s="2" t="str">
        <f t="shared" si="229"/>
        <v>bq</v>
      </c>
      <c r="F1627" s="1" t="s">
        <v>3192</v>
      </c>
      <c r="G1627" t="str">
        <f t="shared" si="225"/>
        <v>tr</v>
      </c>
      <c r="H1627" s="1" t="s">
        <v>194</v>
      </c>
      <c r="I1627" t="str">
        <f t="shared" si="230"/>
        <v>74402</v>
      </c>
      <c r="J1627" t="str">
        <f t="shared" si="231"/>
        <v>74402</v>
      </c>
      <c r="K1627" t="str">
        <f t="shared" si="232"/>
        <v>c1        </v>
      </c>
      <c r="L1627" t="str">
        <f t="shared" si="233"/>
        <v>C1        </v>
      </c>
    </row>
    <row r="1628" hidden="1" spans="1:12">
      <c r="A1628" s="1" t="s">
        <v>4225</v>
      </c>
      <c r="B1628" s="1" t="s">
        <v>4226</v>
      </c>
      <c r="C1628" s="1" t="s">
        <v>1729</v>
      </c>
      <c r="D1628" s="1" t="s">
        <v>65</v>
      </c>
      <c r="E1628" s="2" t="str">
        <f t="shared" si="229"/>
        <v>bq</v>
      </c>
      <c r="F1628" s="1" t="s">
        <v>3192</v>
      </c>
      <c r="G1628" t="str">
        <f t="shared" si="225"/>
        <v>tr</v>
      </c>
      <c r="H1628" s="1" t="s">
        <v>194</v>
      </c>
      <c r="I1628" t="str">
        <f t="shared" si="230"/>
        <v>74403</v>
      </c>
      <c r="J1628" t="str">
        <f t="shared" si="231"/>
        <v>74403</v>
      </c>
      <c r="K1628" t="str">
        <f t="shared" si="232"/>
        <v>c1        </v>
      </c>
      <c r="L1628" t="str">
        <f t="shared" si="233"/>
        <v>C1        </v>
      </c>
    </row>
    <row r="1629" hidden="1" spans="1:12">
      <c r="A1629" s="1" t="s">
        <v>4227</v>
      </c>
      <c r="B1629" s="1" t="s">
        <v>4228</v>
      </c>
      <c r="C1629" s="1" t="s">
        <v>1729</v>
      </c>
      <c r="D1629" s="1" t="s">
        <v>65</v>
      </c>
      <c r="E1629" s="2" t="str">
        <f t="shared" si="229"/>
        <v>bq</v>
      </c>
      <c r="F1629" s="1" t="s">
        <v>3192</v>
      </c>
      <c r="G1629" t="str">
        <f t="shared" si="225"/>
        <v>tr</v>
      </c>
      <c r="H1629" s="1" t="s">
        <v>194</v>
      </c>
      <c r="I1629" t="str">
        <f t="shared" si="230"/>
        <v>74403</v>
      </c>
      <c r="J1629" t="str">
        <f t="shared" si="231"/>
        <v>74403</v>
      </c>
      <c r="K1629" t="str">
        <f t="shared" si="232"/>
        <v>c2        </v>
      </c>
      <c r="L1629" t="str">
        <f t="shared" si="233"/>
        <v>C2        </v>
      </c>
    </row>
    <row r="1630" hidden="1" spans="1:12">
      <c r="A1630" s="1" t="s">
        <v>4229</v>
      </c>
      <c r="B1630" s="1" t="s">
        <v>4230</v>
      </c>
      <c r="C1630" s="1" t="s">
        <v>1729</v>
      </c>
      <c r="D1630" s="1" t="s">
        <v>65</v>
      </c>
      <c r="E1630" s="2" t="str">
        <f t="shared" si="229"/>
        <v>bq</v>
      </c>
      <c r="F1630" s="1" t="s">
        <v>3192</v>
      </c>
      <c r="G1630" t="str">
        <f t="shared" si="225"/>
        <v>tr</v>
      </c>
      <c r="H1630" s="1" t="s">
        <v>194</v>
      </c>
      <c r="I1630" t="str">
        <f t="shared" si="230"/>
        <v>74438</v>
      </c>
      <c r="J1630" t="str">
        <f t="shared" si="231"/>
        <v>74438</v>
      </c>
      <c r="K1630" t="str">
        <f t="shared" si="232"/>
        <v>c1        </v>
      </c>
      <c r="L1630" t="str">
        <f t="shared" si="233"/>
        <v>C1        </v>
      </c>
    </row>
    <row r="1631" hidden="1" spans="1:12">
      <c r="A1631" s="1" t="s">
        <v>4231</v>
      </c>
      <c r="B1631" s="1" t="s">
        <v>4232</v>
      </c>
      <c r="C1631" s="1" t="s">
        <v>1729</v>
      </c>
      <c r="D1631" s="1" t="s">
        <v>65</v>
      </c>
      <c r="E1631" s="2" t="str">
        <f t="shared" si="229"/>
        <v>bq</v>
      </c>
      <c r="F1631" s="1" t="s">
        <v>3192</v>
      </c>
      <c r="G1631" t="str">
        <f t="shared" si="225"/>
        <v>tr</v>
      </c>
      <c r="H1631" s="1" t="s">
        <v>194</v>
      </c>
      <c r="I1631" t="str">
        <f t="shared" si="230"/>
        <v>74441</v>
      </c>
      <c r="J1631" t="str">
        <f t="shared" si="231"/>
        <v>74441</v>
      </c>
      <c r="K1631" t="str">
        <f t="shared" si="232"/>
        <v>c3        </v>
      </c>
      <c r="L1631" t="str">
        <f t="shared" si="233"/>
        <v>C3        </v>
      </c>
    </row>
    <row r="1632" hidden="1" spans="1:12">
      <c r="A1632" s="1" t="s">
        <v>4233</v>
      </c>
      <c r="B1632" s="1" t="s">
        <v>4234</v>
      </c>
      <c r="C1632" s="1" t="s">
        <v>1729</v>
      </c>
      <c r="D1632" s="1" t="s">
        <v>65</v>
      </c>
      <c r="E1632" s="2" t="str">
        <f t="shared" si="229"/>
        <v>bq</v>
      </c>
      <c r="F1632" s="1" t="s">
        <v>3192</v>
      </c>
      <c r="G1632" t="str">
        <f t="shared" si="225"/>
        <v>tr</v>
      </c>
      <c r="H1632" s="1" t="s">
        <v>194</v>
      </c>
      <c r="I1632" t="str">
        <f t="shared" si="230"/>
        <v>74454</v>
      </c>
      <c r="J1632" t="str">
        <f t="shared" si="231"/>
        <v>74454</v>
      </c>
      <c r="K1632" t="str">
        <f t="shared" si="232"/>
        <v>c4        </v>
      </c>
      <c r="L1632" t="str">
        <f t="shared" si="233"/>
        <v>C4        </v>
      </c>
    </row>
    <row r="1633" hidden="1" spans="1:12">
      <c r="A1633" s="1" t="s">
        <v>4235</v>
      </c>
      <c r="B1633" s="1" t="s">
        <v>4236</v>
      </c>
      <c r="C1633" s="1" t="s">
        <v>1729</v>
      </c>
      <c r="D1633" s="1" t="s">
        <v>65</v>
      </c>
      <c r="E1633" s="2" t="str">
        <f t="shared" si="229"/>
        <v>bq</v>
      </c>
      <c r="F1633" s="1" t="s">
        <v>3192</v>
      </c>
      <c r="G1633" t="str">
        <f t="shared" si="225"/>
        <v>tr</v>
      </c>
      <c r="H1633" s="1" t="s">
        <v>194</v>
      </c>
      <c r="I1633" t="str">
        <f t="shared" si="230"/>
        <v>74454</v>
      </c>
      <c r="J1633" t="str">
        <f t="shared" si="231"/>
        <v>74454</v>
      </c>
      <c r="K1633" t="str">
        <f t="shared" si="232"/>
        <v>c5        </v>
      </c>
      <c r="L1633" t="str">
        <f t="shared" si="233"/>
        <v>C5        </v>
      </c>
    </row>
    <row r="1634" hidden="1" spans="1:12">
      <c r="A1634" s="1" t="s">
        <v>4237</v>
      </c>
      <c r="B1634" s="1" t="s">
        <v>4238</v>
      </c>
      <c r="C1634" s="1" t="s">
        <v>1729</v>
      </c>
      <c r="D1634" s="1" t="s">
        <v>65</v>
      </c>
      <c r="E1634" s="2" t="str">
        <f t="shared" si="229"/>
        <v>bq</v>
      </c>
      <c r="F1634" s="1" t="s">
        <v>3192</v>
      </c>
      <c r="G1634" t="str">
        <f t="shared" si="225"/>
        <v>tr</v>
      </c>
      <c r="H1634" s="1" t="s">
        <v>194</v>
      </c>
      <c r="I1634" t="str">
        <f t="shared" si="230"/>
        <v>74454</v>
      </c>
      <c r="J1634" t="str">
        <f t="shared" si="231"/>
        <v>74454</v>
      </c>
      <c r="K1634" t="str">
        <f t="shared" si="232"/>
        <v>c6        </v>
      </c>
      <c r="L1634" t="str">
        <f t="shared" si="233"/>
        <v>C6        </v>
      </c>
    </row>
    <row r="1635" hidden="1" spans="1:12">
      <c r="A1635" s="1" t="s">
        <v>4239</v>
      </c>
      <c r="B1635" s="1" t="s">
        <v>4240</v>
      </c>
      <c r="C1635" s="1" t="s">
        <v>1729</v>
      </c>
      <c r="D1635" s="1" t="s">
        <v>65</v>
      </c>
      <c r="E1635" s="2" t="str">
        <f t="shared" si="229"/>
        <v>bq</v>
      </c>
      <c r="F1635" s="1" t="s">
        <v>3192</v>
      </c>
      <c r="G1635" t="str">
        <f t="shared" si="225"/>
        <v>tr</v>
      </c>
      <c r="H1635" s="1" t="s">
        <v>194</v>
      </c>
      <c r="I1635" t="str">
        <f t="shared" si="230"/>
        <v>74454</v>
      </c>
      <c r="J1635" t="str">
        <f t="shared" si="231"/>
        <v>74454</v>
      </c>
      <c r="K1635" t="str">
        <f t="shared" si="232"/>
        <v>c7        </v>
      </c>
      <c r="L1635" t="str">
        <f t="shared" si="233"/>
        <v>C7        </v>
      </c>
    </row>
    <row r="1636" hidden="1" spans="1:12">
      <c r="A1636" s="1" t="s">
        <v>4241</v>
      </c>
      <c r="B1636" s="1" t="s">
        <v>4242</v>
      </c>
      <c r="C1636" s="1" t="s">
        <v>1729</v>
      </c>
      <c r="D1636" s="1" t="s">
        <v>65</v>
      </c>
      <c r="E1636" s="2" t="str">
        <f t="shared" si="229"/>
        <v>bq</v>
      </c>
      <c r="F1636" s="1" t="s">
        <v>3192</v>
      </c>
      <c r="G1636" t="str">
        <f t="shared" si="225"/>
        <v>tr</v>
      </c>
      <c r="H1636" s="1" t="s">
        <v>194</v>
      </c>
      <c r="I1636" t="str">
        <f t="shared" si="230"/>
        <v>74455</v>
      </c>
      <c r="J1636" t="str">
        <f t="shared" si="231"/>
        <v>74455</v>
      </c>
      <c r="K1636" t="str">
        <f t="shared" si="232"/>
        <v>c7        </v>
      </c>
      <c r="L1636" t="str">
        <f t="shared" si="233"/>
        <v>C7        </v>
      </c>
    </row>
    <row r="1637" hidden="1" spans="1:12">
      <c r="A1637" s="1" t="s">
        <v>4243</v>
      </c>
      <c r="B1637" s="1" t="s">
        <v>4244</v>
      </c>
      <c r="C1637" s="1" t="s">
        <v>1729</v>
      </c>
      <c r="D1637" s="1" t="s">
        <v>65</v>
      </c>
      <c r="E1637" s="2" t="str">
        <f t="shared" si="229"/>
        <v>bq</v>
      </c>
      <c r="F1637" s="1" t="s">
        <v>3192</v>
      </c>
      <c r="G1637" t="str">
        <f t="shared" si="225"/>
        <v>tr</v>
      </c>
      <c r="H1637" s="1" t="s">
        <v>194</v>
      </c>
      <c r="I1637" t="str">
        <f t="shared" si="230"/>
        <v>74459</v>
      </c>
      <c r="J1637" t="str">
        <f t="shared" si="231"/>
        <v>74459</v>
      </c>
      <c r="K1637" t="str">
        <f t="shared" si="232"/>
        <v>c1        </v>
      </c>
      <c r="L1637" t="str">
        <f t="shared" si="233"/>
        <v>C1        </v>
      </c>
    </row>
    <row r="1638" hidden="1" spans="1:12">
      <c r="A1638" s="1" t="s">
        <v>4245</v>
      </c>
      <c r="B1638" s="1" t="s">
        <v>4246</v>
      </c>
      <c r="C1638" s="1" t="s">
        <v>1729</v>
      </c>
      <c r="D1638" s="1" t="s">
        <v>65</v>
      </c>
      <c r="E1638" s="2" t="str">
        <f t="shared" si="229"/>
        <v>bq</v>
      </c>
      <c r="F1638" s="1" t="s">
        <v>3192</v>
      </c>
      <c r="G1638" t="str">
        <f t="shared" si="225"/>
        <v>tr</v>
      </c>
      <c r="H1638" s="1" t="s">
        <v>194</v>
      </c>
      <c r="I1638" t="str">
        <f t="shared" si="230"/>
        <v>74459</v>
      </c>
      <c r="J1638" t="str">
        <f t="shared" si="231"/>
        <v>74459</v>
      </c>
      <c r="K1638" t="str">
        <f t="shared" si="232"/>
        <v>c5        </v>
      </c>
      <c r="L1638" t="str">
        <f t="shared" si="233"/>
        <v>C5        </v>
      </c>
    </row>
    <row r="1639" hidden="1" spans="1:12">
      <c r="A1639" s="1" t="s">
        <v>4247</v>
      </c>
      <c r="B1639" s="1" t="s">
        <v>4248</v>
      </c>
      <c r="C1639" s="1" t="s">
        <v>1729</v>
      </c>
      <c r="D1639" s="1" t="s">
        <v>65</v>
      </c>
      <c r="E1639" s="2" t="str">
        <f t="shared" si="229"/>
        <v>bq</v>
      </c>
      <c r="F1639" s="1" t="s">
        <v>3192</v>
      </c>
      <c r="G1639" t="str">
        <f t="shared" si="225"/>
        <v>tr</v>
      </c>
      <c r="H1639" s="1" t="s">
        <v>194</v>
      </c>
      <c r="I1639" t="str">
        <f t="shared" si="230"/>
        <v>74459</v>
      </c>
      <c r="J1639" t="str">
        <f t="shared" si="231"/>
        <v>74459</v>
      </c>
      <c r="K1639" t="str">
        <f t="shared" si="232"/>
        <v>c6        </v>
      </c>
      <c r="L1639" t="str">
        <f t="shared" si="233"/>
        <v>C6        </v>
      </c>
    </row>
    <row r="1640" hidden="1" spans="1:12">
      <c r="A1640" s="1" t="s">
        <v>4249</v>
      </c>
      <c r="B1640" s="1" t="s">
        <v>4250</v>
      </c>
      <c r="C1640" s="1" t="s">
        <v>1729</v>
      </c>
      <c r="D1640" s="1" t="s">
        <v>65</v>
      </c>
      <c r="E1640" s="2" t="str">
        <f t="shared" si="229"/>
        <v>bq</v>
      </c>
      <c r="F1640" s="1" t="s">
        <v>3192</v>
      </c>
      <c r="G1640" t="str">
        <f t="shared" si="225"/>
        <v>tr</v>
      </c>
      <c r="H1640" s="1" t="s">
        <v>194</v>
      </c>
      <c r="I1640" t="str">
        <f t="shared" si="230"/>
        <v>74460</v>
      </c>
      <c r="J1640" t="str">
        <f t="shared" si="231"/>
        <v>74460</v>
      </c>
      <c r="K1640" t="str">
        <f t="shared" si="232"/>
        <v>c2        </v>
      </c>
      <c r="L1640" t="str">
        <f t="shared" si="233"/>
        <v>C2        </v>
      </c>
    </row>
    <row r="1641" hidden="1" spans="1:12">
      <c r="A1641" s="1" t="s">
        <v>4251</v>
      </c>
      <c r="B1641" s="1" t="s">
        <v>4252</v>
      </c>
      <c r="C1641" s="1" t="s">
        <v>1729</v>
      </c>
      <c r="D1641" s="1" t="s">
        <v>65</v>
      </c>
      <c r="E1641" s="2" t="str">
        <f t="shared" si="229"/>
        <v>bq</v>
      </c>
      <c r="F1641" s="1" t="s">
        <v>3192</v>
      </c>
      <c r="G1641" t="str">
        <f t="shared" si="225"/>
        <v>tr</v>
      </c>
      <c r="H1641" s="1" t="s">
        <v>194</v>
      </c>
      <c r="I1641" t="str">
        <f t="shared" si="230"/>
        <v>74460</v>
      </c>
      <c r="J1641" t="str">
        <f t="shared" si="231"/>
        <v>74460</v>
      </c>
      <c r="K1641" t="str">
        <f t="shared" si="232"/>
        <v>c4        </v>
      </c>
      <c r="L1641" t="str">
        <f t="shared" si="233"/>
        <v>C4        </v>
      </c>
    </row>
    <row r="1642" hidden="1" spans="1:12">
      <c r="A1642" s="1" t="s">
        <v>4253</v>
      </c>
      <c r="B1642" s="1" t="s">
        <v>4254</v>
      </c>
      <c r="C1642" s="1" t="s">
        <v>1729</v>
      </c>
      <c r="D1642" s="1" t="s">
        <v>65</v>
      </c>
      <c r="E1642" s="2" t="str">
        <f t="shared" si="229"/>
        <v>bq</v>
      </c>
      <c r="F1642" s="1" t="s">
        <v>3192</v>
      </c>
      <c r="G1642" t="str">
        <f t="shared" si="225"/>
        <v>tr</v>
      </c>
      <c r="H1642" s="1" t="s">
        <v>194</v>
      </c>
      <c r="I1642" t="str">
        <f t="shared" si="230"/>
        <v>74461</v>
      </c>
      <c r="J1642" t="str">
        <f t="shared" si="231"/>
        <v>74461</v>
      </c>
      <c r="K1642" t="str">
        <f t="shared" si="232"/>
        <v>c2        </v>
      </c>
      <c r="L1642" t="str">
        <f t="shared" si="233"/>
        <v>C2        </v>
      </c>
    </row>
    <row r="1643" hidden="1" spans="1:12">
      <c r="A1643" s="1" t="s">
        <v>4255</v>
      </c>
      <c r="B1643" s="1" t="s">
        <v>4256</v>
      </c>
      <c r="C1643" s="1" t="s">
        <v>1729</v>
      </c>
      <c r="D1643" s="1" t="s">
        <v>65</v>
      </c>
      <c r="E1643" s="2" t="str">
        <f t="shared" si="229"/>
        <v>bq</v>
      </c>
      <c r="F1643" s="1" t="s">
        <v>3192</v>
      </c>
      <c r="G1643" t="str">
        <f t="shared" si="225"/>
        <v>tr</v>
      </c>
      <c r="H1643" s="1" t="s">
        <v>194</v>
      </c>
      <c r="I1643" t="str">
        <f t="shared" si="230"/>
        <v>74461</v>
      </c>
      <c r="J1643" t="str">
        <f t="shared" si="231"/>
        <v>74461</v>
      </c>
      <c r="K1643" t="str">
        <f t="shared" si="232"/>
        <v>c6        </v>
      </c>
      <c r="L1643" t="str">
        <f t="shared" si="233"/>
        <v>C6        </v>
      </c>
    </row>
    <row r="1644" hidden="1" spans="1:12">
      <c r="A1644" s="1" t="s">
        <v>4257</v>
      </c>
      <c r="B1644" s="1" t="s">
        <v>4258</v>
      </c>
      <c r="C1644" s="1" t="s">
        <v>1729</v>
      </c>
      <c r="D1644" s="1" t="s">
        <v>65</v>
      </c>
      <c r="E1644" s="2" t="str">
        <f t="shared" si="229"/>
        <v>bq</v>
      </c>
      <c r="F1644" s="1" t="s">
        <v>3192</v>
      </c>
      <c r="G1644" t="str">
        <f t="shared" si="225"/>
        <v>tr</v>
      </c>
      <c r="H1644" s="1" t="s">
        <v>194</v>
      </c>
      <c r="I1644" t="str">
        <f t="shared" si="230"/>
        <v>74463</v>
      </c>
      <c r="J1644" t="str">
        <f t="shared" si="231"/>
        <v>74463</v>
      </c>
      <c r="K1644" t="str">
        <f t="shared" si="232"/>
        <v>c2        </v>
      </c>
      <c r="L1644" t="str">
        <f t="shared" si="233"/>
        <v>C2        </v>
      </c>
    </row>
    <row r="1645" hidden="1" spans="1:12">
      <c r="A1645" s="1" t="s">
        <v>4259</v>
      </c>
      <c r="B1645" s="1" t="s">
        <v>4260</v>
      </c>
      <c r="C1645" s="1" t="s">
        <v>1729</v>
      </c>
      <c r="D1645" s="1" t="s">
        <v>65</v>
      </c>
      <c r="E1645" s="2" t="str">
        <f t="shared" si="229"/>
        <v>bq</v>
      </c>
      <c r="F1645" s="1" t="s">
        <v>3192</v>
      </c>
      <c r="G1645" t="str">
        <f t="shared" si="225"/>
        <v>tr</v>
      </c>
      <c r="H1645" s="1" t="s">
        <v>194</v>
      </c>
      <c r="I1645" t="str">
        <f t="shared" si="230"/>
        <v>74463</v>
      </c>
      <c r="J1645" t="str">
        <f t="shared" si="231"/>
        <v>74463</v>
      </c>
      <c r="K1645" t="str">
        <f t="shared" si="232"/>
        <v>c4        </v>
      </c>
      <c r="L1645" t="str">
        <f t="shared" si="233"/>
        <v>C4        </v>
      </c>
    </row>
    <row r="1646" hidden="1" spans="1:12">
      <c r="A1646" s="1" t="s">
        <v>4261</v>
      </c>
      <c r="B1646" s="1" t="s">
        <v>4262</v>
      </c>
      <c r="C1646" s="1" t="s">
        <v>1729</v>
      </c>
      <c r="D1646" s="1" t="s">
        <v>65</v>
      </c>
      <c r="E1646" s="2" t="str">
        <f t="shared" si="229"/>
        <v>bq</v>
      </c>
      <c r="F1646" s="1" t="s">
        <v>3192</v>
      </c>
      <c r="G1646" t="str">
        <f t="shared" si="225"/>
        <v>tr</v>
      </c>
      <c r="H1646" s="1" t="s">
        <v>194</v>
      </c>
      <c r="I1646" t="str">
        <f t="shared" si="230"/>
        <v>74463</v>
      </c>
      <c r="J1646" t="str">
        <f t="shared" si="231"/>
        <v>74463</v>
      </c>
      <c r="K1646" t="str">
        <f t="shared" si="232"/>
        <v>c6        </v>
      </c>
      <c r="L1646" t="str">
        <f t="shared" si="233"/>
        <v>C6        </v>
      </c>
    </row>
    <row r="1647" hidden="1" spans="1:12">
      <c r="A1647" s="1" t="s">
        <v>4263</v>
      </c>
      <c r="B1647" s="1" t="s">
        <v>4264</v>
      </c>
      <c r="C1647" s="1" t="s">
        <v>1729</v>
      </c>
      <c r="D1647" s="1" t="s">
        <v>65</v>
      </c>
      <c r="E1647" s="2" t="str">
        <f t="shared" si="229"/>
        <v>bq</v>
      </c>
      <c r="F1647" s="1" t="s">
        <v>3192</v>
      </c>
      <c r="G1647" t="str">
        <f t="shared" si="225"/>
        <v>tr</v>
      </c>
      <c r="H1647" s="1" t="s">
        <v>194</v>
      </c>
      <c r="I1647" t="str">
        <f t="shared" si="230"/>
        <v>74464</v>
      </c>
      <c r="J1647" t="str">
        <f t="shared" si="231"/>
        <v>74464</v>
      </c>
      <c r="K1647" t="str">
        <f t="shared" si="232"/>
        <v>c2        </v>
      </c>
      <c r="L1647" t="str">
        <f t="shared" si="233"/>
        <v>C2        </v>
      </c>
    </row>
    <row r="1648" hidden="1" spans="1:12">
      <c r="A1648" s="1" t="s">
        <v>4265</v>
      </c>
      <c r="B1648" s="1" t="s">
        <v>4266</v>
      </c>
      <c r="C1648" s="1" t="s">
        <v>1729</v>
      </c>
      <c r="D1648" s="1" t="s">
        <v>65</v>
      </c>
      <c r="E1648" s="2" t="str">
        <f t="shared" si="229"/>
        <v>bq</v>
      </c>
      <c r="F1648" s="1" t="s">
        <v>3192</v>
      </c>
      <c r="G1648" t="str">
        <f t="shared" si="225"/>
        <v>tr</v>
      </c>
      <c r="H1648" s="1" t="s">
        <v>194</v>
      </c>
      <c r="I1648" t="str">
        <f t="shared" si="230"/>
        <v>74466</v>
      </c>
      <c r="J1648" t="str">
        <f t="shared" si="231"/>
        <v>74466</v>
      </c>
      <c r="K1648" t="str">
        <f t="shared" si="232"/>
        <v>c1        </v>
      </c>
      <c r="L1648" t="str">
        <f t="shared" si="233"/>
        <v>C1        </v>
      </c>
    </row>
    <row r="1649" hidden="1" spans="1:12">
      <c r="A1649" s="1" t="s">
        <v>4267</v>
      </c>
      <c r="B1649" s="1" t="s">
        <v>4268</v>
      </c>
      <c r="C1649" s="1" t="s">
        <v>1729</v>
      </c>
      <c r="D1649" s="1" t="s">
        <v>65</v>
      </c>
      <c r="E1649" s="2" t="str">
        <f t="shared" si="229"/>
        <v>bq</v>
      </c>
      <c r="F1649" s="1" t="s">
        <v>3192</v>
      </c>
      <c r="G1649" t="str">
        <f t="shared" si="225"/>
        <v>tr</v>
      </c>
      <c r="H1649" s="1" t="s">
        <v>194</v>
      </c>
      <c r="I1649" t="str">
        <f t="shared" si="230"/>
        <v>74466</v>
      </c>
      <c r="J1649" t="str">
        <f t="shared" si="231"/>
        <v>74466</v>
      </c>
      <c r="K1649" t="str">
        <f t="shared" si="232"/>
        <v>c2        </v>
      </c>
      <c r="L1649" t="str">
        <f t="shared" si="233"/>
        <v>C2        </v>
      </c>
    </row>
    <row r="1650" hidden="1" spans="1:12">
      <c r="A1650" s="1" t="s">
        <v>4269</v>
      </c>
      <c r="B1650" s="1" t="s">
        <v>4270</v>
      </c>
      <c r="C1650" s="1" t="s">
        <v>1729</v>
      </c>
      <c r="D1650" s="1" t="s">
        <v>65</v>
      </c>
      <c r="E1650" s="2" t="str">
        <f t="shared" si="229"/>
        <v>bq</v>
      </c>
      <c r="F1650" s="1" t="s">
        <v>3192</v>
      </c>
      <c r="G1650" t="str">
        <f t="shared" si="225"/>
        <v>tr</v>
      </c>
      <c r="H1650" s="1" t="s">
        <v>194</v>
      </c>
      <c r="I1650" t="str">
        <f t="shared" si="230"/>
        <v>74466</v>
      </c>
      <c r="J1650" t="str">
        <f t="shared" si="231"/>
        <v>74466</v>
      </c>
      <c r="K1650" t="str">
        <f t="shared" si="232"/>
        <v>c4        </v>
      </c>
      <c r="L1650" t="str">
        <f t="shared" si="233"/>
        <v>C4        </v>
      </c>
    </row>
    <row r="1651" hidden="1" spans="1:12">
      <c r="A1651" s="1" t="s">
        <v>4271</v>
      </c>
      <c r="B1651" s="1" t="s">
        <v>4272</v>
      </c>
      <c r="C1651" s="1" t="s">
        <v>1729</v>
      </c>
      <c r="D1651" s="1" t="s">
        <v>65</v>
      </c>
      <c r="E1651" s="2" t="str">
        <f t="shared" si="229"/>
        <v>bq</v>
      </c>
      <c r="F1651" s="1" t="s">
        <v>3192</v>
      </c>
      <c r="G1651" t="str">
        <f t="shared" si="225"/>
        <v>tr</v>
      </c>
      <c r="H1651" s="1" t="s">
        <v>194</v>
      </c>
      <c r="I1651" t="str">
        <f t="shared" si="230"/>
        <v>74467</v>
      </c>
      <c r="J1651" t="str">
        <f t="shared" si="231"/>
        <v>74467</v>
      </c>
      <c r="K1651" t="str">
        <f t="shared" si="232"/>
        <v>c1        </v>
      </c>
      <c r="L1651" t="str">
        <f t="shared" si="233"/>
        <v>C1        </v>
      </c>
    </row>
    <row r="1652" hidden="1" spans="1:12">
      <c r="A1652" s="1" t="s">
        <v>4273</v>
      </c>
      <c r="B1652" s="1" t="s">
        <v>4274</v>
      </c>
      <c r="C1652" s="1" t="s">
        <v>1729</v>
      </c>
      <c r="D1652" s="1" t="s">
        <v>65</v>
      </c>
      <c r="E1652" s="2" t="str">
        <f t="shared" si="229"/>
        <v>bq</v>
      </c>
      <c r="F1652" s="1" t="s">
        <v>3192</v>
      </c>
      <c r="G1652" t="str">
        <f t="shared" si="225"/>
        <v>tr</v>
      </c>
      <c r="H1652" s="1" t="s">
        <v>194</v>
      </c>
      <c r="I1652" t="str">
        <f t="shared" si="230"/>
        <v>74467</v>
      </c>
      <c r="J1652" t="str">
        <f t="shared" si="231"/>
        <v>74467</v>
      </c>
      <c r="K1652" t="str">
        <f t="shared" si="232"/>
        <v>c2        </v>
      </c>
      <c r="L1652" t="str">
        <f t="shared" si="233"/>
        <v>C2        </v>
      </c>
    </row>
    <row r="1653" hidden="1" spans="1:12">
      <c r="A1653" s="1" t="s">
        <v>4275</v>
      </c>
      <c r="B1653" s="1" t="s">
        <v>4276</v>
      </c>
      <c r="C1653" s="1" t="s">
        <v>1729</v>
      </c>
      <c r="D1653" s="1" t="s">
        <v>65</v>
      </c>
      <c r="E1653" s="2" t="str">
        <f t="shared" si="229"/>
        <v>bq</v>
      </c>
      <c r="F1653" s="1" t="s">
        <v>3192</v>
      </c>
      <c r="G1653" t="str">
        <f t="shared" si="225"/>
        <v>tr</v>
      </c>
      <c r="H1653" s="1" t="s">
        <v>194</v>
      </c>
      <c r="I1653" t="str">
        <f t="shared" si="230"/>
        <v>74467</v>
      </c>
      <c r="J1653" t="str">
        <f t="shared" si="231"/>
        <v>74467</v>
      </c>
      <c r="K1653" t="str">
        <f t="shared" si="232"/>
        <v>c3        </v>
      </c>
      <c r="L1653" t="str">
        <f t="shared" si="233"/>
        <v>C3        </v>
      </c>
    </row>
    <row r="1654" hidden="1" spans="1:12">
      <c r="A1654" s="1" t="s">
        <v>4277</v>
      </c>
      <c r="B1654" s="1" t="s">
        <v>4278</v>
      </c>
      <c r="C1654" s="1" t="s">
        <v>1729</v>
      </c>
      <c r="D1654" s="1" t="s">
        <v>65</v>
      </c>
      <c r="E1654" s="2" t="str">
        <f t="shared" si="229"/>
        <v>bq</v>
      </c>
      <c r="F1654" s="1" t="s">
        <v>3192</v>
      </c>
      <c r="G1654" t="str">
        <f t="shared" si="225"/>
        <v>tr</v>
      </c>
      <c r="H1654" s="1" t="s">
        <v>194</v>
      </c>
      <c r="I1654" t="str">
        <f t="shared" si="230"/>
        <v>74467</v>
      </c>
      <c r="J1654" t="str">
        <f t="shared" si="231"/>
        <v>74467</v>
      </c>
      <c r="K1654" t="str">
        <f t="shared" si="232"/>
        <v>c4        </v>
      </c>
      <c r="L1654" t="str">
        <f t="shared" si="233"/>
        <v>C4        </v>
      </c>
    </row>
    <row r="1655" hidden="1" spans="1:12">
      <c r="A1655" s="1" t="s">
        <v>4279</v>
      </c>
      <c r="B1655" s="1" t="s">
        <v>4280</v>
      </c>
      <c r="C1655" s="1" t="s">
        <v>1729</v>
      </c>
      <c r="D1655" s="1" t="s">
        <v>65</v>
      </c>
      <c r="E1655" s="2" t="str">
        <f t="shared" si="229"/>
        <v>bq</v>
      </c>
      <c r="F1655" s="1" t="s">
        <v>3192</v>
      </c>
      <c r="G1655" t="str">
        <f t="shared" si="225"/>
        <v>tr</v>
      </c>
      <c r="H1655" s="1" t="s">
        <v>194</v>
      </c>
      <c r="I1655" t="str">
        <f t="shared" si="230"/>
        <v>74468</v>
      </c>
      <c r="J1655" t="str">
        <f t="shared" si="231"/>
        <v>74468</v>
      </c>
      <c r="K1655" t="str">
        <f t="shared" si="232"/>
        <v>c1        </v>
      </c>
      <c r="L1655" t="str">
        <f t="shared" si="233"/>
        <v>C1        </v>
      </c>
    </row>
    <row r="1656" hidden="1" spans="1:12">
      <c r="A1656" s="1" t="s">
        <v>4281</v>
      </c>
      <c r="B1656" s="1" t="s">
        <v>4282</v>
      </c>
      <c r="C1656" s="1" t="s">
        <v>1729</v>
      </c>
      <c r="D1656" s="1" t="s">
        <v>65</v>
      </c>
      <c r="E1656" s="2" t="str">
        <f t="shared" si="229"/>
        <v>bq</v>
      </c>
      <c r="F1656" s="1" t="s">
        <v>3192</v>
      </c>
      <c r="G1656" t="str">
        <f t="shared" ref="G1656:G1719" si="234">MID(A1656,4,2)</f>
        <v>tr</v>
      </c>
      <c r="H1656" s="1" t="s">
        <v>194</v>
      </c>
      <c r="I1656" t="str">
        <f t="shared" si="230"/>
        <v>74468</v>
      </c>
      <c r="J1656" t="str">
        <f t="shared" si="231"/>
        <v>74468</v>
      </c>
      <c r="K1656" t="str">
        <f t="shared" si="232"/>
        <v>c2        </v>
      </c>
      <c r="L1656" t="str">
        <f t="shared" si="233"/>
        <v>C2        </v>
      </c>
    </row>
    <row r="1657" hidden="1" spans="1:12">
      <c r="A1657" s="1" t="s">
        <v>4283</v>
      </c>
      <c r="B1657" s="1" t="s">
        <v>4284</v>
      </c>
      <c r="C1657" s="1" t="s">
        <v>1729</v>
      </c>
      <c r="D1657" s="1" t="s">
        <v>65</v>
      </c>
      <c r="E1657" s="2" t="str">
        <f t="shared" si="229"/>
        <v>bq</v>
      </c>
      <c r="F1657" s="1" t="s">
        <v>3192</v>
      </c>
      <c r="G1657" t="str">
        <f t="shared" si="234"/>
        <v>tr</v>
      </c>
      <c r="H1657" s="1" t="s">
        <v>194</v>
      </c>
      <c r="I1657" t="str">
        <f t="shared" si="230"/>
        <v>74468</v>
      </c>
      <c r="J1657" t="str">
        <f t="shared" si="231"/>
        <v>74468</v>
      </c>
      <c r="K1657" t="str">
        <f t="shared" si="232"/>
        <v>c3        </v>
      </c>
      <c r="L1657" t="str">
        <f t="shared" ref="L1657:L1688" si="235">MID(B1657,10,10)</f>
        <v>C3        </v>
      </c>
    </row>
    <row r="1658" hidden="1" spans="1:12">
      <c r="A1658" s="1" t="s">
        <v>4285</v>
      </c>
      <c r="B1658" s="1" t="s">
        <v>4286</v>
      </c>
      <c r="C1658" s="1" t="s">
        <v>1729</v>
      </c>
      <c r="D1658" s="1" t="s">
        <v>65</v>
      </c>
      <c r="E1658" s="2" t="str">
        <f t="shared" si="229"/>
        <v>bq</v>
      </c>
      <c r="F1658" s="1" t="s">
        <v>3192</v>
      </c>
      <c r="G1658" t="str">
        <f t="shared" si="234"/>
        <v>tr</v>
      </c>
      <c r="H1658" s="1" t="s">
        <v>194</v>
      </c>
      <c r="I1658" t="str">
        <f t="shared" si="230"/>
        <v>74468</v>
      </c>
      <c r="J1658" t="str">
        <f t="shared" si="231"/>
        <v>74468</v>
      </c>
      <c r="K1658" t="str">
        <f t="shared" si="232"/>
        <v>c4        </v>
      </c>
      <c r="L1658" t="str">
        <f t="shared" si="235"/>
        <v>C4        </v>
      </c>
    </row>
    <row r="1659" hidden="1" spans="1:12">
      <c r="A1659" s="1" t="s">
        <v>4287</v>
      </c>
      <c r="B1659" s="1" t="s">
        <v>4288</v>
      </c>
      <c r="C1659" s="1" t="s">
        <v>1729</v>
      </c>
      <c r="D1659" s="1" t="s">
        <v>65</v>
      </c>
      <c r="E1659" s="2" t="str">
        <f t="shared" si="229"/>
        <v>bq</v>
      </c>
      <c r="F1659" s="1" t="s">
        <v>3192</v>
      </c>
      <c r="G1659" t="str">
        <f t="shared" si="234"/>
        <v>tr</v>
      </c>
      <c r="H1659" s="1" t="s">
        <v>194</v>
      </c>
      <c r="I1659" t="str">
        <f t="shared" si="230"/>
        <v>74469</v>
      </c>
      <c r="J1659" t="str">
        <f t="shared" si="231"/>
        <v>74469</v>
      </c>
      <c r="K1659" t="str">
        <f t="shared" si="232"/>
        <v>c2        </v>
      </c>
      <c r="L1659" t="str">
        <f t="shared" si="235"/>
        <v>C2        </v>
      </c>
    </row>
    <row r="1660" hidden="1" spans="1:12">
      <c r="A1660" s="1" t="s">
        <v>4289</v>
      </c>
      <c r="B1660" s="1" t="s">
        <v>4290</v>
      </c>
      <c r="C1660" s="1" t="s">
        <v>1729</v>
      </c>
      <c r="D1660" s="1" t="s">
        <v>65</v>
      </c>
      <c r="E1660" s="2" t="str">
        <f t="shared" si="229"/>
        <v>bq</v>
      </c>
      <c r="F1660" s="1" t="s">
        <v>3192</v>
      </c>
      <c r="G1660" t="str">
        <f t="shared" si="234"/>
        <v>tr</v>
      </c>
      <c r="H1660" s="1" t="s">
        <v>194</v>
      </c>
      <c r="I1660" t="str">
        <f t="shared" si="230"/>
        <v>74469</v>
      </c>
      <c r="J1660" t="str">
        <f t="shared" si="231"/>
        <v>74469</v>
      </c>
      <c r="K1660" t="str">
        <f t="shared" si="232"/>
        <v>c4        </v>
      </c>
      <c r="L1660" t="str">
        <f t="shared" si="235"/>
        <v>C4        </v>
      </c>
    </row>
    <row r="1661" hidden="1" spans="1:12">
      <c r="A1661" s="1" t="s">
        <v>4291</v>
      </c>
      <c r="B1661" s="1" t="s">
        <v>4292</v>
      </c>
      <c r="C1661" s="1" t="s">
        <v>1729</v>
      </c>
      <c r="D1661" s="1" t="s">
        <v>65</v>
      </c>
      <c r="E1661" s="2" t="str">
        <f t="shared" si="229"/>
        <v>bq</v>
      </c>
      <c r="F1661" s="1" t="s">
        <v>3192</v>
      </c>
      <c r="G1661" t="str">
        <f t="shared" si="234"/>
        <v>tr</v>
      </c>
      <c r="H1661" s="1" t="s">
        <v>194</v>
      </c>
      <c r="I1661" t="str">
        <f t="shared" si="230"/>
        <v>74470</v>
      </c>
      <c r="J1661" t="str">
        <f t="shared" si="231"/>
        <v>74470</v>
      </c>
      <c r="K1661" t="str">
        <f t="shared" si="232"/>
        <v>c1        </v>
      </c>
      <c r="L1661" t="str">
        <f t="shared" si="235"/>
        <v>C1        </v>
      </c>
    </row>
    <row r="1662" hidden="1" spans="1:12">
      <c r="A1662" s="1" t="s">
        <v>4293</v>
      </c>
      <c r="B1662" s="1" t="s">
        <v>4294</v>
      </c>
      <c r="C1662" s="1" t="s">
        <v>1729</v>
      </c>
      <c r="D1662" s="1" t="s">
        <v>65</v>
      </c>
      <c r="E1662" s="2" t="str">
        <f t="shared" si="229"/>
        <v>bq</v>
      </c>
      <c r="F1662" s="1" t="s">
        <v>3192</v>
      </c>
      <c r="G1662" t="str">
        <f t="shared" si="234"/>
        <v>tr</v>
      </c>
      <c r="H1662" s="1" t="s">
        <v>194</v>
      </c>
      <c r="I1662" t="str">
        <f t="shared" si="230"/>
        <v>74470</v>
      </c>
      <c r="J1662" t="str">
        <f t="shared" si="231"/>
        <v>74470</v>
      </c>
      <c r="K1662" t="str">
        <f t="shared" si="232"/>
        <v>c2        </v>
      </c>
      <c r="L1662" t="str">
        <f t="shared" si="235"/>
        <v>C2        </v>
      </c>
    </row>
    <row r="1663" hidden="1" spans="1:12">
      <c r="A1663" s="1" t="s">
        <v>4295</v>
      </c>
      <c r="B1663" s="1" t="s">
        <v>4296</v>
      </c>
      <c r="C1663" s="1" t="s">
        <v>1729</v>
      </c>
      <c r="D1663" s="1" t="s">
        <v>65</v>
      </c>
      <c r="E1663" s="2" t="str">
        <f t="shared" si="229"/>
        <v>bq</v>
      </c>
      <c r="F1663" s="1" t="s">
        <v>3192</v>
      </c>
      <c r="G1663" t="str">
        <f t="shared" si="234"/>
        <v>tr</v>
      </c>
      <c r="H1663" s="1" t="s">
        <v>194</v>
      </c>
      <c r="I1663" t="str">
        <f t="shared" si="230"/>
        <v>74470</v>
      </c>
      <c r="J1663" t="str">
        <f t="shared" si="231"/>
        <v>74470</v>
      </c>
      <c r="K1663" t="str">
        <f t="shared" si="232"/>
        <v>c3        </v>
      </c>
      <c r="L1663" t="str">
        <f t="shared" si="235"/>
        <v>C3        </v>
      </c>
    </row>
    <row r="1664" hidden="1" spans="1:12">
      <c r="A1664" s="1" t="s">
        <v>4297</v>
      </c>
      <c r="B1664" s="1" t="s">
        <v>4298</v>
      </c>
      <c r="C1664" s="1" t="s">
        <v>1729</v>
      </c>
      <c r="D1664" s="1" t="s">
        <v>65</v>
      </c>
      <c r="E1664" s="2" t="str">
        <f t="shared" si="229"/>
        <v>bq</v>
      </c>
      <c r="F1664" s="1" t="s">
        <v>3192</v>
      </c>
      <c r="G1664" t="str">
        <f t="shared" si="234"/>
        <v>tr</v>
      </c>
      <c r="H1664" s="1" t="s">
        <v>194</v>
      </c>
      <c r="I1664" t="str">
        <f t="shared" si="230"/>
        <v>74471</v>
      </c>
      <c r="J1664" t="str">
        <f t="shared" si="231"/>
        <v>74471</v>
      </c>
      <c r="K1664" t="str">
        <f t="shared" si="232"/>
        <v>c1        </v>
      </c>
      <c r="L1664" t="str">
        <f t="shared" si="235"/>
        <v>C1        </v>
      </c>
    </row>
    <row r="1665" hidden="1" spans="1:12">
      <c r="A1665" s="1" t="s">
        <v>4299</v>
      </c>
      <c r="B1665" s="1" t="s">
        <v>4300</v>
      </c>
      <c r="C1665" s="1" t="s">
        <v>1729</v>
      </c>
      <c r="D1665" s="1" t="s">
        <v>65</v>
      </c>
      <c r="E1665" s="2" t="str">
        <f t="shared" si="229"/>
        <v>bq</v>
      </c>
      <c r="F1665" s="1" t="s">
        <v>3192</v>
      </c>
      <c r="G1665" t="str">
        <f t="shared" si="234"/>
        <v>tr</v>
      </c>
      <c r="H1665" s="1" t="s">
        <v>194</v>
      </c>
      <c r="I1665" t="str">
        <f t="shared" si="230"/>
        <v>74471</v>
      </c>
      <c r="J1665" t="str">
        <f t="shared" si="231"/>
        <v>74471</v>
      </c>
      <c r="K1665" t="str">
        <f t="shared" si="232"/>
        <v>c2        </v>
      </c>
      <c r="L1665" t="str">
        <f t="shared" si="235"/>
        <v>C2        </v>
      </c>
    </row>
    <row r="1666" hidden="1" spans="1:12">
      <c r="A1666" s="1" t="s">
        <v>4301</v>
      </c>
      <c r="B1666" s="1" t="s">
        <v>4302</v>
      </c>
      <c r="C1666" s="1" t="s">
        <v>1729</v>
      </c>
      <c r="D1666" s="1" t="s">
        <v>65</v>
      </c>
      <c r="E1666" s="2" t="str">
        <f t="shared" ref="E1666:E1729" si="236">MID(A1666,2,2)</f>
        <v>bq</v>
      </c>
      <c r="F1666" s="1" t="s">
        <v>3192</v>
      </c>
      <c r="G1666" t="str">
        <f t="shared" si="234"/>
        <v>tr</v>
      </c>
      <c r="H1666" s="1" t="s">
        <v>194</v>
      </c>
      <c r="I1666" t="str">
        <f t="shared" si="230"/>
        <v>74471</v>
      </c>
      <c r="J1666" t="str">
        <f t="shared" si="231"/>
        <v>74471</v>
      </c>
      <c r="K1666" t="str">
        <f t="shared" si="232"/>
        <v>c3        </v>
      </c>
      <c r="L1666" t="str">
        <f t="shared" si="235"/>
        <v>C3        </v>
      </c>
    </row>
    <row r="1667" hidden="1" spans="1:12">
      <c r="A1667" s="1" t="s">
        <v>4303</v>
      </c>
      <c r="B1667" s="1" t="s">
        <v>4304</v>
      </c>
      <c r="C1667" s="1" t="s">
        <v>1729</v>
      </c>
      <c r="D1667" s="1" t="s">
        <v>65</v>
      </c>
      <c r="E1667" s="2" t="str">
        <f t="shared" si="236"/>
        <v>bq</v>
      </c>
      <c r="F1667" s="1" t="s">
        <v>3192</v>
      </c>
      <c r="G1667" t="str">
        <f t="shared" si="234"/>
        <v>tr</v>
      </c>
      <c r="H1667" s="1" t="s">
        <v>194</v>
      </c>
      <c r="I1667" t="str">
        <f t="shared" si="230"/>
        <v>74472</v>
      </c>
      <c r="J1667" t="str">
        <f t="shared" si="231"/>
        <v>74472</v>
      </c>
      <c r="K1667" t="str">
        <f t="shared" si="232"/>
        <v>c1        </v>
      </c>
      <c r="L1667" t="str">
        <f t="shared" si="235"/>
        <v>C1        </v>
      </c>
    </row>
    <row r="1668" hidden="1" spans="1:12">
      <c r="A1668" s="1" t="s">
        <v>4305</v>
      </c>
      <c r="B1668" s="1" t="s">
        <v>4306</v>
      </c>
      <c r="C1668" s="1" t="s">
        <v>1729</v>
      </c>
      <c r="D1668" s="1" t="s">
        <v>65</v>
      </c>
      <c r="E1668" s="2" t="str">
        <f t="shared" si="236"/>
        <v>bq</v>
      </c>
      <c r="F1668" s="1" t="s">
        <v>3192</v>
      </c>
      <c r="G1668" t="str">
        <f t="shared" si="234"/>
        <v>tr</v>
      </c>
      <c r="H1668" s="1" t="s">
        <v>194</v>
      </c>
      <c r="I1668" t="str">
        <f t="shared" si="230"/>
        <v>74472</v>
      </c>
      <c r="J1668" t="str">
        <f t="shared" si="231"/>
        <v>74472</v>
      </c>
      <c r="K1668" t="str">
        <f t="shared" si="232"/>
        <v>c3        </v>
      </c>
      <c r="L1668" t="str">
        <f t="shared" si="235"/>
        <v>C3        </v>
      </c>
    </row>
    <row r="1669" hidden="1" spans="1:12">
      <c r="A1669" s="1" t="s">
        <v>4307</v>
      </c>
      <c r="B1669" s="1" t="s">
        <v>4308</v>
      </c>
      <c r="C1669" s="1" t="s">
        <v>1729</v>
      </c>
      <c r="D1669" s="1" t="s">
        <v>65</v>
      </c>
      <c r="E1669" s="2" t="str">
        <f t="shared" si="236"/>
        <v>bq</v>
      </c>
      <c r="F1669" s="1" t="s">
        <v>3192</v>
      </c>
      <c r="G1669" t="str">
        <f t="shared" si="234"/>
        <v>tr</v>
      </c>
      <c r="H1669" s="1" t="s">
        <v>194</v>
      </c>
      <c r="I1669" t="str">
        <f t="shared" si="230"/>
        <v>74473</v>
      </c>
      <c r="J1669" t="str">
        <f t="shared" si="231"/>
        <v>74473</v>
      </c>
      <c r="K1669" t="str">
        <f t="shared" si="232"/>
        <v>c1        </v>
      </c>
      <c r="L1669" t="str">
        <f t="shared" si="235"/>
        <v>C1        </v>
      </c>
    </row>
    <row r="1670" hidden="1" spans="1:12">
      <c r="A1670" s="1" t="s">
        <v>4309</v>
      </c>
      <c r="B1670" s="1" t="s">
        <v>4310</v>
      </c>
      <c r="C1670" s="1" t="s">
        <v>1729</v>
      </c>
      <c r="D1670" s="1" t="s">
        <v>65</v>
      </c>
      <c r="E1670" s="2" t="str">
        <f t="shared" si="236"/>
        <v>bq</v>
      </c>
      <c r="F1670" s="1" t="s">
        <v>3192</v>
      </c>
      <c r="G1670" t="str">
        <f t="shared" si="234"/>
        <v>tr</v>
      </c>
      <c r="H1670" s="1" t="s">
        <v>194</v>
      </c>
      <c r="I1670" t="str">
        <f t="shared" si="230"/>
        <v>74473</v>
      </c>
      <c r="J1670" t="str">
        <f t="shared" si="231"/>
        <v>74473</v>
      </c>
      <c r="K1670" t="str">
        <f t="shared" si="232"/>
        <v>c3        </v>
      </c>
      <c r="L1670" t="str">
        <f t="shared" si="235"/>
        <v>C3        </v>
      </c>
    </row>
    <row r="1671" hidden="1" spans="1:12">
      <c r="A1671" s="1" t="s">
        <v>4311</v>
      </c>
      <c r="B1671" s="1" t="s">
        <v>4312</v>
      </c>
      <c r="C1671" s="1" t="s">
        <v>1729</v>
      </c>
      <c r="D1671" s="1" t="s">
        <v>65</v>
      </c>
      <c r="E1671" s="2" t="str">
        <f t="shared" si="236"/>
        <v>bq</v>
      </c>
      <c r="F1671" s="1" t="s">
        <v>3192</v>
      </c>
      <c r="G1671" t="str">
        <f t="shared" si="234"/>
        <v>tr</v>
      </c>
      <c r="H1671" s="1" t="s">
        <v>194</v>
      </c>
      <c r="I1671" t="str">
        <f t="shared" si="230"/>
        <v>74474</v>
      </c>
      <c r="J1671" t="str">
        <f t="shared" si="231"/>
        <v>74474</v>
      </c>
      <c r="K1671" t="str">
        <f t="shared" si="232"/>
        <v>c1        </v>
      </c>
      <c r="L1671" t="str">
        <f t="shared" si="235"/>
        <v>C1        </v>
      </c>
    </row>
    <row r="1672" hidden="1" spans="1:12">
      <c r="A1672" s="1" t="s">
        <v>4313</v>
      </c>
      <c r="B1672" s="1" t="s">
        <v>4314</v>
      </c>
      <c r="C1672" s="1" t="s">
        <v>1729</v>
      </c>
      <c r="D1672" s="1" t="s">
        <v>65</v>
      </c>
      <c r="E1672" s="2" t="str">
        <f t="shared" si="236"/>
        <v>bq</v>
      </c>
      <c r="F1672" s="1" t="s">
        <v>3192</v>
      </c>
      <c r="G1672" t="str">
        <f t="shared" si="234"/>
        <v>tr</v>
      </c>
      <c r="H1672" s="1" t="s">
        <v>194</v>
      </c>
      <c r="I1672" t="str">
        <f t="shared" si="230"/>
        <v>74474</v>
      </c>
      <c r="J1672" t="str">
        <f t="shared" si="231"/>
        <v>74474</v>
      </c>
      <c r="K1672" t="str">
        <f t="shared" si="232"/>
        <v>c2        </v>
      </c>
      <c r="L1672" t="str">
        <f t="shared" si="235"/>
        <v>C2        </v>
      </c>
    </row>
    <row r="1673" hidden="1" spans="1:12">
      <c r="A1673" s="1" t="s">
        <v>4315</v>
      </c>
      <c r="B1673" s="1" t="s">
        <v>4316</v>
      </c>
      <c r="C1673" s="1" t="s">
        <v>1729</v>
      </c>
      <c r="D1673" s="1" t="s">
        <v>65</v>
      </c>
      <c r="E1673" s="2" t="str">
        <f t="shared" si="236"/>
        <v>bq</v>
      </c>
      <c r="F1673" s="1" t="s">
        <v>3192</v>
      </c>
      <c r="G1673" t="str">
        <f t="shared" si="234"/>
        <v>tr</v>
      </c>
      <c r="H1673" s="1" t="s">
        <v>194</v>
      </c>
      <c r="I1673" t="str">
        <f t="shared" si="230"/>
        <v>74474</v>
      </c>
      <c r="J1673" t="str">
        <f t="shared" si="231"/>
        <v>74474</v>
      </c>
      <c r="K1673" t="str">
        <f t="shared" si="232"/>
        <v>c3        </v>
      </c>
      <c r="L1673" t="str">
        <f t="shared" si="235"/>
        <v>C3        </v>
      </c>
    </row>
    <row r="1674" hidden="1" spans="1:12">
      <c r="A1674" s="1" t="s">
        <v>4317</v>
      </c>
      <c r="B1674" s="1" t="s">
        <v>4318</v>
      </c>
      <c r="C1674" s="1" t="s">
        <v>1729</v>
      </c>
      <c r="D1674" s="1" t="s">
        <v>65</v>
      </c>
      <c r="E1674" s="2" t="str">
        <f t="shared" si="236"/>
        <v>bq</v>
      </c>
      <c r="F1674" s="1" t="s">
        <v>3192</v>
      </c>
      <c r="G1674" t="str">
        <f t="shared" si="234"/>
        <v>tr</v>
      </c>
      <c r="H1674" s="1" t="s">
        <v>194</v>
      </c>
      <c r="I1674" t="str">
        <f t="shared" si="230"/>
        <v>74475</v>
      </c>
      <c r="J1674" t="str">
        <f t="shared" si="231"/>
        <v>74475</v>
      </c>
      <c r="K1674" t="str">
        <f t="shared" si="232"/>
        <v>c1        </v>
      </c>
      <c r="L1674" t="str">
        <f t="shared" si="235"/>
        <v>C1        </v>
      </c>
    </row>
    <row r="1675" hidden="1" spans="1:12">
      <c r="A1675" s="1" t="s">
        <v>4319</v>
      </c>
      <c r="B1675" s="1" t="s">
        <v>4320</v>
      </c>
      <c r="C1675" s="1" t="s">
        <v>1729</v>
      </c>
      <c r="D1675" s="1" t="s">
        <v>65</v>
      </c>
      <c r="E1675" s="2" t="str">
        <f t="shared" si="236"/>
        <v>bq</v>
      </c>
      <c r="F1675" s="1" t="s">
        <v>3192</v>
      </c>
      <c r="G1675" t="str">
        <f t="shared" si="234"/>
        <v>tr</v>
      </c>
      <c r="H1675" s="1" t="s">
        <v>194</v>
      </c>
      <c r="I1675" t="str">
        <f t="shared" si="230"/>
        <v>74475</v>
      </c>
      <c r="J1675" t="str">
        <f t="shared" si="231"/>
        <v>74475</v>
      </c>
      <c r="K1675" t="str">
        <f t="shared" si="232"/>
        <v>c2        </v>
      </c>
      <c r="L1675" t="str">
        <f t="shared" si="235"/>
        <v>C2        </v>
      </c>
    </row>
    <row r="1676" hidden="1" spans="1:12">
      <c r="A1676" s="1" t="s">
        <v>4321</v>
      </c>
      <c r="B1676" s="1" t="s">
        <v>4322</v>
      </c>
      <c r="C1676" s="1" t="s">
        <v>1729</v>
      </c>
      <c r="D1676" s="1" t="s">
        <v>65</v>
      </c>
      <c r="E1676" s="2" t="str">
        <f t="shared" si="236"/>
        <v>bq</v>
      </c>
      <c r="F1676" s="1" t="s">
        <v>3192</v>
      </c>
      <c r="G1676" t="str">
        <f t="shared" si="234"/>
        <v>tr</v>
      </c>
      <c r="H1676" s="1" t="s">
        <v>194</v>
      </c>
      <c r="I1676" t="str">
        <f t="shared" si="230"/>
        <v>74475</v>
      </c>
      <c r="J1676" t="str">
        <f t="shared" si="231"/>
        <v>74475</v>
      </c>
      <c r="K1676" t="str">
        <f t="shared" si="232"/>
        <v>c3        </v>
      </c>
      <c r="L1676" t="str">
        <f t="shared" si="235"/>
        <v>C3        </v>
      </c>
    </row>
    <row r="1677" hidden="1" spans="1:12">
      <c r="A1677" s="1" t="s">
        <v>4323</v>
      </c>
      <c r="B1677" s="1" t="s">
        <v>4324</v>
      </c>
      <c r="C1677" s="1" t="s">
        <v>1729</v>
      </c>
      <c r="D1677" s="1" t="s">
        <v>65</v>
      </c>
      <c r="E1677" s="2" t="str">
        <f t="shared" si="236"/>
        <v>bq</v>
      </c>
      <c r="F1677" s="1" t="s">
        <v>3192</v>
      </c>
      <c r="G1677" t="str">
        <f t="shared" si="234"/>
        <v>tr</v>
      </c>
      <c r="H1677" s="1" t="s">
        <v>194</v>
      </c>
      <c r="I1677" t="str">
        <f t="shared" si="230"/>
        <v>74476</v>
      </c>
      <c r="J1677" t="str">
        <f t="shared" si="231"/>
        <v>74476</v>
      </c>
      <c r="K1677" t="str">
        <f t="shared" si="232"/>
        <v>c1        </v>
      </c>
      <c r="L1677" t="str">
        <f t="shared" si="235"/>
        <v>C1        </v>
      </c>
    </row>
    <row r="1678" hidden="1" spans="1:12">
      <c r="A1678" s="1" t="s">
        <v>4325</v>
      </c>
      <c r="B1678" s="1" t="s">
        <v>4326</v>
      </c>
      <c r="C1678" s="1" t="s">
        <v>1729</v>
      </c>
      <c r="D1678" s="1" t="s">
        <v>65</v>
      </c>
      <c r="E1678" s="2" t="str">
        <f t="shared" si="236"/>
        <v>bq</v>
      </c>
      <c r="F1678" s="1" t="s">
        <v>3192</v>
      </c>
      <c r="G1678" t="str">
        <f t="shared" si="234"/>
        <v>tr</v>
      </c>
      <c r="H1678" s="1" t="s">
        <v>194</v>
      </c>
      <c r="I1678" t="str">
        <f t="shared" si="230"/>
        <v>74476</v>
      </c>
      <c r="J1678" t="str">
        <f t="shared" si="231"/>
        <v>74476</v>
      </c>
      <c r="K1678" t="str">
        <f t="shared" si="232"/>
        <v>c3        </v>
      </c>
      <c r="L1678" t="str">
        <f t="shared" si="235"/>
        <v>C3        </v>
      </c>
    </row>
    <row r="1679" hidden="1" spans="1:12">
      <c r="A1679" s="1" t="s">
        <v>4327</v>
      </c>
      <c r="B1679" s="1" t="s">
        <v>4328</v>
      </c>
      <c r="C1679" s="1" t="s">
        <v>1729</v>
      </c>
      <c r="D1679" s="1" t="s">
        <v>65</v>
      </c>
      <c r="E1679" s="2" t="str">
        <f t="shared" si="236"/>
        <v>bq</v>
      </c>
      <c r="F1679" s="1" t="s">
        <v>3192</v>
      </c>
      <c r="G1679" t="str">
        <f t="shared" si="234"/>
        <v>tr</v>
      </c>
      <c r="H1679" s="1" t="s">
        <v>194</v>
      </c>
      <c r="I1679" t="str">
        <f t="shared" si="230"/>
        <v>74477</v>
      </c>
      <c r="J1679" t="str">
        <f t="shared" si="231"/>
        <v>74477</v>
      </c>
      <c r="K1679" t="str">
        <f t="shared" si="232"/>
        <v>c1        </v>
      </c>
      <c r="L1679" t="str">
        <f t="shared" si="235"/>
        <v>C1        </v>
      </c>
    </row>
    <row r="1680" hidden="1" spans="1:12">
      <c r="A1680" s="1" t="s">
        <v>4329</v>
      </c>
      <c r="B1680" s="1" t="s">
        <v>4330</v>
      </c>
      <c r="C1680" s="1" t="s">
        <v>1729</v>
      </c>
      <c r="D1680" s="1" t="s">
        <v>65</v>
      </c>
      <c r="E1680" s="2" t="str">
        <f t="shared" si="236"/>
        <v>bq</v>
      </c>
      <c r="F1680" s="1" t="s">
        <v>3192</v>
      </c>
      <c r="G1680" t="str">
        <f t="shared" si="234"/>
        <v>tr</v>
      </c>
      <c r="H1680" s="1" t="s">
        <v>194</v>
      </c>
      <c r="I1680" t="str">
        <f t="shared" si="230"/>
        <v>74477</v>
      </c>
      <c r="J1680" t="str">
        <f t="shared" si="231"/>
        <v>74477</v>
      </c>
      <c r="K1680" t="str">
        <f t="shared" si="232"/>
        <v>c2        </v>
      </c>
      <c r="L1680" t="str">
        <f t="shared" si="235"/>
        <v>C2        </v>
      </c>
    </row>
    <row r="1681" hidden="1" spans="1:12">
      <c r="A1681" s="1" t="s">
        <v>4331</v>
      </c>
      <c r="B1681" s="1" t="s">
        <v>4332</v>
      </c>
      <c r="C1681" s="1" t="s">
        <v>1729</v>
      </c>
      <c r="D1681" s="1" t="s">
        <v>65</v>
      </c>
      <c r="E1681" s="2" t="str">
        <f t="shared" si="236"/>
        <v>bq</v>
      </c>
      <c r="F1681" s="1" t="s">
        <v>3192</v>
      </c>
      <c r="G1681" t="str">
        <f t="shared" si="234"/>
        <v>tr</v>
      </c>
      <c r="H1681" s="1" t="s">
        <v>194</v>
      </c>
      <c r="I1681" t="str">
        <f t="shared" si="230"/>
        <v>74478</v>
      </c>
      <c r="J1681" t="str">
        <f t="shared" si="231"/>
        <v>74478</v>
      </c>
      <c r="K1681" t="str">
        <f t="shared" si="232"/>
        <v>c1        </v>
      </c>
      <c r="L1681" t="str">
        <f t="shared" si="235"/>
        <v>C1        </v>
      </c>
    </row>
    <row r="1682" hidden="1" spans="1:12">
      <c r="A1682" s="1" t="s">
        <v>4333</v>
      </c>
      <c r="B1682" s="1" t="s">
        <v>4334</v>
      </c>
      <c r="C1682" s="1" t="s">
        <v>1729</v>
      </c>
      <c r="D1682" s="1" t="s">
        <v>65</v>
      </c>
      <c r="E1682" s="2" t="str">
        <f t="shared" si="236"/>
        <v>bq</v>
      </c>
      <c r="F1682" s="1" t="s">
        <v>3192</v>
      </c>
      <c r="G1682" t="str">
        <f t="shared" si="234"/>
        <v>tr</v>
      </c>
      <c r="H1682" s="1" t="s">
        <v>194</v>
      </c>
      <c r="I1682" t="str">
        <f t="shared" si="230"/>
        <v>74478</v>
      </c>
      <c r="J1682" t="str">
        <f t="shared" si="231"/>
        <v>74478</v>
      </c>
      <c r="K1682" t="str">
        <f t="shared" si="232"/>
        <v>c2        </v>
      </c>
      <c r="L1682" t="str">
        <f t="shared" si="235"/>
        <v>C2        </v>
      </c>
    </row>
    <row r="1683" hidden="1" spans="1:12">
      <c r="A1683" s="1" t="s">
        <v>4335</v>
      </c>
      <c r="B1683" s="1" t="s">
        <v>4336</v>
      </c>
      <c r="C1683" s="1" t="s">
        <v>1729</v>
      </c>
      <c r="D1683" s="1" t="s">
        <v>65</v>
      </c>
      <c r="E1683" s="2" t="str">
        <f t="shared" si="236"/>
        <v>bq</v>
      </c>
      <c r="F1683" s="1" t="s">
        <v>3192</v>
      </c>
      <c r="G1683" t="str">
        <f t="shared" si="234"/>
        <v>tr</v>
      </c>
      <c r="H1683" s="1" t="s">
        <v>194</v>
      </c>
      <c r="I1683" t="str">
        <f t="shared" si="230"/>
        <v>74478</v>
      </c>
      <c r="J1683" t="str">
        <f t="shared" si="231"/>
        <v>74478</v>
      </c>
      <c r="K1683" t="str">
        <f t="shared" si="232"/>
        <v>c3        </v>
      </c>
      <c r="L1683" t="str">
        <f t="shared" si="235"/>
        <v>C3        </v>
      </c>
    </row>
    <row r="1684" hidden="1" spans="1:12">
      <c r="A1684" s="1" t="s">
        <v>4337</v>
      </c>
      <c r="B1684" s="1" t="s">
        <v>4338</v>
      </c>
      <c r="C1684" s="1" t="s">
        <v>1729</v>
      </c>
      <c r="D1684" s="1" t="s">
        <v>65</v>
      </c>
      <c r="E1684" s="2" t="str">
        <f t="shared" si="236"/>
        <v>bq</v>
      </c>
      <c r="F1684" s="1" t="s">
        <v>3192</v>
      </c>
      <c r="G1684" t="str">
        <f t="shared" si="234"/>
        <v>tr</v>
      </c>
      <c r="H1684" s="1" t="s">
        <v>194</v>
      </c>
      <c r="I1684" t="str">
        <f t="shared" si="230"/>
        <v>74479</v>
      </c>
      <c r="J1684" t="str">
        <f t="shared" si="231"/>
        <v>74479</v>
      </c>
      <c r="K1684" t="str">
        <f t="shared" si="232"/>
        <v>c2        </v>
      </c>
      <c r="L1684" t="str">
        <f t="shared" si="235"/>
        <v>C2        </v>
      </c>
    </row>
    <row r="1685" hidden="1" spans="1:12">
      <c r="A1685" s="1" t="s">
        <v>4339</v>
      </c>
      <c r="B1685" s="1" t="s">
        <v>4340</v>
      </c>
      <c r="C1685" s="1" t="s">
        <v>1729</v>
      </c>
      <c r="D1685" s="1" t="s">
        <v>65</v>
      </c>
      <c r="E1685" s="2" t="str">
        <f t="shared" si="236"/>
        <v>bq</v>
      </c>
      <c r="F1685" s="1" t="s">
        <v>3192</v>
      </c>
      <c r="G1685" t="str">
        <f t="shared" si="234"/>
        <v>tr</v>
      </c>
      <c r="H1685" s="1" t="s">
        <v>194</v>
      </c>
      <c r="I1685" t="str">
        <f t="shared" si="230"/>
        <v>74479</v>
      </c>
      <c r="J1685" t="str">
        <f t="shared" si="231"/>
        <v>74479</v>
      </c>
      <c r="K1685" t="str">
        <f t="shared" si="232"/>
        <v>c3        </v>
      </c>
      <c r="L1685" t="str">
        <f t="shared" si="235"/>
        <v>C3        </v>
      </c>
    </row>
    <row r="1686" hidden="1" spans="1:12">
      <c r="A1686" s="1" t="s">
        <v>4341</v>
      </c>
      <c r="B1686" s="1" t="s">
        <v>4342</v>
      </c>
      <c r="C1686" s="1" t="s">
        <v>1729</v>
      </c>
      <c r="D1686" s="1" t="s">
        <v>65</v>
      </c>
      <c r="E1686" s="2" t="str">
        <f t="shared" si="236"/>
        <v>bq</v>
      </c>
      <c r="F1686" s="1" t="s">
        <v>3192</v>
      </c>
      <c r="G1686" t="str">
        <f t="shared" si="234"/>
        <v>tr</v>
      </c>
      <c r="H1686" s="1" t="s">
        <v>194</v>
      </c>
      <c r="I1686" t="str">
        <f t="shared" si="230"/>
        <v>74494</v>
      </c>
      <c r="J1686" t="str">
        <f t="shared" si="231"/>
        <v>74494</v>
      </c>
      <c r="K1686" t="str">
        <f t="shared" si="232"/>
        <v>c3        </v>
      </c>
      <c r="L1686" t="str">
        <f t="shared" si="235"/>
        <v>C3        </v>
      </c>
    </row>
    <row r="1687" hidden="1" spans="1:12">
      <c r="A1687" s="1" t="s">
        <v>4343</v>
      </c>
      <c r="B1687" s="1" t="s">
        <v>4344</v>
      </c>
      <c r="C1687" s="1" t="s">
        <v>1729</v>
      </c>
      <c r="D1687" s="1" t="s">
        <v>65</v>
      </c>
      <c r="E1687" s="2" t="str">
        <f t="shared" si="236"/>
        <v>bq</v>
      </c>
      <c r="F1687" s="1" t="s">
        <v>3192</v>
      </c>
      <c r="G1687" t="str">
        <f t="shared" si="234"/>
        <v>tr</v>
      </c>
      <c r="H1687" s="1" t="s">
        <v>194</v>
      </c>
      <c r="I1687" t="str">
        <f t="shared" si="230"/>
        <v>74495</v>
      </c>
      <c r="J1687" t="str">
        <f t="shared" si="231"/>
        <v>74495</v>
      </c>
      <c r="K1687" t="str">
        <f t="shared" si="232"/>
        <v>c1        </v>
      </c>
      <c r="L1687" t="str">
        <f t="shared" si="235"/>
        <v>C1        </v>
      </c>
    </row>
    <row r="1688" hidden="1" spans="1:12">
      <c r="A1688" s="1" t="s">
        <v>4345</v>
      </c>
      <c r="B1688" s="1" t="s">
        <v>4346</v>
      </c>
      <c r="C1688" s="1" t="s">
        <v>1729</v>
      </c>
      <c r="D1688" s="1" t="s">
        <v>65</v>
      </c>
      <c r="E1688" s="2" t="str">
        <f t="shared" si="236"/>
        <v>bq</v>
      </c>
      <c r="F1688" s="1" t="s">
        <v>3192</v>
      </c>
      <c r="G1688" t="str">
        <f t="shared" si="234"/>
        <v>tr</v>
      </c>
      <c r="H1688" s="1" t="s">
        <v>194</v>
      </c>
      <c r="I1688" t="str">
        <f t="shared" si="230"/>
        <v>74495</v>
      </c>
      <c r="J1688" t="str">
        <f t="shared" si="231"/>
        <v>74495</v>
      </c>
      <c r="K1688" t="str">
        <f t="shared" si="232"/>
        <v>c2        </v>
      </c>
      <c r="L1688" t="str">
        <f t="shared" si="235"/>
        <v>C2        </v>
      </c>
    </row>
    <row r="1689" hidden="1" spans="1:12">
      <c r="A1689" s="1" t="s">
        <v>4347</v>
      </c>
      <c r="B1689" s="1" t="s">
        <v>4348</v>
      </c>
      <c r="C1689" s="1" t="s">
        <v>1729</v>
      </c>
      <c r="D1689" s="1" t="s">
        <v>65</v>
      </c>
      <c r="E1689" s="2" t="str">
        <f t="shared" si="236"/>
        <v>bq</v>
      </c>
      <c r="F1689" s="1" t="s">
        <v>3192</v>
      </c>
      <c r="G1689" t="str">
        <f t="shared" si="234"/>
        <v>tr</v>
      </c>
      <c r="H1689" s="1" t="s">
        <v>194</v>
      </c>
      <c r="I1689" t="str">
        <f t="shared" ref="I1689:I1744" si="237">MID(A1689,6,5)</f>
        <v>74495</v>
      </c>
      <c r="J1689" t="str">
        <f t="shared" ref="J1689:J1744" si="238">MID(B1689,5,5)</f>
        <v>74495</v>
      </c>
      <c r="K1689" t="str">
        <f t="shared" ref="K1689:K1745" si="239">MID(A1689,11,10)</f>
        <v>c3        </v>
      </c>
      <c r="L1689" t="str">
        <f t="shared" ref="L1689:L1720" si="240">MID(B1689,10,10)</f>
        <v>C3        </v>
      </c>
    </row>
    <row r="1690" hidden="1" spans="1:12">
      <c r="A1690" s="1" t="s">
        <v>4349</v>
      </c>
      <c r="B1690" s="1" t="s">
        <v>4350</v>
      </c>
      <c r="C1690" s="1" t="s">
        <v>1729</v>
      </c>
      <c r="D1690" s="1" t="s">
        <v>65</v>
      </c>
      <c r="E1690" s="2" t="str">
        <f t="shared" si="236"/>
        <v>bq</v>
      </c>
      <c r="F1690" s="1" t="s">
        <v>3192</v>
      </c>
      <c r="G1690" t="str">
        <f t="shared" si="234"/>
        <v>tr</v>
      </c>
      <c r="H1690" s="1" t="s">
        <v>194</v>
      </c>
      <c r="I1690" t="str">
        <f t="shared" si="237"/>
        <v>74496</v>
      </c>
      <c r="J1690" t="str">
        <f t="shared" si="238"/>
        <v>74496</v>
      </c>
      <c r="K1690" t="str">
        <f t="shared" si="239"/>
        <v>c1        </v>
      </c>
      <c r="L1690" t="str">
        <f t="shared" si="240"/>
        <v>C1        </v>
      </c>
    </row>
    <row r="1691" hidden="1" spans="1:12">
      <c r="A1691" s="1" t="s">
        <v>4351</v>
      </c>
      <c r="B1691" s="1" t="s">
        <v>4352</v>
      </c>
      <c r="C1691" s="1" t="s">
        <v>1729</v>
      </c>
      <c r="D1691" s="1" t="s">
        <v>65</v>
      </c>
      <c r="E1691" s="2" t="str">
        <f t="shared" si="236"/>
        <v>bq</v>
      </c>
      <c r="F1691" s="1" t="s">
        <v>3192</v>
      </c>
      <c r="G1691" t="str">
        <f t="shared" si="234"/>
        <v>tr</v>
      </c>
      <c r="H1691" s="1" t="s">
        <v>194</v>
      </c>
      <c r="I1691" t="str">
        <f t="shared" si="237"/>
        <v>74496</v>
      </c>
      <c r="J1691" t="str">
        <f t="shared" si="238"/>
        <v>74496</v>
      </c>
      <c r="K1691" t="str">
        <f t="shared" si="239"/>
        <v>c2        </v>
      </c>
      <c r="L1691" t="str">
        <f t="shared" si="240"/>
        <v>C2        </v>
      </c>
    </row>
    <row r="1692" hidden="1" spans="1:12">
      <c r="A1692" s="1" t="s">
        <v>4353</v>
      </c>
      <c r="B1692" s="1" t="s">
        <v>4354</v>
      </c>
      <c r="C1692" s="1" t="s">
        <v>1729</v>
      </c>
      <c r="D1692" s="1" t="s">
        <v>65</v>
      </c>
      <c r="E1692" s="2" t="str">
        <f t="shared" si="236"/>
        <v>bq</v>
      </c>
      <c r="F1692" s="1" t="s">
        <v>3192</v>
      </c>
      <c r="G1692" t="str">
        <f t="shared" si="234"/>
        <v>tr</v>
      </c>
      <c r="H1692" s="1" t="s">
        <v>194</v>
      </c>
      <c r="I1692" t="str">
        <f t="shared" si="237"/>
        <v>74496</v>
      </c>
      <c r="J1692" t="str">
        <f t="shared" si="238"/>
        <v>74496</v>
      </c>
      <c r="K1692" t="str">
        <f t="shared" si="239"/>
        <v>c3        </v>
      </c>
      <c r="L1692" t="str">
        <f t="shared" si="240"/>
        <v>C3        </v>
      </c>
    </row>
    <row r="1693" hidden="1" spans="1:12">
      <c r="A1693" s="1" t="s">
        <v>4355</v>
      </c>
      <c r="B1693" s="1" t="s">
        <v>4356</v>
      </c>
      <c r="C1693" s="1" t="s">
        <v>1729</v>
      </c>
      <c r="D1693" s="1" t="s">
        <v>65</v>
      </c>
      <c r="E1693" s="2" t="str">
        <f t="shared" si="236"/>
        <v>bq</v>
      </c>
      <c r="F1693" s="1" t="s">
        <v>3192</v>
      </c>
      <c r="G1693" t="str">
        <f t="shared" si="234"/>
        <v>tr</v>
      </c>
      <c r="H1693" s="1" t="s">
        <v>194</v>
      </c>
      <c r="I1693" t="str">
        <f t="shared" si="237"/>
        <v>74497</v>
      </c>
      <c r="J1693" t="str">
        <f t="shared" si="238"/>
        <v>74497</v>
      </c>
      <c r="K1693" t="str">
        <f t="shared" si="239"/>
        <v>c1        </v>
      </c>
      <c r="L1693" t="str">
        <f t="shared" si="240"/>
        <v>C1        </v>
      </c>
    </row>
    <row r="1694" hidden="1" spans="1:12">
      <c r="A1694" s="1" t="s">
        <v>4357</v>
      </c>
      <c r="B1694" s="1" t="s">
        <v>4358</v>
      </c>
      <c r="C1694" s="1" t="s">
        <v>1729</v>
      </c>
      <c r="D1694" s="1" t="s">
        <v>65</v>
      </c>
      <c r="E1694" s="2" t="str">
        <f t="shared" si="236"/>
        <v>bq</v>
      </c>
      <c r="F1694" s="1" t="s">
        <v>3192</v>
      </c>
      <c r="G1694" t="str">
        <f t="shared" si="234"/>
        <v>tr</v>
      </c>
      <c r="H1694" s="1" t="s">
        <v>194</v>
      </c>
      <c r="I1694" t="str">
        <f t="shared" si="237"/>
        <v>74497</v>
      </c>
      <c r="J1694" t="str">
        <f t="shared" si="238"/>
        <v>74497</v>
      </c>
      <c r="K1694" t="str">
        <f t="shared" si="239"/>
        <v>c2        </v>
      </c>
      <c r="L1694" t="str">
        <f t="shared" si="240"/>
        <v>C2        </v>
      </c>
    </row>
    <row r="1695" hidden="1" spans="1:12">
      <c r="A1695" s="1" t="s">
        <v>4359</v>
      </c>
      <c r="B1695" s="1" t="s">
        <v>4360</v>
      </c>
      <c r="C1695" s="1" t="s">
        <v>1729</v>
      </c>
      <c r="D1695" s="1" t="s">
        <v>65</v>
      </c>
      <c r="E1695" s="2" t="str">
        <f t="shared" si="236"/>
        <v>bq</v>
      </c>
      <c r="F1695" s="1" t="s">
        <v>3192</v>
      </c>
      <c r="G1695" t="str">
        <f t="shared" si="234"/>
        <v>tr</v>
      </c>
      <c r="H1695" s="1" t="s">
        <v>194</v>
      </c>
      <c r="I1695" t="str">
        <f t="shared" si="237"/>
        <v>74497</v>
      </c>
      <c r="J1695" t="str">
        <f t="shared" si="238"/>
        <v>74497</v>
      </c>
      <c r="K1695" t="str">
        <f t="shared" si="239"/>
        <v>c3        </v>
      </c>
      <c r="L1695" t="str">
        <f t="shared" si="240"/>
        <v>C3        </v>
      </c>
    </row>
    <row r="1696" hidden="1" spans="1:12">
      <c r="A1696" s="1" t="s">
        <v>4361</v>
      </c>
      <c r="B1696" s="1" t="s">
        <v>4362</v>
      </c>
      <c r="C1696" s="1" t="s">
        <v>1729</v>
      </c>
      <c r="D1696" s="1" t="s">
        <v>65</v>
      </c>
      <c r="E1696" s="2" t="str">
        <f t="shared" si="236"/>
        <v>bq</v>
      </c>
      <c r="F1696" s="1" t="s">
        <v>3192</v>
      </c>
      <c r="G1696" t="str">
        <f t="shared" si="234"/>
        <v>tr</v>
      </c>
      <c r="H1696" s="1" t="s">
        <v>194</v>
      </c>
      <c r="I1696" t="str">
        <f t="shared" si="237"/>
        <v>74498</v>
      </c>
      <c r="J1696" t="str">
        <f t="shared" si="238"/>
        <v>74498</v>
      </c>
      <c r="K1696" t="str">
        <f t="shared" si="239"/>
        <v>c1        </v>
      </c>
      <c r="L1696" t="str">
        <f t="shared" si="240"/>
        <v>C1        </v>
      </c>
    </row>
    <row r="1697" hidden="1" spans="1:12">
      <c r="A1697" s="1" t="s">
        <v>4363</v>
      </c>
      <c r="B1697" s="1" t="s">
        <v>4364</v>
      </c>
      <c r="C1697" s="1" t="s">
        <v>1729</v>
      </c>
      <c r="D1697" s="1" t="s">
        <v>65</v>
      </c>
      <c r="E1697" s="2" t="str">
        <f t="shared" si="236"/>
        <v>bq</v>
      </c>
      <c r="F1697" s="1" t="s">
        <v>3192</v>
      </c>
      <c r="G1697" t="str">
        <f t="shared" si="234"/>
        <v>tr</v>
      </c>
      <c r="H1697" s="1" t="s">
        <v>194</v>
      </c>
      <c r="I1697" t="str">
        <f t="shared" si="237"/>
        <v>74498</v>
      </c>
      <c r="J1697" t="str">
        <f t="shared" si="238"/>
        <v>74498</v>
      </c>
      <c r="K1697" t="str">
        <f t="shared" si="239"/>
        <v>c2        </v>
      </c>
      <c r="L1697" t="str">
        <f t="shared" si="240"/>
        <v>C2        </v>
      </c>
    </row>
    <row r="1698" hidden="1" spans="1:12">
      <c r="A1698" s="1" t="s">
        <v>4365</v>
      </c>
      <c r="B1698" s="1" t="s">
        <v>4366</v>
      </c>
      <c r="C1698" s="1" t="s">
        <v>1729</v>
      </c>
      <c r="D1698" s="1" t="s">
        <v>65</v>
      </c>
      <c r="E1698" s="2" t="str">
        <f t="shared" si="236"/>
        <v>bq</v>
      </c>
      <c r="F1698" s="1" t="s">
        <v>3192</v>
      </c>
      <c r="G1698" t="str">
        <f t="shared" si="234"/>
        <v>tr</v>
      </c>
      <c r="H1698" s="1" t="s">
        <v>194</v>
      </c>
      <c r="I1698" t="str">
        <f t="shared" si="237"/>
        <v>74498</v>
      </c>
      <c r="J1698" t="str">
        <f t="shared" si="238"/>
        <v>74498</v>
      </c>
      <c r="K1698" t="str">
        <f t="shared" si="239"/>
        <v>c3        </v>
      </c>
      <c r="L1698" t="str">
        <f t="shared" si="240"/>
        <v>C3        </v>
      </c>
    </row>
    <row r="1699" hidden="1" spans="1:12">
      <c r="A1699" s="1" t="s">
        <v>4367</v>
      </c>
      <c r="B1699" s="1" t="s">
        <v>4368</v>
      </c>
      <c r="C1699" s="1" t="s">
        <v>1729</v>
      </c>
      <c r="D1699" s="1" t="s">
        <v>65</v>
      </c>
      <c r="E1699" s="2" t="str">
        <f t="shared" si="236"/>
        <v>bq</v>
      </c>
      <c r="F1699" s="1" t="s">
        <v>3192</v>
      </c>
      <c r="G1699" t="str">
        <f t="shared" si="234"/>
        <v>tr</v>
      </c>
      <c r="H1699" s="1" t="s">
        <v>194</v>
      </c>
      <c r="I1699" t="str">
        <f t="shared" si="237"/>
        <v>74499</v>
      </c>
      <c r="J1699" t="str">
        <f t="shared" si="238"/>
        <v>74499</v>
      </c>
      <c r="K1699" t="str">
        <f t="shared" si="239"/>
        <v>c1        </v>
      </c>
      <c r="L1699" t="str">
        <f t="shared" si="240"/>
        <v>C1        </v>
      </c>
    </row>
    <row r="1700" hidden="1" spans="1:12">
      <c r="A1700" s="1" t="s">
        <v>4369</v>
      </c>
      <c r="B1700" s="1" t="s">
        <v>4370</v>
      </c>
      <c r="C1700" s="1" t="s">
        <v>1729</v>
      </c>
      <c r="D1700" s="1" t="s">
        <v>65</v>
      </c>
      <c r="E1700" s="2" t="str">
        <f t="shared" si="236"/>
        <v>bq</v>
      </c>
      <c r="F1700" s="1" t="s">
        <v>3192</v>
      </c>
      <c r="G1700" t="str">
        <f t="shared" si="234"/>
        <v>tr</v>
      </c>
      <c r="H1700" s="1" t="s">
        <v>194</v>
      </c>
      <c r="I1700" t="str">
        <f t="shared" si="237"/>
        <v>74499</v>
      </c>
      <c r="J1700" t="str">
        <f t="shared" si="238"/>
        <v>74499</v>
      </c>
      <c r="K1700" t="str">
        <f t="shared" si="239"/>
        <v>c2        </v>
      </c>
      <c r="L1700" t="str">
        <f t="shared" si="240"/>
        <v>C2        </v>
      </c>
    </row>
    <row r="1701" hidden="1" spans="1:12">
      <c r="A1701" s="1" t="s">
        <v>4371</v>
      </c>
      <c r="B1701" s="1" t="s">
        <v>4372</v>
      </c>
      <c r="C1701" s="1" t="s">
        <v>1729</v>
      </c>
      <c r="D1701" s="1" t="s">
        <v>65</v>
      </c>
      <c r="E1701" s="2" t="str">
        <f t="shared" si="236"/>
        <v>bq</v>
      </c>
      <c r="F1701" s="1" t="s">
        <v>3192</v>
      </c>
      <c r="G1701" t="str">
        <f t="shared" si="234"/>
        <v>tr</v>
      </c>
      <c r="H1701" s="1" t="s">
        <v>194</v>
      </c>
      <c r="I1701" t="str">
        <f t="shared" si="237"/>
        <v>74499</v>
      </c>
      <c r="J1701" t="str">
        <f t="shared" si="238"/>
        <v>74499</v>
      </c>
      <c r="K1701" t="str">
        <f t="shared" si="239"/>
        <v>c3        </v>
      </c>
      <c r="L1701" t="str">
        <f t="shared" si="240"/>
        <v>C3        </v>
      </c>
    </row>
    <row r="1702" hidden="1" spans="1:12">
      <c r="A1702" s="1" t="s">
        <v>4373</v>
      </c>
      <c r="B1702" s="1" t="s">
        <v>4374</v>
      </c>
      <c r="C1702" s="1" t="s">
        <v>1729</v>
      </c>
      <c r="D1702" s="1" t="s">
        <v>65</v>
      </c>
      <c r="E1702" s="2" t="str">
        <f t="shared" si="236"/>
        <v>bq</v>
      </c>
      <c r="F1702" s="1" t="s">
        <v>3192</v>
      </c>
      <c r="G1702" t="str">
        <f t="shared" si="234"/>
        <v>tr</v>
      </c>
      <c r="H1702" s="1" t="s">
        <v>194</v>
      </c>
      <c r="I1702" t="str">
        <f t="shared" si="237"/>
        <v>74500</v>
      </c>
      <c r="J1702" t="str">
        <f t="shared" si="238"/>
        <v>74500</v>
      </c>
      <c r="K1702" t="str">
        <f t="shared" si="239"/>
        <v>c1        </v>
      </c>
      <c r="L1702" t="str">
        <f t="shared" si="240"/>
        <v>C1        </v>
      </c>
    </row>
    <row r="1703" hidden="1" spans="1:12">
      <c r="A1703" s="1" t="s">
        <v>4375</v>
      </c>
      <c r="B1703" s="1" t="s">
        <v>4376</v>
      </c>
      <c r="C1703" s="1" t="s">
        <v>1729</v>
      </c>
      <c r="D1703" s="1" t="s">
        <v>65</v>
      </c>
      <c r="E1703" s="2" t="str">
        <f t="shared" si="236"/>
        <v>bq</v>
      </c>
      <c r="F1703" s="1" t="s">
        <v>3192</v>
      </c>
      <c r="G1703" t="str">
        <f t="shared" si="234"/>
        <v>tr</v>
      </c>
      <c r="H1703" s="1" t="s">
        <v>194</v>
      </c>
      <c r="I1703" t="str">
        <f t="shared" si="237"/>
        <v>74500</v>
      </c>
      <c r="J1703" t="str">
        <f t="shared" si="238"/>
        <v>74500</v>
      </c>
      <c r="K1703" t="str">
        <f t="shared" si="239"/>
        <v>c2        </v>
      </c>
      <c r="L1703" t="str">
        <f t="shared" si="240"/>
        <v>C2        </v>
      </c>
    </row>
    <row r="1704" hidden="1" spans="1:12">
      <c r="A1704" s="1" t="s">
        <v>4377</v>
      </c>
      <c r="B1704" s="1" t="s">
        <v>4378</v>
      </c>
      <c r="C1704" s="1" t="s">
        <v>1729</v>
      </c>
      <c r="D1704" s="1" t="s">
        <v>65</v>
      </c>
      <c r="E1704" s="2" t="str">
        <f t="shared" si="236"/>
        <v>bq</v>
      </c>
      <c r="F1704" s="1" t="s">
        <v>3192</v>
      </c>
      <c r="G1704" t="str">
        <f t="shared" si="234"/>
        <v>tr</v>
      </c>
      <c r="H1704" s="1" t="s">
        <v>194</v>
      </c>
      <c r="I1704" t="str">
        <f t="shared" si="237"/>
        <v>74500</v>
      </c>
      <c r="J1704" t="str">
        <f t="shared" si="238"/>
        <v>74500</v>
      </c>
      <c r="K1704" t="str">
        <f t="shared" si="239"/>
        <v>c3        </v>
      </c>
      <c r="L1704" t="str">
        <f t="shared" si="240"/>
        <v>C3        </v>
      </c>
    </row>
    <row r="1705" hidden="1" spans="1:12">
      <c r="A1705" s="1" t="s">
        <v>4379</v>
      </c>
      <c r="B1705" s="1" t="s">
        <v>4380</v>
      </c>
      <c r="C1705" s="1" t="s">
        <v>1729</v>
      </c>
      <c r="D1705" s="1" t="s">
        <v>65</v>
      </c>
      <c r="E1705" s="2" t="str">
        <f t="shared" si="236"/>
        <v>bq</v>
      </c>
      <c r="F1705" s="1" t="s">
        <v>3192</v>
      </c>
      <c r="G1705" t="str">
        <f t="shared" si="234"/>
        <v>tr</v>
      </c>
      <c r="H1705" s="1" t="s">
        <v>194</v>
      </c>
      <c r="I1705" t="str">
        <f t="shared" si="237"/>
        <v>74501</v>
      </c>
      <c r="J1705" t="str">
        <f t="shared" si="238"/>
        <v>74501</v>
      </c>
      <c r="K1705" t="str">
        <f t="shared" si="239"/>
        <v>c1        </v>
      </c>
      <c r="L1705" t="str">
        <f t="shared" si="240"/>
        <v>C1        </v>
      </c>
    </row>
    <row r="1706" hidden="1" spans="1:12">
      <c r="A1706" s="1" t="s">
        <v>4381</v>
      </c>
      <c r="B1706" s="1" t="s">
        <v>4382</v>
      </c>
      <c r="C1706" s="1" t="s">
        <v>1729</v>
      </c>
      <c r="D1706" s="1" t="s">
        <v>65</v>
      </c>
      <c r="E1706" s="2" t="str">
        <f t="shared" si="236"/>
        <v>bq</v>
      </c>
      <c r="F1706" s="1" t="s">
        <v>3192</v>
      </c>
      <c r="G1706" t="str">
        <f t="shared" si="234"/>
        <v>tr</v>
      </c>
      <c r="H1706" s="1" t="s">
        <v>194</v>
      </c>
      <c r="I1706" t="str">
        <f t="shared" si="237"/>
        <v>74501</v>
      </c>
      <c r="J1706" t="str">
        <f t="shared" si="238"/>
        <v>74501</v>
      </c>
      <c r="K1706" t="str">
        <f t="shared" si="239"/>
        <v>c2        </v>
      </c>
      <c r="L1706" t="str">
        <f t="shared" si="240"/>
        <v>C2        </v>
      </c>
    </row>
    <row r="1707" hidden="1" spans="1:12">
      <c r="A1707" s="1" t="s">
        <v>4383</v>
      </c>
      <c r="B1707" s="1" t="s">
        <v>4384</v>
      </c>
      <c r="C1707" s="1" t="s">
        <v>1729</v>
      </c>
      <c r="D1707" s="1" t="s">
        <v>65</v>
      </c>
      <c r="E1707" s="2" t="str">
        <f t="shared" si="236"/>
        <v>bq</v>
      </c>
      <c r="F1707" s="1" t="s">
        <v>3192</v>
      </c>
      <c r="G1707" t="str">
        <f t="shared" si="234"/>
        <v>tr</v>
      </c>
      <c r="H1707" s="1" t="s">
        <v>194</v>
      </c>
      <c r="I1707" t="str">
        <f t="shared" si="237"/>
        <v>74501</v>
      </c>
      <c r="J1707" t="str">
        <f t="shared" si="238"/>
        <v>74501</v>
      </c>
      <c r="K1707" t="str">
        <f t="shared" si="239"/>
        <v>c3        </v>
      </c>
      <c r="L1707" t="str">
        <f t="shared" si="240"/>
        <v>C3        </v>
      </c>
    </row>
    <row r="1708" hidden="1" spans="1:12">
      <c r="A1708" s="1" t="s">
        <v>4385</v>
      </c>
      <c r="B1708" s="1" t="s">
        <v>4386</v>
      </c>
      <c r="C1708" s="1" t="s">
        <v>1729</v>
      </c>
      <c r="D1708" s="1" t="s">
        <v>65</v>
      </c>
      <c r="E1708" s="2" t="str">
        <f t="shared" si="236"/>
        <v>bq</v>
      </c>
      <c r="F1708" s="1" t="s">
        <v>3192</v>
      </c>
      <c r="G1708" t="str">
        <f t="shared" si="234"/>
        <v>tr</v>
      </c>
      <c r="H1708" s="1" t="s">
        <v>194</v>
      </c>
      <c r="I1708" t="str">
        <f t="shared" si="237"/>
        <v>74502</v>
      </c>
      <c r="J1708" t="str">
        <f t="shared" si="238"/>
        <v>74502</v>
      </c>
      <c r="K1708" t="str">
        <f t="shared" si="239"/>
        <v>c1        </v>
      </c>
      <c r="L1708" t="str">
        <f t="shared" si="240"/>
        <v>C1        </v>
      </c>
    </row>
    <row r="1709" hidden="1" spans="1:12">
      <c r="A1709" s="1" t="s">
        <v>4387</v>
      </c>
      <c r="B1709" s="1" t="s">
        <v>4388</v>
      </c>
      <c r="C1709" s="1" t="s">
        <v>1729</v>
      </c>
      <c r="D1709" s="1" t="s">
        <v>65</v>
      </c>
      <c r="E1709" s="2" t="str">
        <f t="shared" si="236"/>
        <v>bq</v>
      </c>
      <c r="F1709" s="1" t="s">
        <v>3192</v>
      </c>
      <c r="G1709" t="str">
        <f t="shared" si="234"/>
        <v>tr</v>
      </c>
      <c r="H1709" s="1" t="s">
        <v>194</v>
      </c>
      <c r="I1709" t="str">
        <f t="shared" si="237"/>
        <v>74502</v>
      </c>
      <c r="J1709" t="str">
        <f t="shared" si="238"/>
        <v>74502</v>
      </c>
      <c r="K1709" t="str">
        <f t="shared" si="239"/>
        <v>c2        </v>
      </c>
      <c r="L1709" t="str">
        <f t="shared" si="240"/>
        <v>C2        </v>
      </c>
    </row>
    <row r="1710" hidden="1" spans="1:12">
      <c r="A1710" s="1" t="s">
        <v>4389</v>
      </c>
      <c r="B1710" s="1" t="s">
        <v>4390</v>
      </c>
      <c r="C1710" s="1" t="s">
        <v>1729</v>
      </c>
      <c r="D1710" s="1" t="s">
        <v>65</v>
      </c>
      <c r="E1710" s="2" t="str">
        <f t="shared" si="236"/>
        <v>bq</v>
      </c>
      <c r="F1710" s="1" t="s">
        <v>3192</v>
      </c>
      <c r="G1710" t="str">
        <f t="shared" si="234"/>
        <v>tr</v>
      </c>
      <c r="H1710" s="1" t="s">
        <v>194</v>
      </c>
      <c r="I1710" t="str">
        <f t="shared" si="237"/>
        <v>74503</v>
      </c>
      <c r="J1710" t="str">
        <f t="shared" si="238"/>
        <v>74503</v>
      </c>
      <c r="K1710" t="str">
        <f t="shared" si="239"/>
        <v>c1        </v>
      </c>
      <c r="L1710" t="str">
        <f t="shared" si="240"/>
        <v>C1        </v>
      </c>
    </row>
    <row r="1711" hidden="1" spans="1:12">
      <c r="A1711" s="1" t="s">
        <v>4391</v>
      </c>
      <c r="B1711" s="1" t="s">
        <v>4392</v>
      </c>
      <c r="C1711" s="1" t="s">
        <v>1729</v>
      </c>
      <c r="D1711" s="1" t="s">
        <v>65</v>
      </c>
      <c r="E1711" s="2" t="str">
        <f t="shared" si="236"/>
        <v>bq</v>
      </c>
      <c r="F1711" s="1" t="s">
        <v>3192</v>
      </c>
      <c r="G1711" t="str">
        <f t="shared" si="234"/>
        <v>tr</v>
      </c>
      <c r="H1711" s="1" t="s">
        <v>194</v>
      </c>
      <c r="I1711" t="str">
        <f t="shared" si="237"/>
        <v>74503</v>
      </c>
      <c r="J1711" t="str">
        <f t="shared" si="238"/>
        <v>74503</v>
      </c>
      <c r="K1711" t="str">
        <f t="shared" si="239"/>
        <v>c2        </v>
      </c>
      <c r="L1711" t="str">
        <f t="shared" si="240"/>
        <v>C2        </v>
      </c>
    </row>
    <row r="1712" hidden="1" spans="1:12">
      <c r="A1712" s="1" t="s">
        <v>4393</v>
      </c>
      <c r="B1712" s="1" t="s">
        <v>4394</v>
      </c>
      <c r="C1712" s="1" t="s">
        <v>1729</v>
      </c>
      <c r="D1712" s="1" t="s">
        <v>65</v>
      </c>
      <c r="E1712" s="2" t="str">
        <f t="shared" si="236"/>
        <v>bq</v>
      </c>
      <c r="F1712" s="1" t="s">
        <v>3192</v>
      </c>
      <c r="G1712" t="str">
        <f t="shared" si="234"/>
        <v>tr</v>
      </c>
      <c r="H1712" s="1" t="s">
        <v>194</v>
      </c>
      <c r="I1712" t="str">
        <f t="shared" si="237"/>
        <v>74503</v>
      </c>
      <c r="J1712" t="str">
        <f t="shared" si="238"/>
        <v>74503</v>
      </c>
      <c r="K1712" t="str">
        <f t="shared" si="239"/>
        <v>c3        </v>
      </c>
      <c r="L1712" t="str">
        <f t="shared" si="240"/>
        <v>C3        </v>
      </c>
    </row>
    <row r="1713" hidden="1" spans="1:12">
      <c r="A1713" s="1" t="s">
        <v>4395</v>
      </c>
      <c r="B1713" s="1" t="s">
        <v>4396</v>
      </c>
      <c r="C1713" s="1" t="s">
        <v>1729</v>
      </c>
      <c r="D1713" s="1" t="s">
        <v>65</v>
      </c>
      <c r="E1713" s="2" t="str">
        <f t="shared" si="236"/>
        <v>bq</v>
      </c>
      <c r="F1713" s="1" t="s">
        <v>3192</v>
      </c>
      <c r="G1713" t="str">
        <f t="shared" si="234"/>
        <v>tr</v>
      </c>
      <c r="H1713" s="1" t="s">
        <v>194</v>
      </c>
      <c r="I1713" t="str">
        <f t="shared" si="237"/>
        <v>74504</v>
      </c>
      <c r="J1713" t="str">
        <f t="shared" si="238"/>
        <v>74504</v>
      </c>
      <c r="K1713" t="str">
        <f t="shared" si="239"/>
        <v>c1        </v>
      </c>
      <c r="L1713" t="str">
        <f t="shared" si="240"/>
        <v>C1        </v>
      </c>
    </row>
    <row r="1714" hidden="1" spans="1:12">
      <c r="A1714" s="1" t="s">
        <v>4397</v>
      </c>
      <c r="B1714" s="1" t="s">
        <v>4398</v>
      </c>
      <c r="C1714" s="1" t="s">
        <v>1729</v>
      </c>
      <c r="D1714" s="1" t="s">
        <v>65</v>
      </c>
      <c r="E1714" s="2" t="str">
        <f t="shared" si="236"/>
        <v>bq</v>
      </c>
      <c r="F1714" s="1" t="s">
        <v>3192</v>
      </c>
      <c r="G1714" t="str">
        <f t="shared" si="234"/>
        <v>tr</v>
      </c>
      <c r="H1714" s="1" t="s">
        <v>194</v>
      </c>
      <c r="I1714" t="str">
        <f t="shared" si="237"/>
        <v>74504</v>
      </c>
      <c r="J1714" t="str">
        <f t="shared" si="238"/>
        <v>74504</v>
      </c>
      <c r="K1714" t="str">
        <f t="shared" si="239"/>
        <v>c2        </v>
      </c>
      <c r="L1714" t="str">
        <f t="shared" si="240"/>
        <v>C2        </v>
      </c>
    </row>
    <row r="1715" hidden="1" spans="1:12">
      <c r="A1715" s="1" t="s">
        <v>4399</v>
      </c>
      <c r="B1715" s="1" t="s">
        <v>4400</v>
      </c>
      <c r="C1715" s="1" t="s">
        <v>1729</v>
      </c>
      <c r="D1715" s="1" t="s">
        <v>65</v>
      </c>
      <c r="E1715" s="2" t="str">
        <f t="shared" si="236"/>
        <v>bq</v>
      </c>
      <c r="F1715" s="1" t="s">
        <v>3192</v>
      </c>
      <c r="G1715" t="str">
        <f t="shared" si="234"/>
        <v>tr</v>
      </c>
      <c r="H1715" s="1" t="s">
        <v>194</v>
      </c>
      <c r="I1715" t="str">
        <f t="shared" si="237"/>
        <v>74504</v>
      </c>
      <c r="J1715" t="str">
        <f t="shared" si="238"/>
        <v>74504</v>
      </c>
      <c r="K1715" t="str">
        <f t="shared" si="239"/>
        <v>c3        </v>
      </c>
      <c r="L1715" t="str">
        <f t="shared" si="240"/>
        <v>C3        </v>
      </c>
    </row>
    <row r="1716" hidden="1" spans="1:12">
      <c r="A1716" s="1" t="s">
        <v>4401</v>
      </c>
      <c r="B1716" s="1" t="s">
        <v>4402</v>
      </c>
      <c r="C1716" s="1" t="s">
        <v>1729</v>
      </c>
      <c r="D1716" s="1" t="s">
        <v>65</v>
      </c>
      <c r="E1716" s="2" t="str">
        <f t="shared" si="236"/>
        <v>bq</v>
      </c>
      <c r="F1716" s="1" t="s">
        <v>3192</v>
      </c>
      <c r="G1716" t="str">
        <f t="shared" si="234"/>
        <v>tr</v>
      </c>
      <c r="H1716" s="1" t="s">
        <v>194</v>
      </c>
      <c r="I1716" t="str">
        <f t="shared" si="237"/>
        <v>74505</v>
      </c>
      <c r="J1716" t="str">
        <f t="shared" si="238"/>
        <v>74505</v>
      </c>
      <c r="K1716" t="str">
        <f t="shared" si="239"/>
        <v>c1        </v>
      </c>
      <c r="L1716" t="str">
        <f t="shared" si="240"/>
        <v>C1        </v>
      </c>
    </row>
    <row r="1717" hidden="1" spans="1:12">
      <c r="A1717" s="1" t="s">
        <v>4403</v>
      </c>
      <c r="B1717" s="1" t="s">
        <v>4404</v>
      </c>
      <c r="C1717" s="1" t="s">
        <v>1729</v>
      </c>
      <c r="D1717" s="1" t="s">
        <v>65</v>
      </c>
      <c r="E1717" s="2" t="str">
        <f t="shared" si="236"/>
        <v>bq</v>
      </c>
      <c r="F1717" s="1" t="s">
        <v>3192</v>
      </c>
      <c r="G1717" t="str">
        <f t="shared" si="234"/>
        <v>tr</v>
      </c>
      <c r="H1717" s="1" t="s">
        <v>194</v>
      </c>
      <c r="I1717" t="str">
        <f t="shared" si="237"/>
        <v>74505</v>
      </c>
      <c r="J1717" t="str">
        <f t="shared" si="238"/>
        <v>74505</v>
      </c>
      <c r="K1717" t="str">
        <f t="shared" si="239"/>
        <v>c2        </v>
      </c>
      <c r="L1717" t="str">
        <f t="shared" si="240"/>
        <v>C2        </v>
      </c>
    </row>
    <row r="1718" hidden="1" spans="1:12">
      <c r="A1718" s="1" t="s">
        <v>4405</v>
      </c>
      <c r="B1718" s="1" t="s">
        <v>4406</v>
      </c>
      <c r="C1718" s="1" t="s">
        <v>1729</v>
      </c>
      <c r="D1718" s="1" t="s">
        <v>65</v>
      </c>
      <c r="E1718" s="2" t="str">
        <f t="shared" si="236"/>
        <v>bq</v>
      </c>
      <c r="F1718" s="1" t="s">
        <v>3192</v>
      </c>
      <c r="G1718" t="str">
        <f t="shared" si="234"/>
        <v>tr</v>
      </c>
      <c r="H1718" s="1" t="s">
        <v>194</v>
      </c>
      <c r="I1718" t="str">
        <f t="shared" si="237"/>
        <v>74505</v>
      </c>
      <c r="J1718" t="str">
        <f t="shared" si="238"/>
        <v>74505</v>
      </c>
      <c r="K1718" t="str">
        <f t="shared" si="239"/>
        <v>c3        </v>
      </c>
      <c r="L1718" t="str">
        <f t="shared" si="240"/>
        <v>C3        </v>
      </c>
    </row>
    <row r="1719" hidden="1" spans="1:12">
      <c r="A1719" s="1" t="s">
        <v>4407</v>
      </c>
      <c r="B1719" s="1" t="s">
        <v>4408</v>
      </c>
      <c r="C1719" s="1" t="s">
        <v>1729</v>
      </c>
      <c r="D1719" s="1" t="s">
        <v>65</v>
      </c>
      <c r="E1719" s="2" t="str">
        <f t="shared" si="236"/>
        <v>bq</v>
      </c>
      <c r="F1719" s="1" t="s">
        <v>3192</v>
      </c>
      <c r="G1719" t="str">
        <f t="shared" si="234"/>
        <v>tr</v>
      </c>
      <c r="H1719" s="1" t="s">
        <v>194</v>
      </c>
      <c r="I1719" t="str">
        <f t="shared" si="237"/>
        <v>74506</v>
      </c>
      <c r="J1719" t="str">
        <f t="shared" si="238"/>
        <v>74506</v>
      </c>
      <c r="K1719" t="str">
        <f t="shared" si="239"/>
        <v>c1        </v>
      </c>
      <c r="L1719" t="str">
        <f t="shared" si="240"/>
        <v>C1        </v>
      </c>
    </row>
    <row r="1720" hidden="1" spans="1:12">
      <c r="A1720" s="1" t="s">
        <v>4409</v>
      </c>
      <c r="B1720" s="1" t="s">
        <v>4410</v>
      </c>
      <c r="C1720" s="1" t="s">
        <v>1729</v>
      </c>
      <c r="D1720" s="1" t="s">
        <v>65</v>
      </c>
      <c r="E1720" s="2" t="str">
        <f t="shared" si="236"/>
        <v>bq</v>
      </c>
      <c r="F1720" s="1" t="s">
        <v>3192</v>
      </c>
      <c r="G1720" t="str">
        <f t="shared" ref="G1720:G1744" si="241">MID(A1720,4,2)</f>
        <v>tr</v>
      </c>
      <c r="H1720" s="1" t="s">
        <v>194</v>
      </c>
      <c r="I1720" t="str">
        <f t="shared" si="237"/>
        <v>74506</v>
      </c>
      <c r="J1720" t="str">
        <f t="shared" si="238"/>
        <v>74506</v>
      </c>
      <c r="K1720" t="str">
        <f t="shared" si="239"/>
        <v>c2        </v>
      </c>
      <c r="L1720" t="str">
        <f t="shared" si="240"/>
        <v>C2        </v>
      </c>
    </row>
    <row r="1721" hidden="1" spans="1:12">
      <c r="A1721" s="1" t="s">
        <v>4411</v>
      </c>
      <c r="B1721" s="1" t="s">
        <v>4412</v>
      </c>
      <c r="C1721" s="1" t="s">
        <v>1729</v>
      </c>
      <c r="D1721" s="1" t="s">
        <v>65</v>
      </c>
      <c r="E1721" s="2" t="str">
        <f t="shared" si="236"/>
        <v>bq</v>
      </c>
      <c r="F1721" s="1" t="s">
        <v>3192</v>
      </c>
      <c r="G1721" t="str">
        <f t="shared" si="241"/>
        <v>tr</v>
      </c>
      <c r="H1721" s="1" t="s">
        <v>194</v>
      </c>
      <c r="I1721" t="str">
        <f t="shared" si="237"/>
        <v>74506</v>
      </c>
      <c r="J1721" t="str">
        <f t="shared" si="238"/>
        <v>74506</v>
      </c>
      <c r="K1721" t="str">
        <f t="shared" si="239"/>
        <v>c3        </v>
      </c>
      <c r="L1721" t="str">
        <f t="shared" ref="L1721:L1745" si="242">MID(B1721,10,10)</f>
        <v>C3        </v>
      </c>
    </row>
    <row r="1722" hidden="1" spans="1:12">
      <c r="A1722" s="1" t="s">
        <v>4413</v>
      </c>
      <c r="B1722" s="1" t="s">
        <v>4414</v>
      </c>
      <c r="C1722" s="1" t="s">
        <v>1729</v>
      </c>
      <c r="D1722" s="1" t="s">
        <v>65</v>
      </c>
      <c r="E1722" s="2" t="str">
        <f t="shared" si="236"/>
        <v>bq</v>
      </c>
      <c r="F1722" s="1" t="s">
        <v>3192</v>
      </c>
      <c r="G1722" t="str">
        <f t="shared" si="241"/>
        <v>tr</v>
      </c>
      <c r="H1722" s="1" t="s">
        <v>194</v>
      </c>
      <c r="I1722" t="str">
        <f t="shared" si="237"/>
        <v>74506</v>
      </c>
      <c r="J1722" t="str">
        <f t="shared" si="238"/>
        <v>74506</v>
      </c>
      <c r="K1722" t="str">
        <f t="shared" si="239"/>
        <v>c4        </v>
      </c>
      <c r="L1722" t="str">
        <f t="shared" si="242"/>
        <v>C4        </v>
      </c>
    </row>
    <row r="1723" hidden="1" spans="1:12">
      <c r="A1723" s="1" t="s">
        <v>4415</v>
      </c>
      <c r="B1723" s="1" t="s">
        <v>4416</v>
      </c>
      <c r="C1723" s="1" t="s">
        <v>1729</v>
      </c>
      <c r="D1723" s="1" t="s">
        <v>65</v>
      </c>
      <c r="E1723" s="2" t="str">
        <f t="shared" si="236"/>
        <v>bq</v>
      </c>
      <c r="F1723" s="1" t="s">
        <v>3192</v>
      </c>
      <c r="G1723" t="str">
        <f t="shared" si="241"/>
        <v>tr</v>
      </c>
      <c r="H1723" s="1" t="s">
        <v>194</v>
      </c>
      <c r="I1723" t="str">
        <f t="shared" si="237"/>
        <v>74507</v>
      </c>
      <c r="J1723" t="str">
        <f t="shared" si="238"/>
        <v>74507</v>
      </c>
      <c r="K1723" t="str">
        <f t="shared" si="239"/>
        <v>c1        </v>
      </c>
      <c r="L1723" t="str">
        <f t="shared" si="242"/>
        <v>C1        </v>
      </c>
    </row>
    <row r="1724" hidden="1" spans="1:12">
      <c r="A1724" s="1" t="s">
        <v>4417</v>
      </c>
      <c r="B1724" s="1" t="s">
        <v>4418</v>
      </c>
      <c r="C1724" s="1" t="s">
        <v>1729</v>
      </c>
      <c r="D1724" s="1" t="s">
        <v>65</v>
      </c>
      <c r="E1724" s="2" t="str">
        <f t="shared" si="236"/>
        <v>bq</v>
      </c>
      <c r="F1724" s="1" t="s">
        <v>3192</v>
      </c>
      <c r="G1724" t="str">
        <f t="shared" si="241"/>
        <v>tr</v>
      </c>
      <c r="H1724" s="1" t="s">
        <v>194</v>
      </c>
      <c r="I1724" t="str">
        <f t="shared" si="237"/>
        <v>74507</v>
      </c>
      <c r="J1724" t="str">
        <f t="shared" si="238"/>
        <v>74507</v>
      </c>
      <c r="K1724" t="str">
        <f t="shared" si="239"/>
        <v>c2        </v>
      </c>
      <c r="L1724" t="str">
        <f t="shared" si="242"/>
        <v>C2        </v>
      </c>
    </row>
    <row r="1725" hidden="1" spans="1:12">
      <c r="A1725" s="1" t="s">
        <v>4419</v>
      </c>
      <c r="B1725" s="1" t="s">
        <v>4420</v>
      </c>
      <c r="C1725" s="1" t="s">
        <v>1729</v>
      </c>
      <c r="D1725" s="1" t="s">
        <v>65</v>
      </c>
      <c r="E1725" s="2" t="str">
        <f t="shared" si="236"/>
        <v>bq</v>
      </c>
      <c r="F1725" s="1" t="s">
        <v>3192</v>
      </c>
      <c r="G1725" t="str">
        <f t="shared" si="241"/>
        <v>tr</v>
      </c>
      <c r="H1725" s="1" t="s">
        <v>194</v>
      </c>
      <c r="I1725" t="str">
        <f t="shared" si="237"/>
        <v>74507</v>
      </c>
      <c r="J1725" t="str">
        <f t="shared" si="238"/>
        <v>74507</v>
      </c>
      <c r="K1725" t="str">
        <f t="shared" si="239"/>
        <v>c3        </v>
      </c>
      <c r="L1725" t="str">
        <f t="shared" si="242"/>
        <v>C3        </v>
      </c>
    </row>
    <row r="1726" hidden="1" spans="1:12">
      <c r="A1726" s="1" t="s">
        <v>4421</v>
      </c>
      <c r="B1726" s="1" t="s">
        <v>4422</v>
      </c>
      <c r="C1726" s="1" t="s">
        <v>1729</v>
      </c>
      <c r="D1726" s="1" t="s">
        <v>65</v>
      </c>
      <c r="E1726" s="2" t="str">
        <f t="shared" si="236"/>
        <v>bq</v>
      </c>
      <c r="F1726" s="1" t="s">
        <v>3192</v>
      </c>
      <c r="G1726" t="str">
        <f t="shared" si="241"/>
        <v>tr</v>
      </c>
      <c r="H1726" s="1" t="s">
        <v>194</v>
      </c>
      <c r="I1726" t="str">
        <f t="shared" si="237"/>
        <v>74507</v>
      </c>
      <c r="J1726" t="str">
        <f t="shared" si="238"/>
        <v>74507</v>
      </c>
      <c r="K1726" t="str">
        <f t="shared" si="239"/>
        <v>c4        </v>
      </c>
      <c r="L1726" t="str">
        <f t="shared" si="242"/>
        <v>C4        </v>
      </c>
    </row>
    <row r="1727" hidden="1" spans="1:12">
      <c r="A1727" s="1" t="s">
        <v>4423</v>
      </c>
      <c r="B1727" s="1" t="s">
        <v>4424</v>
      </c>
      <c r="C1727" s="1" t="s">
        <v>1729</v>
      </c>
      <c r="D1727" s="1" t="s">
        <v>65</v>
      </c>
      <c r="E1727" s="2" t="str">
        <f t="shared" si="236"/>
        <v>bq</v>
      </c>
      <c r="F1727" s="1" t="s">
        <v>3192</v>
      </c>
      <c r="G1727" t="str">
        <f t="shared" si="241"/>
        <v>tr</v>
      </c>
      <c r="H1727" s="1" t="s">
        <v>194</v>
      </c>
      <c r="I1727" t="str">
        <f t="shared" si="237"/>
        <v>74511</v>
      </c>
      <c r="J1727" t="str">
        <f t="shared" si="238"/>
        <v>74511</v>
      </c>
      <c r="K1727" t="str">
        <f t="shared" si="239"/>
        <v>c1        </v>
      </c>
      <c r="L1727" t="str">
        <f t="shared" si="242"/>
        <v>C1        </v>
      </c>
    </row>
    <row r="1728" hidden="1" spans="1:12">
      <c r="A1728" s="1" t="s">
        <v>4425</v>
      </c>
      <c r="B1728" s="1" t="s">
        <v>4426</v>
      </c>
      <c r="C1728" s="1" t="s">
        <v>1729</v>
      </c>
      <c r="D1728" s="1" t="s">
        <v>65</v>
      </c>
      <c r="E1728" s="2" t="str">
        <f t="shared" si="236"/>
        <v>bq</v>
      </c>
      <c r="F1728" s="1" t="s">
        <v>3192</v>
      </c>
      <c r="G1728" t="str">
        <f t="shared" si="241"/>
        <v>tr</v>
      </c>
      <c r="H1728" s="1" t="s">
        <v>194</v>
      </c>
      <c r="I1728" t="str">
        <f t="shared" si="237"/>
        <v>74511</v>
      </c>
      <c r="J1728" t="str">
        <f t="shared" si="238"/>
        <v>74511</v>
      </c>
      <c r="K1728" t="str">
        <f t="shared" si="239"/>
        <v>c2        </v>
      </c>
      <c r="L1728" t="str">
        <f t="shared" si="242"/>
        <v>C2        </v>
      </c>
    </row>
    <row r="1729" hidden="1" spans="1:12">
      <c r="A1729" s="1" t="s">
        <v>4427</v>
      </c>
      <c r="B1729" s="1" t="s">
        <v>4428</v>
      </c>
      <c r="C1729" s="1" t="s">
        <v>1729</v>
      </c>
      <c r="D1729" s="1" t="s">
        <v>65</v>
      </c>
      <c r="E1729" s="2" t="str">
        <f t="shared" si="236"/>
        <v>bq</v>
      </c>
      <c r="F1729" s="1" t="s">
        <v>3192</v>
      </c>
      <c r="G1729" t="str">
        <f t="shared" si="241"/>
        <v>tr</v>
      </c>
      <c r="H1729" s="1" t="s">
        <v>194</v>
      </c>
      <c r="I1729" t="str">
        <f t="shared" si="237"/>
        <v>74511</v>
      </c>
      <c r="J1729" t="str">
        <f t="shared" si="238"/>
        <v>74511</v>
      </c>
      <c r="K1729" t="str">
        <f t="shared" si="239"/>
        <v>c3        </v>
      </c>
      <c r="L1729" t="str">
        <f t="shared" si="242"/>
        <v>C3        </v>
      </c>
    </row>
    <row r="1730" hidden="1" spans="1:12">
      <c r="A1730" s="1" t="s">
        <v>4429</v>
      </c>
      <c r="B1730" s="1" t="s">
        <v>4430</v>
      </c>
      <c r="C1730" s="1" t="s">
        <v>1729</v>
      </c>
      <c r="D1730" s="1" t="s">
        <v>65</v>
      </c>
      <c r="E1730" s="2" t="str">
        <f t="shared" ref="E1730:E1744" si="243">MID(A1730,2,2)</f>
        <v>bq</v>
      </c>
      <c r="F1730" s="1" t="s">
        <v>3192</v>
      </c>
      <c r="G1730" t="str">
        <f t="shared" si="241"/>
        <v>tr</v>
      </c>
      <c r="H1730" s="1" t="s">
        <v>194</v>
      </c>
      <c r="I1730" t="str">
        <f t="shared" si="237"/>
        <v>74512</v>
      </c>
      <c r="J1730" t="str">
        <f t="shared" si="238"/>
        <v>74512</v>
      </c>
      <c r="K1730" t="str">
        <f t="shared" si="239"/>
        <v>c1        </v>
      </c>
      <c r="L1730" t="str">
        <f t="shared" si="242"/>
        <v>C1        </v>
      </c>
    </row>
    <row r="1731" hidden="1" spans="1:12">
      <c r="A1731" s="1" t="s">
        <v>4431</v>
      </c>
      <c r="B1731" s="1" t="s">
        <v>4432</v>
      </c>
      <c r="C1731" s="1" t="s">
        <v>1729</v>
      </c>
      <c r="D1731" s="1" t="s">
        <v>65</v>
      </c>
      <c r="E1731" s="2" t="str">
        <f t="shared" si="243"/>
        <v>bq</v>
      </c>
      <c r="F1731" s="1" t="s">
        <v>3192</v>
      </c>
      <c r="G1731" t="str">
        <f t="shared" si="241"/>
        <v>tr</v>
      </c>
      <c r="H1731" s="1" t="s">
        <v>194</v>
      </c>
      <c r="I1731" t="str">
        <f t="shared" si="237"/>
        <v>74512</v>
      </c>
      <c r="J1731" t="str">
        <f t="shared" si="238"/>
        <v>74512</v>
      </c>
      <c r="K1731" t="str">
        <f t="shared" si="239"/>
        <v>c2        </v>
      </c>
      <c r="L1731" t="str">
        <f t="shared" si="242"/>
        <v>C2        </v>
      </c>
    </row>
    <row r="1732" hidden="1" spans="1:12">
      <c r="A1732" s="1" t="s">
        <v>4433</v>
      </c>
      <c r="B1732" s="1" t="s">
        <v>4434</v>
      </c>
      <c r="C1732" s="1" t="s">
        <v>1729</v>
      </c>
      <c r="D1732" s="1" t="s">
        <v>65</v>
      </c>
      <c r="E1732" s="2" t="str">
        <f t="shared" si="243"/>
        <v>bq</v>
      </c>
      <c r="F1732" s="1" t="s">
        <v>3192</v>
      </c>
      <c r="G1732" t="str">
        <f t="shared" si="241"/>
        <v>tr</v>
      </c>
      <c r="H1732" s="1" t="s">
        <v>194</v>
      </c>
      <c r="I1732" t="str">
        <f t="shared" si="237"/>
        <v>74512</v>
      </c>
      <c r="J1732" t="str">
        <f t="shared" si="238"/>
        <v>74512</v>
      </c>
      <c r="K1732" t="str">
        <f t="shared" si="239"/>
        <v>c3        </v>
      </c>
      <c r="L1732" t="str">
        <f t="shared" si="242"/>
        <v>C3        </v>
      </c>
    </row>
    <row r="1733" hidden="1" spans="1:12">
      <c r="A1733" s="1" t="s">
        <v>4435</v>
      </c>
      <c r="B1733" s="1" t="s">
        <v>4436</v>
      </c>
      <c r="C1733" s="1" t="s">
        <v>1729</v>
      </c>
      <c r="D1733" s="1" t="s">
        <v>65</v>
      </c>
      <c r="E1733" s="2" t="str">
        <f t="shared" si="243"/>
        <v>bq</v>
      </c>
      <c r="F1733" s="1" t="s">
        <v>3192</v>
      </c>
      <c r="G1733" t="str">
        <f t="shared" si="241"/>
        <v>tr</v>
      </c>
      <c r="H1733" s="1" t="s">
        <v>194</v>
      </c>
      <c r="I1733" t="str">
        <f t="shared" si="237"/>
        <v>74512</v>
      </c>
      <c r="J1733" t="str">
        <f t="shared" si="238"/>
        <v>74512</v>
      </c>
      <c r="K1733" t="str">
        <f t="shared" si="239"/>
        <v>c4        </v>
      </c>
      <c r="L1733" t="str">
        <f t="shared" si="242"/>
        <v>C4        </v>
      </c>
    </row>
    <row r="1734" hidden="1" spans="1:12">
      <c r="A1734" s="1" t="s">
        <v>4437</v>
      </c>
      <c r="B1734" s="1" t="s">
        <v>4438</v>
      </c>
      <c r="C1734" s="1" t="s">
        <v>1729</v>
      </c>
      <c r="D1734" s="1" t="s">
        <v>65</v>
      </c>
      <c r="E1734" s="2" t="str">
        <f t="shared" si="243"/>
        <v>bq</v>
      </c>
      <c r="F1734" s="1" t="s">
        <v>3192</v>
      </c>
      <c r="G1734" t="str">
        <f t="shared" si="241"/>
        <v>tr</v>
      </c>
      <c r="H1734" s="1" t="s">
        <v>194</v>
      </c>
      <c r="I1734" t="str">
        <f t="shared" si="237"/>
        <v>74513</v>
      </c>
      <c r="J1734" t="str">
        <f t="shared" si="238"/>
        <v>74513</v>
      </c>
      <c r="K1734" t="str">
        <f t="shared" si="239"/>
        <v>c1        </v>
      </c>
      <c r="L1734" t="str">
        <f t="shared" si="242"/>
        <v>C1        </v>
      </c>
    </row>
    <row r="1735" hidden="1" spans="1:12">
      <c r="A1735" s="1" t="s">
        <v>4439</v>
      </c>
      <c r="B1735" s="1" t="s">
        <v>4440</v>
      </c>
      <c r="C1735" s="1" t="s">
        <v>1729</v>
      </c>
      <c r="D1735" s="1" t="s">
        <v>65</v>
      </c>
      <c r="E1735" s="2" t="str">
        <f t="shared" si="243"/>
        <v>bq</v>
      </c>
      <c r="F1735" s="1" t="s">
        <v>3192</v>
      </c>
      <c r="G1735" t="str">
        <f t="shared" si="241"/>
        <v>tr</v>
      </c>
      <c r="H1735" s="1" t="s">
        <v>194</v>
      </c>
      <c r="I1735" t="str">
        <f t="shared" si="237"/>
        <v>74513</v>
      </c>
      <c r="J1735" t="str">
        <f t="shared" si="238"/>
        <v>74513</v>
      </c>
      <c r="K1735" t="str">
        <f t="shared" si="239"/>
        <v>c2        </v>
      </c>
      <c r="L1735" t="str">
        <f t="shared" si="242"/>
        <v>C2        </v>
      </c>
    </row>
    <row r="1736" hidden="1" spans="1:12">
      <c r="A1736" s="1" t="s">
        <v>4441</v>
      </c>
      <c r="B1736" s="1" t="s">
        <v>4442</v>
      </c>
      <c r="C1736" s="1" t="s">
        <v>1729</v>
      </c>
      <c r="D1736" s="1" t="s">
        <v>65</v>
      </c>
      <c r="E1736" s="2" t="str">
        <f t="shared" si="243"/>
        <v>bq</v>
      </c>
      <c r="F1736" s="1" t="s">
        <v>3192</v>
      </c>
      <c r="G1736" t="str">
        <f t="shared" si="241"/>
        <v>tr</v>
      </c>
      <c r="H1736" s="1" t="s">
        <v>194</v>
      </c>
      <c r="I1736" t="str">
        <f t="shared" si="237"/>
        <v>74513</v>
      </c>
      <c r="J1736" t="str">
        <f t="shared" si="238"/>
        <v>74513</v>
      </c>
      <c r="K1736" t="str">
        <f t="shared" si="239"/>
        <v>c3        </v>
      </c>
      <c r="L1736" t="str">
        <f t="shared" si="242"/>
        <v>C3        </v>
      </c>
    </row>
    <row r="1737" hidden="1" spans="1:12">
      <c r="A1737" s="1" t="s">
        <v>4443</v>
      </c>
      <c r="B1737" s="1" t="s">
        <v>4444</v>
      </c>
      <c r="C1737" s="1" t="s">
        <v>1729</v>
      </c>
      <c r="D1737" s="1" t="s">
        <v>65</v>
      </c>
      <c r="E1737" s="2" t="str">
        <f t="shared" si="243"/>
        <v>bq</v>
      </c>
      <c r="F1737" s="1" t="s">
        <v>3192</v>
      </c>
      <c r="G1737" t="str">
        <f t="shared" si="241"/>
        <v>tr</v>
      </c>
      <c r="H1737" s="1" t="s">
        <v>194</v>
      </c>
      <c r="I1737" t="str">
        <f t="shared" si="237"/>
        <v>74513</v>
      </c>
      <c r="J1737" t="str">
        <f t="shared" si="238"/>
        <v>74513</v>
      </c>
      <c r="K1737" t="str">
        <f t="shared" si="239"/>
        <v>c4        </v>
      </c>
      <c r="L1737" t="str">
        <f t="shared" si="242"/>
        <v>C4        </v>
      </c>
    </row>
    <row r="1738" hidden="1" spans="1:12">
      <c r="A1738" s="1" t="s">
        <v>4445</v>
      </c>
      <c r="B1738" s="1" t="s">
        <v>4446</v>
      </c>
      <c r="C1738" s="1" t="s">
        <v>1729</v>
      </c>
      <c r="D1738" s="1" t="s">
        <v>65</v>
      </c>
      <c r="E1738" s="2" t="str">
        <f t="shared" si="243"/>
        <v>bq</v>
      </c>
      <c r="F1738" s="1" t="s">
        <v>3192</v>
      </c>
      <c r="G1738" t="str">
        <f t="shared" si="241"/>
        <v>tr</v>
      </c>
      <c r="H1738" s="1" t="s">
        <v>194</v>
      </c>
      <c r="I1738" t="str">
        <f t="shared" si="237"/>
        <v>74514</v>
      </c>
      <c r="J1738" t="str">
        <f t="shared" si="238"/>
        <v>74514</v>
      </c>
      <c r="K1738" t="str">
        <f t="shared" si="239"/>
        <v>c1        </v>
      </c>
      <c r="L1738" t="str">
        <f t="shared" si="242"/>
        <v>C1        </v>
      </c>
    </row>
    <row r="1739" hidden="1" spans="1:12">
      <c r="A1739" s="1" t="s">
        <v>4447</v>
      </c>
      <c r="B1739" s="1" t="s">
        <v>4448</v>
      </c>
      <c r="C1739" s="1" t="s">
        <v>1729</v>
      </c>
      <c r="D1739" s="1" t="s">
        <v>65</v>
      </c>
      <c r="E1739" s="2" t="str">
        <f t="shared" si="243"/>
        <v>bq</v>
      </c>
      <c r="F1739" s="1" t="s">
        <v>3192</v>
      </c>
      <c r="G1739" t="str">
        <f t="shared" si="241"/>
        <v>tr</v>
      </c>
      <c r="H1739" s="1" t="s">
        <v>194</v>
      </c>
      <c r="I1739" t="str">
        <f t="shared" si="237"/>
        <v>74514</v>
      </c>
      <c r="J1739" t="str">
        <f t="shared" si="238"/>
        <v>74514</v>
      </c>
      <c r="K1739" t="str">
        <f t="shared" si="239"/>
        <v>c2        </v>
      </c>
      <c r="L1739" t="str">
        <f t="shared" si="242"/>
        <v>C2        </v>
      </c>
    </row>
    <row r="1740" hidden="1" spans="1:12">
      <c r="A1740" s="1" t="s">
        <v>4449</v>
      </c>
      <c r="B1740" s="1" t="s">
        <v>4450</v>
      </c>
      <c r="C1740" s="1" t="s">
        <v>1729</v>
      </c>
      <c r="D1740" s="1" t="s">
        <v>65</v>
      </c>
      <c r="E1740" s="2" t="str">
        <f t="shared" si="243"/>
        <v>bq</v>
      </c>
      <c r="F1740" s="1" t="s">
        <v>3192</v>
      </c>
      <c r="G1740" t="str">
        <f t="shared" si="241"/>
        <v>tr</v>
      </c>
      <c r="H1740" s="1" t="s">
        <v>194</v>
      </c>
      <c r="I1740" t="str">
        <f t="shared" si="237"/>
        <v>74514</v>
      </c>
      <c r="J1740" t="str">
        <f t="shared" si="238"/>
        <v>74514</v>
      </c>
      <c r="K1740" t="str">
        <f t="shared" si="239"/>
        <v>c3        </v>
      </c>
      <c r="L1740" t="str">
        <f t="shared" si="242"/>
        <v>C3        </v>
      </c>
    </row>
    <row r="1741" hidden="1" spans="1:12">
      <c r="A1741" s="1" t="s">
        <v>4451</v>
      </c>
      <c r="B1741" s="1" t="s">
        <v>4452</v>
      </c>
      <c r="C1741" s="1" t="s">
        <v>1729</v>
      </c>
      <c r="D1741" s="1" t="s">
        <v>65</v>
      </c>
      <c r="E1741" s="2" t="str">
        <f t="shared" si="243"/>
        <v>bq</v>
      </c>
      <c r="F1741" s="1" t="s">
        <v>3192</v>
      </c>
      <c r="G1741" t="str">
        <f t="shared" si="241"/>
        <v>tr</v>
      </c>
      <c r="H1741" s="1" t="s">
        <v>194</v>
      </c>
      <c r="I1741" t="str">
        <f t="shared" si="237"/>
        <v>74514</v>
      </c>
      <c r="J1741" t="str">
        <f t="shared" si="238"/>
        <v>74514</v>
      </c>
      <c r="K1741" t="str">
        <f t="shared" si="239"/>
        <v>c4        </v>
      </c>
      <c r="L1741" t="str">
        <f t="shared" si="242"/>
        <v>C4        </v>
      </c>
    </row>
    <row r="1742" hidden="1" spans="1:12">
      <c r="A1742" s="1" t="s">
        <v>4453</v>
      </c>
      <c r="B1742" s="1" t="s">
        <v>4454</v>
      </c>
      <c r="C1742" s="1" t="s">
        <v>1729</v>
      </c>
      <c r="D1742" s="1" t="s">
        <v>65</v>
      </c>
      <c r="E1742" s="2" t="str">
        <f t="shared" si="243"/>
        <v>bq</v>
      </c>
      <c r="F1742" s="1" t="s">
        <v>3192</v>
      </c>
      <c r="G1742" t="str">
        <f t="shared" si="241"/>
        <v>tr</v>
      </c>
      <c r="H1742" s="1" t="s">
        <v>194</v>
      </c>
      <c r="I1742" t="str">
        <f t="shared" si="237"/>
        <v>74515</v>
      </c>
      <c r="J1742" t="str">
        <f t="shared" si="238"/>
        <v>74515</v>
      </c>
      <c r="K1742" t="str">
        <f t="shared" si="239"/>
        <v>c2        </v>
      </c>
      <c r="L1742" t="str">
        <f t="shared" si="242"/>
        <v>C2        </v>
      </c>
    </row>
    <row r="1743" hidden="1" spans="1:12">
      <c r="A1743" s="1" t="s">
        <v>4455</v>
      </c>
      <c r="B1743" s="1" t="s">
        <v>4456</v>
      </c>
      <c r="C1743" s="1" t="s">
        <v>1729</v>
      </c>
      <c r="D1743" s="1" t="s">
        <v>65</v>
      </c>
      <c r="E1743" s="2" t="str">
        <f t="shared" si="243"/>
        <v>bq</v>
      </c>
      <c r="F1743" s="1" t="s">
        <v>3192</v>
      </c>
      <c r="G1743" t="str">
        <f t="shared" si="241"/>
        <v>tr</v>
      </c>
      <c r="H1743" s="1" t="s">
        <v>194</v>
      </c>
      <c r="I1743" t="str">
        <f t="shared" si="237"/>
        <v>74515</v>
      </c>
      <c r="J1743" t="str">
        <f t="shared" si="238"/>
        <v>74515</v>
      </c>
      <c r="K1743" t="str">
        <f t="shared" si="239"/>
        <v>c3        </v>
      </c>
      <c r="L1743" t="str">
        <f t="shared" si="242"/>
        <v>C3        </v>
      </c>
    </row>
    <row r="1744" hidden="1" spans="1:12">
      <c r="A1744" s="1" t="s">
        <v>4457</v>
      </c>
      <c r="B1744" s="1" t="s">
        <v>4458</v>
      </c>
      <c r="C1744" s="1" t="s">
        <v>1729</v>
      </c>
      <c r="D1744" s="1" t="s">
        <v>65</v>
      </c>
      <c r="E1744" s="2" t="str">
        <f t="shared" si="243"/>
        <v>bq</v>
      </c>
      <c r="F1744" s="1" t="s">
        <v>3192</v>
      </c>
      <c r="G1744" t="str">
        <f t="shared" si="241"/>
        <v>tr</v>
      </c>
      <c r="H1744" s="1" t="s">
        <v>194</v>
      </c>
      <c r="I1744" t="str">
        <f t="shared" si="237"/>
        <v>74515</v>
      </c>
      <c r="J1744" t="str">
        <f t="shared" si="238"/>
        <v>74515</v>
      </c>
      <c r="K1744" t="str">
        <f t="shared" si="239"/>
        <v>c4        </v>
      </c>
      <c r="L1744" t="str">
        <f t="shared" si="242"/>
        <v>C4        </v>
      </c>
    </row>
    <row r="1745" hidden="1" spans="1:12">
      <c r="A1745" s="1" t="s">
        <v>4459</v>
      </c>
      <c r="B1745" s="1" t="s">
        <v>4460</v>
      </c>
      <c r="C1745" s="1" t="s">
        <v>1729</v>
      </c>
      <c r="D1745" s="1" t="s">
        <v>65</v>
      </c>
      <c r="E1745" s="2" t="str">
        <f>MID(A1745,2,3)</f>
        <v>bsl</v>
      </c>
      <c r="F1745" s="1" t="s">
        <v>4461</v>
      </c>
      <c r="G1745" t="str">
        <f>MID(A1745,5,2)</f>
        <v>bc</v>
      </c>
      <c r="H1745" s="1" t="s">
        <v>1736</v>
      </c>
      <c r="I1745" t="str">
        <f>MID(A1745,7,4)</f>
        <v>6001</v>
      </c>
      <c r="J1745" t="str">
        <f>MID(B1745,6,4)</f>
        <v>6001</v>
      </c>
      <c r="K1745" t="str">
        <f t="shared" si="239"/>
        <v>c1        </v>
      </c>
      <c r="L1745" t="str">
        <f t="shared" si="242"/>
        <v>C1        </v>
      </c>
    </row>
    <row r="1746" hidden="1" spans="1:12">
      <c r="A1746" s="1" t="s">
        <v>4462</v>
      </c>
      <c r="B1746" s="1" t="s">
        <v>4463</v>
      </c>
      <c r="C1746" s="1" t="s">
        <v>1729</v>
      </c>
      <c r="D1746" s="1" t="s">
        <v>65</v>
      </c>
      <c r="E1746" s="2" t="str">
        <f t="shared" ref="E1746:E1766" si="244">MID(A1746,2,3)</f>
        <v>bsl</v>
      </c>
      <c r="F1746" s="1" t="s">
        <v>4461</v>
      </c>
      <c r="G1746" t="str">
        <f t="shared" ref="G1746:G1766" si="245">MID(A1746,5,2)</f>
        <v>bc</v>
      </c>
      <c r="H1746" s="1" t="s">
        <v>1736</v>
      </c>
      <c r="I1746" t="str">
        <f t="shared" ref="I1746:I1766" si="246">MID(A1746,7,4)</f>
        <v>6001</v>
      </c>
      <c r="J1746" t="str">
        <f t="shared" ref="J1746:J1766" si="247">MID(B1746,6,4)</f>
        <v>6001</v>
      </c>
      <c r="K1746" t="str">
        <f t="shared" ref="K1746:K1767" si="248">MID(A1746,11,10)</f>
        <v>c2        </v>
      </c>
      <c r="L1746" t="str">
        <f t="shared" ref="L1746:L1767" si="249">MID(B1746,10,10)</f>
        <v>C2        </v>
      </c>
    </row>
    <row r="1747" hidden="1" spans="1:12">
      <c r="A1747" s="1" t="s">
        <v>4464</v>
      </c>
      <c r="B1747" s="1" t="s">
        <v>4465</v>
      </c>
      <c r="C1747" s="1" t="s">
        <v>1729</v>
      </c>
      <c r="D1747" s="1" t="s">
        <v>65</v>
      </c>
      <c r="E1747" s="2" t="str">
        <f t="shared" si="244"/>
        <v>bsl</v>
      </c>
      <c r="F1747" s="1" t="s">
        <v>4461</v>
      </c>
      <c r="G1747" t="str">
        <f t="shared" si="245"/>
        <v>bc</v>
      </c>
      <c r="H1747" s="1" t="s">
        <v>1736</v>
      </c>
      <c r="I1747" t="str">
        <f t="shared" si="246"/>
        <v>6002</v>
      </c>
      <c r="J1747" t="str">
        <f t="shared" si="247"/>
        <v>6002</v>
      </c>
      <c r="K1747" t="str">
        <f t="shared" si="248"/>
        <v>c1        </v>
      </c>
      <c r="L1747" t="str">
        <f t="shared" si="249"/>
        <v>C1        </v>
      </c>
    </row>
    <row r="1748" hidden="1" spans="1:12">
      <c r="A1748" s="1" t="s">
        <v>4466</v>
      </c>
      <c r="B1748" s="1" t="s">
        <v>4467</v>
      </c>
      <c r="C1748" s="1" t="s">
        <v>1729</v>
      </c>
      <c r="D1748" s="1" t="s">
        <v>65</v>
      </c>
      <c r="E1748" s="2" t="str">
        <f t="shared" si="244"/>
        <v>bsl</v>
      </c>
      <c r="F1748" s="1" t="s">
        <v>4461</v>
      </c>
      <c r="G1748" t="str">
        <f t="shared" si="245"/>
        <v>bc</v>
      </c>
      <c r="H1748" s="1" t="s">
        <v>1736</v>
      </c>
      <c r="I1748" t="str">
        <f t="shared" si="246"/>
        <v>6002</v>
      </c>
      <c r="J1748" t="str">
        <f t="shared" si="247"/>
        <v>6002</v>
      </c>
      <c r="K1748" t="str">
        <f t="shared" si="248"/>
        <v>c2        </v>
      </c>
      <c r="L1748" t="str">
        <f t="shared" si="249"/>
        <v>C2        </v>
      </c>
    </row>
    <row r="1749" hidden="1" spans="1:12">
      <c r="A1749" s="1" t="s">
        <v>4468</v>
      </c>
      <c r="B1749" s="1" t="s">
        <v>4469</v>
      </c>
      <c r="C1749" s="1" t="s">
        <v>1729</v>
      </c>
      <c r="D1749" s="1" t="s">
        <v>65</v>
      </c>
      <c r="E1749" s="2" t="str">
        <f t="shared" si="244"/>
        <v>bsl</v>
      </c>
      <c r="F1749" s="1" t="s">
        <v>4461</v>
      </c>
      <c r="G1749" t="str">
        <f t="shared" si="245"/>
        <v>bc</v>
      </c>
      <c r="H1749" s="1" t="s">
        <v>1736</v>
      </c>
      <c r="I1749" t="str">
        <f t="shared" si="246"/>
        <v>6003</v>
      </c>
      <c r="J1749" t="str">
        <f t="shared" si="247"/>
        <v>6003</v>
      </c>
      <c r="K1749" t="str">
        <f t="shared" si="248"/>
        <v>c1        </v>
      </c>
      <c r="L1749" t="str">
        <f t="shared" si="249"/>
        <v>C1        </v>
      </c>
    </row>
    <row r="1750" hidden="1" spans="1:12">
      <c r="A1750" s="1" t="s">
        <v>4470</v>
      </c>
      <c r="B1750" s="1" t="s">
        <v>4471</v>
      </c>
      <c r="C1750" s="1" t="s">
        <v>1729</v>
      </c>
      <c r="D1750" s="1" t="s">
        <v>65</v>
      </c>
      <c r="E1750" s="2" t="str">
        <f t="shared" si="244"/>
        <v>bsl</v>
      </c>
      <c r="F1750" s="1" t="s">
        <v>4461</v>
      </c>
      <c r="G1750" t="str">
        <f t="shared" si="245"/>
        <v>bc</v>
      </c>
      <c r="H1750" s="1" t="s">
        <v>1736</v>
      </c>
      <c r="I1750" t="str">
        <f t="shared" si="246"/>
        <v>6003</v>
      </c>
      <c r="J1750" t="str">
        <f t="shared" si="247"/>
        <v>6003</v>
      </c>
      <c r="K1750" t="str">
        <f t="shared" si="248"/>
        <v>c2        </v>
      </c>
      <c r="L1750" t="str">
        <f t="shared" si="249"/>
        <v>C2        </v>
      </c>
    </row>
    <row r="1751" hidden="1" spans="1:12">
      <c r="A1751" s="1" t="s">
        <v>4472</v>
      </c>
      <c r="B1751" s="1" t="s">
        <v>4473</v>
      </c>
      <c r="C1751" s="1" t="s">
        <v>1729</v>
      </c>
      <c r="D1751" s="1" t="s">
        <v>65</v>
      </c>
      <c r="E1751" s="2" t="str">
        <f t="shared" si="244"/>
        <v>bsl</v>
      </c>
      <c r="F1751" s="1" t="s">
        <v>4461</v>
      </c>
      <c r="G1751" t="str">
        <f t="shared" si="245"/>
        <v>bc</v>
      </c>
      <c r="H1751" s="1" t="s">
        <v>1736</v>
      </c>
      <c r="I1751" t="str">
        <f t="shared" si="246"/>
        <v>6003</v>
      </c>
      <c r="J1751" t="str">
        <f t="shared" si="247"/>
        <v>6003</v>
      </c>
      <c r="K1751" t="str">
        <f t="shared" si="248"/>
        <v>c3        </v>
      </c>
      <c r="L1751" t="str">
        <f t="shared" si="249"/>
        <v>C3        </v>
      </c>
    </row>
    <row r="1752" hidden="1" spans="1:12">
      <c r="A1752" s="1" t="s">
        <v>4474</v>
      </c>
      <c r="B1752" s="1" t="s">
        <v>4475</v>
      </c>
      <c r="C1752" s="1" t="s">
        <v>1729</v>
      </c>
      <c r="D1752" s="1" t="s">
        <v>65</v>
      </c>
      <c r="E1752" s="2" t="str">
        <f t="shared" si="244"/>
        <v>bsl</v>
      </c>
      <c r="F1752" s="1" t="s">
        <v>4461</v>
      </c>
      <c r="G1752" t="str">
        <f t="shared" si="245"/>
        <v>bc</v>
      </c>
      <c r="H1752" s="1" t="s">
        <v>1736</v>
      </c>
      <c r="I1752" t="str">
        <f t="shared" si="246"/>
        <v>6004</v>
      </c>
      <c r="J1752" t="str">
        <f t="shared" si="247"/>
        <v>6004</v>
      </c>
      <c r="K1752" t="str">
        <f t="shared" si="248"/>
        <v>c1        </v>
      </c>
      <c r="L1752" t="str">
        <f t="shared" si="249"/>
        <v>C1        </v>
      </c>
    </row>
    <row r="1753" hidden="1" spans="1:12">
      <c r="A1753" s="1" t="s">
        <v>4476</v>
      </c>
      <c r="B1753" s="1" t="s">
        <v>4477</v>
      </c>
      <c r="C1753" s="1" t="s">
        <v>1729</v>
      </c>
      <c r="D1753" s="1" t="s">
        <v>65</v>
      </c>
      <c r="E1753" s="2" t="str">
        <f t="shared" si="244"/>
        <v>bsl</v>
      </c>
      <c r="F1753" s="1" t="s">
        <v>4461</v>
      </c>
      <c r="G1753" t="str">
        <f t="shared" si="245"/>
        <v>bc</v>
      </c>
      <c r="H1753" s="1" t="s">
        <v>1736</v>
      </c>
      <c r="I1753" t="str">
        <f t="shared" si="246"/>
        <v>6004</v>
      </c>
      <c r="J1753" t="str">
        <f t="shared" si="247"/>
        <v>6004</v>
      </c>
      <c r="K1753" t="str">
        <f t="shared" si="248"/>
        <v>c2        </v>
      </c>
      <c r="L1753" t="str">
        <f t="shared" si="249"/>
        <v>C2        </v>
      </c>
    </row>
    <row r="1754" hidden="1" spans="1:12">
      <c r="A1754" s="1" t="s">
        <v>4478</v>
      </c>
      <c r="B1754" s="1" t="s">
        <v>4479</v>
      </c>
      <c r="C1754" s="1" t="s">
        <v>1729</v>
      </c>
      <c r="D1754" s="1" t="s">
        <v>65</v>
      </c>
      <c r="E1754" s="2" t="str">
        <f t="shared" si="244"/>
        <v>bsl</v>
      </c>
      <c r="F1754" s="1" t="s">
        <v>4461</v>
      </c>
      <c r="G1754" t="str">
        <f t="shared" si="245"/>
        <v>bc</v>
      </c>
      <c r="H1754" s="1" t="s">
        <v>1736</v>
      </c>
      <c r="I1754" t="str">
        <f t="shared" si="246"/>
        <v>6005</v>
      </c>
      <c r="J1754" t="str">
        <f t="shared" si="247"/>
        <v>6005</v>
      </c>
      <c r="K1754" t="str">
        <f t="shared" si="248"/>
        <v>c1        </v>
      </c>
      <c r="L1754" t="str">
        <f t="shared" si="249"/>
        <v>C1        </v>
      </c>
    </row>
    <row r="1755" hidden="1" spans="1:12">
      <c r="A1755" s="1" t="s">
        <v>4480</v>
      </c>
      <c r="B1755" s="1" t="s">
        <v>4481</v>
      </c>
      <c r="C1755" s="1" t="s">
        <v>1729</v>
      </c>
      <c r="D1755" s="1" t="s">
        <v>65</v>
      </c>
      <c r="E1755" s="2" t="str">
        <f t="shared" si="244"/>
        <v>bsl</v>
      </c>
      <c r="F1755" s="1" t="s">
        <v>4461</v>
      </c>
      <c r="G1755" t="str">
        <f t="shared" si="245"/>
        <v>bc</v>
      </c>
      <c r="H1755" s="1" t="s">
        <v>1736</v>
      </c>
      <c r="I1755" t="str">
        <f t="shared" si="246"/>
        <v>6005</v>
      </c>
      <c r="J1755" t="str">
        <f t="shared" si="247"/>
        <v>6005</v>
      </c>
      <c r="K1755" t="str">
        <f t="shared" si="248"/>
        <v>c2        </v>
      </c>
      <c r="L1755" t="str">
        <f t="shared" si="249"/>
        <v>C2        </v>
      </c>
    </row>
    <row r="1756" hidden="1" spans="1:12">
      <c r="A1756" s="1" t="s">
        <v>4482</v>
      </c>
      <c r="B1756" s="1" t="s">
        <v>4483</v>
      </c>
      <c r="C1756" s="1" t="s">
        <v>1729</v>
      </c>
      <c r="D1756" s="1" t="s">
        <v>65</v>
      </c>
      <c r="E1756" s="2" t="str">
        <f t="shared" si="244"/>
        <v>bsl</v>
      </c>
      <c r="F1756" s="1" t="s">
        <v>4461</v>
      </c>
      <c r="G1756" t="str">
        <f t="shared" si="245"/>
        <v>bc</v>
      </c>
      <c r="H1756" s="1" t="s">
        <v>1736</v>
      </c>
      <c r="I1756" t="str">
        <f t="shared" si="246"/>
        <v>6006</v>
      </c>
      <c r="J1756" t="str">
        <f t="shared" si="247"/>
        <v>6006</v>
      </c>
      <c r="K1756" t="str">
        <f t="shared" si="248"/>
        <v>c1        </v>
      </c>
      <c r="L1756" t="str">
        <f t="shared" si="249"/>
        <v>C1        </v>
      </c>
    </row>
    <row r="1757" hidden="1" spans="1:12">
      <c r="A1757" s="1" t="s">
        <v>4484</v>
      </c>
      <c r="B1757" s="1" t="s">
        <v>4485</v>
      </c>
      <c r="C1757" s="1" t="s">
        <v>1729</v>
      </c>
      <c r="D1757" s="1" t="s">
        <v>65</v>
      </c>
      <c r="E1757" s="2" t="str">
        <f t="shared" si="244"/>
        <v>bsl</v>
      </c>
      <c r="F1757" s="1" t="s">
        <v>4461</v>
      </c>
      <c r="G1757" t="str">
        <f t="shared" si="245"/>
        <v>bc</v>
      </c>
      <c r="H1757" s="1" t="s">
        <v>1736</v>
      </c>
      <c r="I1757" t="str">
        <f t="shared" si="246"/>
        <v>6006</v>
      </c>
      <c r="J1757" t="str">
        <f t="shared" si="247"/>
        <v>6006</v>
      </c>
      <c r="K1757" t="str">
        <f t="shared" si="248"/>
        <v>c2        </v>
      </c>
      <c r="L1757" t="str">
        <f t="shared" si="249"/>
        <v>C2        </v>
      </c>
    </row>
    <row r="1758" hidden="1" spans="1:12">
      <c r="A1758" s="1" t="s">
        <v>4486</v>
      </c>
      <c r="B1758" s="1" t="s">
        <v>4487</v>
      </c>
      <c r="C1758" s="1" t="s">
        <v>1729</v>
      </c>
      <c r="D1758" s="1" t="s">
        <v>65</v>
      </c>
      <c r="E1758" s="2" t="str">
        <f t="shared" si="244"/>
        <v>bsl</v>
      </c>
      <c r="F1758" s="1" t="s">
        <v>4461</v>
      </c>
      <c r="G1758" t="str">
        <f t="shared" si="245"/>
        <v>bc</v>
      </c>
      <c r="H1758" s="1" t="s">
        <v>1736</v>
      </c>
      <c r="I1758" t="str">
        <f t="shared" si="246"/>
        <v>6008</v>
      </c>
      <c r="J1758" t="str">
        <f t="shared" si="247"/>
        <v>6008</v>
      </c>
      <c r="K1758" t="str">
        <f t="shared" si="248"/>
        <v>c1        </v>
      </c>
      <c r="L1758" t="str">
        <f t="shared" si="249"/>
        <v>C1        </v>
      </c>
    </row>
    <row r="1759" hidden="1" spans="1:12">
      <c r="A1759" s="1" t="s">
        <v>4488</v>
      </c>
      <c r="B1759" s="1" t="s">
        <v>4489</v>
      </c>
      <c r="C1759" s="1" t="s">
        <v>1729</v>
      </c>
      <c r="D1759" s="1" t="s">
        <v>65</v>
      </c>
      <c r="E1759" s="2" t="str">
        <f t="shared" si="244"/>
        <v>bsl</v>
      </c>
      <c r="F1759" s="1" t="s">
        <v>4461</v>
      </c>
      <c r="G1759" t="str">
        <f t="shared" si="245"/>
        <v>bc</v>
      </c>
      <c r="H1759" s="1" t="s">
        <v>1736</v>
      </c>
      <c r="I1759" t="str">
        <f t="shared" si="246"/>
        <v>6008</v>
      </c>
      <c r="J1759" t="str">
        <f t="shared" si="247"/>
        <v>6008</v>
      </c>
      <c r="K1759" t="str">
        <f t="shared" si="248"/>
        <v>c2        </v>
      </c>
      <c r="L1759" t="str">
        <f t="shared" si="249"/>
        <v>C2        </v>
      </c>
    </row>
    <row r="1760" hidden="1" spans="1:12">
      <c r="A1760" s="1" t="s">
        <v>4490</v>
      </c>
      <c r="B1760" s="1" t="s">
        <v>4491</v>
      </c>
      <c r="C1760" s="1" t="s">
        <v>1729</v>
      </c>
      <c r="D1760" s="1" t="s">
        <v>65</v>
      </c>
      <c r="E1760" s="2" t="str">
        <f t="shared" si="244"/>
        <v>bsl</v>
      </c>
      <c r="F1760" s="1" t="s">
        <v>4461</v>
      </c>
      <c r="G1760" t="str">
        <f t="shared" si="245"/>
        <v>bc</v>
      </c>
      <c r="H1760" s="1" t="s">
        <v>1736</v>
      </c>
      <c r="I1760" t="str">
        <f t="shared" si="246"/>
        <v>6009</v>
      </c>
      <c r="J1760" t="str">
        <f t="shared" si="247"/>
        <v>6009</v>
      </c>
      <c r="K1760" t="str">
        <f t="shared" si="248"/>
        <v>c2        </v>
      </c>
      <c r="L1760" t="str">
        <f t="shared" si="249"/>
        <v>C2        </v>
      </c>
    </row>
    <row r="1761" hidden="1" spans="1:12">
      <c r="A1761" s="1" t="s">
        <v>4492</v>
      </c>
      <c r="B1761" s="1" t="s">
        <v>4493</v>
      </c>
      <c r="C1761" s="1" t="s">
        <v>1729</v>
      </c>
      <c r="D1761" s="1" t="s">
        <v>65</v>
      </c>
      <c r="E1761" s="2" t="str">
        <f t="shared" si="244"/>
        <v>bsl</v>
      </c>
      <c r="F1761" s="1" t="s">
        <v>4461</v>
      </c>
      <c r="G1761" t="str">
        <f t="shared" si="245"/>
        <v>bc</v>
      </c>
      <c r="H1761" s="1" t="s">
        <v>1736</v>
      </c>
      <c r="I1761" t="str">
        <f t="shared" si="246"/>
        <v>6009</v>
      </c>
      <c r="J1761" t="str">
        <f t="shared" si="247"/>
        <v>6009</v>
      </c>
      <c r="K1761" t="str">
        <f t="shared" si="248"/>
        <v>c3        </v>
      </c>
      <c r="L1761" t="str">
        <f t="shared" si="249"/>
        <v>C3        </v>
      </c>
    </row>
    <row r="1762" hidden="1" spans="1:12">
      <c r="A1762" s="1" t="s">
        <v>4494</v>
      </c>
      <c r="B1762" s="1" t="s">
        <v>4495</v>
      </c>
      <c r="C1762" s="1" t="s">
        <v>1729</v>
      </c>
      <c r="D1762" s="1" t="s">
        <v>65</v>
      </c>
      <c r="E1762" s="2" t="str">
        <f t="shared" si="244"/>
        <v>bsl</v>
      </c>
      <c r="F1762" s="1" t="s">
        <v>4461</v>
      </c>
      <c r="G1762" t="str">
        <f t="shared" si="245"/>
        <v>bc</v>
      </c>
      <c r="H1762" s="1" t="s">
        <v>1736</v>
      </c>
      <c r="I1762" t="str">
        <f t="shared" si="246"/>
        <v>6011</v>
      </c>
      <c r="J1762" t="str">
        <f t="shared" si="247"/>
        <v>6011</v>
      </c>
      <c r="K1762" t="str">
        <f t="shared" si="248"/>
        <v>c1        </v>
      </c>
      <c r="L1762" t="str">
        <f t="shared" si="249"/>
        <v>C1        </v>
      </c>
    </row>
    <row r="1763" hidden="1" spans="1:12">
      <c r="A1763" s="1" t="s">
        <v>4496</v>
      </c>
      <c r="B1763" s="1" t="s">
        <v>4497</v>
      </c>
      <c r="C1763" s="1" t="s">
        <v>1729</v>
      </c>
      <c r="D1763" s="1" t="s">
        <v>65</v>
      </c>
      <c r="E1763" s="2" t="str">
        <f t="shared" si="244"/>
        <v>bsl</v>
      </c>
      <c r="F1763" s="1" t="s">
        <v>4461</v>
      </c>
      <c r="G1763" t="str">
        <f t="shared" si="245"/>
        <v>bc</v>
      </c>
      <c r="H1763" s="1" t="s">
        <v>1736</v>
      </c>
      <c r="I1763" t="str">
        <f t="shared" si="246"/>
        <v>6011</v>
      </c>
      <c r="J1763" t="str">
        <f t="shared" si="247"/>
        <v>6011</v>
      </c>
      <c r="K1763" t="str">
        <f t="shared" si="248"/>
        <v>c2        </v>
      </c>
      <c r="L1763" t="str">
        <f t="shared" si="249"/>
        <v>C2        </v>
      </c>
    </row>
    <row r="1764" hidden="1" spans="1:12">
      <c r="A1764" s="1" t="s">
        <v>4498</v>
      </c>
      <c r="B1764" s="1" t="s">
        <v>4499</v>
      </c>
      <c r="C1764" s="1" t="s">
        <v>1729</v>
      </c>
      <c r="D1764" s="1" t="s">
        <v>65</v>
      </c>
      <c r="E1764" s="2" t="str">
        <f t="shared" si="244"/>
        <v>bsl</v>
      </c>
      <c r="F1764" s="1" t="s">
        <v>4461</v>
      </c>
      <c r="G1764" t="str">
        <f t="shared" si="245"/>
        <v>bc</v>
      </c>
      <c r="H1764" s="1" t="s">
        <v>1736</v>
      </c>
      <c r="I1764" t="str">
        <f t="shared" si="246"/>
        <v>6013</v>
      </c>
      <c r="J1764" t="str">
        <f t="shared" si="247"/>
        <v>6013</v>
      </c>
      <c r="K1764" t="str">
        <f t="shared" si="248"/>
        <v>c2        </v>
      </c>
      <c r="L1764" t="str">
        <f t="shared" si="249"/>
        <v>C2        </v>
      </c>
    </row>
    <row r="1765" hidden="1" spans="1:12">
      <c r="A1765" s="1" t="s">
        <v>4500</v>
      </c>
      <c r="B1765" s="1" t="s">
        <v>4501</v>
      </c>
      <c r="C1765" s="1" t="s">
        <v>1729</v>
      </c>
      <c r="D1765" s="1" t="s">
        <v>65</v>
      </c>
      <c r="E1765" s="2" t="str">
        <f t="shared" si="244"/>
        <v>bsl</v>
      </c>
      <c r="F1765" s="1" t="s">
        <v>4461</v>
      </c>
      <c r="G1765" t="str">
        <f t="shared" si="245"/>
        <v>bc</v>
      </c>
      <c r="H1765" s="1" t="s">
        <v>1736</v>
      </c>
      <c r="I1765" t="str">
        <f t="shared" si="246"/>
        <v>6014</v>
      </c>
      <c r="J1765" t="str">
        <f t="shared" si="247"/>
        <v>6014</v>
      </c>
      <c r="K1765" t="str">
        <f t="shared" si="248"/>
        <v>c1        </v>
      </c>
      <c r="L1765" t="str">
        <f t="shared" si="249"/>
        <v>C1        </v>
      </c>
    </row>
    <row r="1766" hidden="1" spans="1:12">
      <c r="A1766" s="1" t="s">
        <v>4502</v>
      </c>
      <c r="B1766" s="1" t="s">
        <v>4503</v>
      </c>
      <c r="C1766" s="1" t="s">
        <v>1729</v>
      </c>
      <c r="D1766" s="1" t="s">
        <v>65</v>
      </c>
      <c r="E1766" s="2" t="str">
        <f t="shared" si="244"/>
        <v>bsl</v>
      </c>
      <c r="F1766" s="1" t="s">
        <v>4461</v>
      </c>
      <c r="G1766" t="str">
        <f t="shared" si="245"/>
        <v>bc</v>
      </c>
      <c r="H1766" s="1" t="s">
        <v>1736</v>
      </c>
      <c r="I1766" t="str">
        <f t="shared" si="246"/>
        <v>6014</v>
      </c>
      <c r="J1766" t="str">
        <f t="shared" si="247"/>
        <v>6014</v>
      </c>
      <c r="K1766" t="str">
        <f t="shared" si="248"/>
        <v>c2        </v>
      </c>
      <c r="L1766" t="str">
        <f t="shared" si="249"/>
        <v>C2        </v>
      </c>
    </row>
    <row r="1767" hidden="1" spans="1:12">
      <c r="A1767" s="1" t="s">
        <v>4504</v>
      </c>
      <c r="B1767" s="1" t="s">
        <v>4505</v>
      </c>
      <c r="C1767" s="1" t="s">
        <v>1729</v>
      </c>
      <c r="D1767" s="1" t="s">
        <v>65</v>
      </c>
      <c r="E1767" s="2" t="str">
        <f>MID(A1767,2,4)</f>
        <v>bsln</v>
      </c>
      <c r="F1767" s="1" t="s">
        <v>4506</v>
      </c>
      <c r="G1767" s="2" t="str">
        <f>MID(A1767,6,2)</f>
        <v>bc</v>
      </c>
      <c r="H1767" s="1" t="s">
        <v>1736</v>
      </c>
      <c r="I1767" s="2" t="str">
        <f>MID(A1767,8,3)</f>
        <v>040</v>
      </c>
      <c r="J1767" s="2" t="str">
        <f>MID(B1767,7,3)</f>
        <v>040</v>
      </c>
      <c r="K1767" s="2" t="str">
        <f t="shared" si="248"/>
        <v>c06       </v>
      </c>
      <c r="L1767" s="2" t="str">
        <f t="shared" si="249"/>
        <v>C06       </v>
      </c>
    </row>
    <row r="1768" hidden="1" spans="1:12">
      <c r="A1768" s="1" t="s">
        <v>4507</v>
      </c>
      <c r="B1768" s="1" t="s">
        <v>4508</v>
      </c>
      <c r="C1768" s="1" t="s">
        <v>1729</v>
      </c>
      <c r="D1768" s="1" t="s">
        <v>65</v>
      </c>
      <c r="E1768" s="2" t="str">
        <f t="shared" ref="E1768:E1831" si="250">MID(A1768,2,4)</f>
        <v>bsln</v>
      </c>
      <c r="F1768" s="1" t="s">
        <v>4506</v>
      </c>
      <c r="G1768" s="2" t="str">
        <f t="shared" ref="G1768:G1831" si="251">MID(A1768,6,2)</f>
        <v>bc</v>
      </c>
      <c r="H1768" s="1" t="s">
        <v>1736</v>
      </c>
      <c r="I1768" s="2" t="str">
        <f t="shared" ref="I1768:I1798" si="252">MID(A1768,8,3)</f>
        <v>086</v>
      </c>
      <c r="J1768" s="2" t="str">
        <f t="shared" ref="J1768:J1798" si="253">MID(B1768,7,3)</f>
        <v>086</v>
      </c>
      <c r="K1768" s="2" t="str">
        <f t="shared" ref="K1768:K1823" si="254">MID(A1768,11,10)</f>
        <v>hb        </v>
      </c>
      <c r="L1768" s="2" t="str">
        <f t="shared" ref="L1768:L1798" si="255">MID(B1768,10,10)</f>
        <v>HB        </v>
      </c>
    </row>
    <row r="1769" hidden="1" spans="1:12">
      <c r="A1769" s="1" t="s">
        <v>4509</v>
      </c>
      <c r="B1769" s="1" t="s">
        <v>4510</v>
      </c>
      <c r="C1769" s="1" t="s">
        <v>1729</v>
      </c>
      <c r="D1769" s="1" t="s">
        <v>65</v>
      </c>
      <c r="E1769" s="2" t="str">
        <f t="shared" si="250"/>
        <v>bsln</v>
      </c>
      <c r="F1769" s="1" t="s">
        <v>4506</v>
      </c>
      <c r="G1769" s="2" t="str">
        <f t="shared" si="251"/>
        <v>bc</v>
      </c>
      <c r="H1769" s="1" t="s">
        <v>1736</v>
      </c>
      <c r="I1769" s="2" t="str">
        <f t="shared" si="252"/>
        <v>101</v>
      </c>
      <c r="J1769" s="2" t="str">
        <f t="shared" si="253"/>
        <v>101</v>
      </c>
      <c r="K1769" s="2" t="str">
        <f t="shared" si="254"/>
        <v>c04       </v>
      </c>
      <c r="L1769" s="2" t="str">
        <f t="shared" si="255"/>
        <v>C04       </v>
      </c>
    </row>
    <row r="1770" hidden="1" spans="1:12">
      <c r="A1770" s="1" t="s">
        <v>4511</v>
      </c>
      <c r="B1770" s="1" t="s">
        <v>4512</v>
      </c>
      <c r="C1770" s="1" t="s">
        <v>1729</v>
      </c>
      <c r="D1770" s="1" t="s">
        <v>65</v>
      </c>
      <c r="E1770" s="2" t="str">
        <f t="shared" si="250"/>
        <v>bsln</v>
      </c>
      <c r="F1770" s="1" t="s">
        <v>4506</v>
      </c>
      <c r="G1770" s="2" t="str">
        <f t="shared" si="251"/>
        <v>bc</v>
      </c>
      <c r="H1770" s="1" t="s">
        <v>1736</v>
      </c>
      <c r="I1770" s="2" t="str">
        <f t="shared" si="252"/>
        <v>103</v>
      </c>
      <c r="J1770" s="2" t="str">
        <f t="shared" si="253"/>
        <v>103</v>
      </c>
      <c r="K1770" s="2" t="str">
        <f t="shared" si="254"/>
        <v>c05       </v>
      </c>
      <c r="L1770" s="2" t="str">
        <f t="shared" si="255"/>
        <v>C05       </v>
      </c>
    </row>
    <row r="1771" hidden="1" spans="1:12">
      <c r="A1771" s="1" t="s">
        <v>4513</v>
      </c>
      <c r="B1771" s="1" t="s">
        <v>4514</v>
      </c>
      <c r="C1771" s="1" t="s">
        <v>1729</v>
      </c>
      <c r="D1771" s="1" t="s">
        <v>65</v>
      </c>
      <c r="E1771" s="2" t="str">
        <f t="shared" si="250"/>
        <v>bsln</v>
      </c>
      <c r="F1771" s="1" t="s">
        <v>4506</v>
      </c>
      <c r="G1771" s="2" t="str">
        <f t="shared" si="251"/>
        <v>bc</v>
      </c>
      <c r="H1771" s="1" t="s">
        <v>1736</v>
      </c>
      <c r="I1771" s="2" t="str">
        <f t="shared" si="252"/>
        <v>105</v>
      </c>
      <c r="J1771" s="2" t="str">
        <f t="shared" si="253"/>
        <v>105</v>
      </c>
      <c r="K1771" s="2" t="str">
        <f t="shared" si="254"/>
        <v>c07       </v>
      </c>
      <c r="L1771" s="2" t="str">
        <f t="shared" si="255"/>
        <v>C07       </v>
      </c>
    </row>
    <row r="1772" hidden="1" spans="1:12">
      <c r="A1772" s="1" t="s">
        <v>4515</v>
      </c>
      <c r="B1772" s="1" t="s">
        <v>4516</v>
      </c>
      <c r="C1772" s="1" t="s">
        <v>1729</v>
      </c>
      <c r="D1772" s="1" t="s">
        <v>65</v>
      </c>
      <c r="E1772" s="2" t="str">
        <f t="shared" si="250"/>
        <v>bsln</v>
      </c>
      <c r="F1772" s="1" t="s">
        <v>4506</v>
      </c>
      <c r="G1772" s="2" t="str">
        <f t="shared" si="251"/>
        <v>bc</v>
      </c>
      <c r="H1772" s="1" t="s">
        <v>1736</v>
      </c>
      <c r="I1772" s="2" t="str">
        <f t="shared" si="252"/>
        <v>108</v>
      </c>
      <c r="J1772" s="2" t="str">
        <f t="shared" si="253"/>
        <v>108</v>
      </c>
      <c r="K1772" s="2" t="str">
        <f t="shared" si="254"/>
        <v>c1-1      </v>
      </c>
      <c r="L1772" s="2" t="str">
        <f t="shared" si="255"/>
        <v>C1-1      </v>
      </c>
    </row>
    <row r="1773" hidden="1" spans="1:12">
      <c r="A1773" s="1" t="s">
        <v>4517</v>
      </c>
      <c r="B1773" s="1" t="s">
        <v>4518</v>
      </c>
      <c r="C1773" s="1" t="s">
        <v>1729</v>
      </c>
      <c r="D1773" s="1" t="s">
        <v>65</v>
      </c>
      <c r="E1773" s="2" t="str">
        <f t="shared" si="250"/>
        <v>bsln</v>
      </c>
      <c r="F1773" s="1" t="s">
        <v>4506</v>
      </c>
      <c r="G1773" s="2" t="str">
        <f t="shared" si="251"/>
        <v>bc</v>
      </c>
      <c r="H1773" s="1" t="s">
        <v>1736</v>
      </c>
      <c r="I1773" s="2" t="str">
        <f t="shared" si="252"/>
        <v>131</v>
      </c>
      <c r="J1773" s="2" t="str">
        <f t="shared" si="253"/>
        <v>131</v>
      </c>
      <c r="K1773" s="2" t="str">
        <f t="shared" si="254"/>
        <v>c01       </v>
      </c>
      <c r="L1773" s="2" t="str">
        <f t="shared" si="255"/>
        <v>C01       </v>
      </c>
    </row>
    <row r="1774" hidden="1" spans="1:12">
      <c r="A1774" s="1" t="s">
        <v>4519</v>
      </c>
      <c r="B1774" s="1" t="s">
        <v>4520</v>
      </c>
      <c r="C1774" s="1" t="s">
        <v>1729</v>
      </c>
      <c r="D1774" s="1" t="s">
        <v>65</v>
      </c>
      <c r="E1774" s="2" t="str">
        <f t="shared" si="250"/>
        <v>bsln</v>
      </c>
      <c r="F1774" s="1" t="s">
        <v>4506</v>
      </c>
      <c r="G1774" s="2" t="str">
        <f t="shared" si="251"/>
        <v>bc</v>
      </c>
      <c r="H1774" s="1" t="s">
        <v>1736</v>
      </c>
      <c r="I1774" s="2" t="str">
        <f t="shared" si="252"/>
        <v>132</v>
      </c>
      <c r="J1774" s="2" t="str">
        <f t="shared" si="253"/>
        <v>132</v>
      </c>
      <c r="K1774" s="2" t="str">
        <f t="shared" si="254"/>
        <v>c1-1      </v>
      </c>
      <c r="L1774" s="2" t="str">
        <f t="shared" si="255"/>
        <v>C1-1      </v>
      </c>
    </row>
    <row r="1775" hidden="1" spans="1:12">
      <c r="A1775" s="1" t="s">
        <v>4521</v>
      </c>
      <c r="B1775" s="1" t="s">
        <v>4522</v>
      </c>
      <c r="C1775" s="1" t="s">
        <v>1729</v>
      </c>
      <c r="D1775" s="1" t="s">
        <v>65</v>
      </c>
      <c r="E1775" s="2" t="str">
        <f t="shared" si="250"/>
        <v>bsln</v>
      </c>
      <c r="F1775" s="1" t="s">
        <v>4506</v>
      </c>
      <c r="G1775" s="2" t="str">
        <f t="shared" si="251"/>
        <v>bc</v>
      </c>
      <c r="H1775" s="1" t="s">
        <v>1736</v>
      </c>
      <c r="I1775" s="2" t="str">
        <f t="shared" si="252"/>
        <v>148</v>
      </c>
      <c r="J1775" s="2" t="str">
        <f t="shared" si="253"/>
        <v>148</v>
      </c>
      <c r="K1775" s="2" t="str">
        <f t="shared" si="254"/>
        <v>col       </v>
      </c>
      <c r="L1775" s="2" t="str">
        <f t="shared" si="255"/>
        <v>COL       </v>
      </c>
    </row>
    <row r="1776" hidden="1" spans="1:12">
      <c r="A1776" s="1" t="s">
        <v>4523</v>
      </c>
      <c r="B1776" s="1" t="s">
        <v>4524</v>
      </c>
      <c r="C1776" s="1" t="s">
        <v>1729</v>
      </c>
      <c r="D1776" s="1" t="s">
        <v>65</v>
      </c>
      <c r="E1776" s="2" t="str">
        <f t="shared" si="250"/>
        <v>bsln</v>
      </c>
      <c r="F1776" s="1" t="s">
        <v>4506</v>
      </c>
      <c r="G1776" s="2" t="str">
        <f t="shared" si="251"/>
        <v>bc</v>
      </c>
      <c r="H1776" s="1" t="s">
        <v>1736</v>
      </c>
      <c r="I1776" s="2" t="str">
        <f t="shared" si="252"/>
        <v>223</v>
      </c>
      <c r="J1776" s="2" t="str">
        <f t="shared" si="253"/>
        <v>223</v>
      </c>
      <c r="K1776" s="2" t="str">
        <f t="shared" si="254"/>
        <v>c1        </v>
      </c>
      <c r="L1776" s="2" t="str">
        <f t="shared" si="255"/>
        <v>C1        </v>
      </c>
    </row>
    <row r="1777" hidden="1" spans="1:12">
      <c r="A1777" s="1" t="s">
        <v>4525</v>
      </c>
      <c r="B1777" s="1" t="s">
        <v>4526</v>
      </c>
      <c r="C1777" s="1" t="s">
        <v>1729</v>
      </c>
      <c r="D1777" s="1" t="s">
        <v>65</v>
      </c>
      <c r="E1777" s="2" t="str">
        <f t="shared" si="250"/>
        <v>bsln</v>
      </c>
      <c r="F1777" s="1" t="s">
        <v>4506</v>
      </c>
      <c r="G1777" s="2" t="str">
        <f t="shared" si="251"/>
        <v>bc</v>
      </c>
      <c r="H1777" s="1" t="s">
        <v>1736</v>
      </c>
      <c r="I1777" s="2" t="str">
        <f t="shared" si="252"/>
        <v>229</v>
      </c>
      <c r="J1777" s="2" t="str">
        <f t="shared" si="253"/>
        <v>229</v>
      </c>
      <c r="K1777" s="2" t="str">
        <f t="shared" si="254"/>
        <v>c05       </v>
      </c>
      <c r="L1777" s="2" t="str">
        <f t="shared" si="255"/>
        <v>C05       </v>
      </c>
    </row>
    <row r="1778" hidden="1" spans="1:12">
      <c r="A1778" s="1" t="s">
        <v>4527</v>
      </c>
      <c r="B1778" s="1" t="s">
        <v>4528</v>
      </c>
      <c r="C1778" s="1" t="s">
        <v>1729</v>
      </c>
      <c r="D1778" s="1" t="s">
        <v>65</v>
      </c>
      <c r="E1778" s="2" t="str">
        <f t="shared" si="250"/>
        <v>bsln</v>
      </c>
      <c r="F1778" s="1" t="s">
        <v>4506</v>
      </c>
      <c r="G1778" s="2" t="str">
        <f t="shared" si="251"/>
        <v>bc</v>
      </c>
      <c r="H1778" s="1" t="s">
        <v>1736</v>
      </c>
      <c r="I1778" s="2" t="str">
        <f t="shared" si="252"/>
        <v>229</v>
      </c>
      <c r="J1778" s="2" t="str">
        <f t="shared" si="253"/>
        <v>229</v>
      </c>
      <c r="K1778" s="2" t="str">
        <f t="shared" si="254"/>
        <v>c12       </v>
      </c>
      <c r="L1778" s="2" t="str">
        <f t="shared" si="255"/>
        <v>C12       </v>
      </c>
    </row>
    <row r="1779" hidden="1" spans="1:12">
      <c r="A1779" s="1" t="s">
        <v>4529</v>
      </c>
      <c r="B1779" s="1" t="s">
        <v>4530</v>
      </c>
      <c r="C1779" s="1" t="s">
        <v>1729</v>
      </c>
      <c r="D1779" s="1" t="s">
        <v>65</v>
      </c>
      <c r="E1779" s="2" t="str">
        <f t="shared" si="250"/>
        <v>bsln</v>
      </c>
      <c r="F1779" s="1" t="s">
        <v>4506</v>
      </c>
      <c r="G1779" s="2" t="str">
        <f t="shared" si="251"/>
        <v>bc</v>
      </c>
      <c r="H1779" s="1" t="s">
        <v>1736</v>
      </c>
      <c r="I1779" s="2" t="str">
        <f t="shared" si="252"/>
        <v>232</v>
      </c>
      <c r="J1779" s="2" t="str">
        <f t="shared" si="253"/>
        <v>232</v>
      </c>
      <c r="K1779" s="2" t="str">
        <f t="shared" si="254"/>
        <v>c01       </v>
      </c>
      <c r="L1779" s="2" t="str">
        <f t="shared" si="255"/>
        <v>C01       </v>
      </c>
    </row>
    <row r="1780" hidden="1" spans="1:12">
      <c r="A1780" s="1" t="s">
        <v>4531</v>
      </c>
      <c r="B1780" s="1" t="s">
        <v>4532</v>
      </c>
      <c r="C1780" s="1" t="s">
        <v>1729</v>
      </c>
      <c r="D1780" s="1" t="s">
        <v>65</v>
      </c>
      <c r="E1780" s="2" t="str">
        <f t="shared" si="250"/>
        <v>bsln</v>
      </c>
      <c r="F1780" s="1" t="s">
        <v>4506</v>
      </c>
      <c r="G1780" s="2" t="str">
        <f t="shared" si="251"/>
        <v>bc</v>
      </c>
      <c r="H1780" s="1" t="s">
        <v>1736</v>
      </c>
      <c r="I1780" s="2" t="str">
        <f t="shared" si="252"/>
        <v>236</v>
      </c>
      <c r="J1780" s="2" t="str">
        <f t="shared" si="253"/>
        <v>236</v>
      </c>
      <c r="K1780" s="2" t="str">
        <f t="shared" si="254"/>
        <v>c01       </v>
      </c>
      <c r="L1780" s="2" t="str">
        <f t="shared" si="255"/>
        <v>C01       </v>
      </c>
    </row>
    <row r="1781" hidden="1" spans="1:12">
      <c r="A1781" s="1" t="s">
        <v>4533</v>
      </c>
      <c r="B1781" s="1" t="s">
        <v>4534</v>
      </c>
      <c r="C1781" s="1" t="s">
        <v>1729</v>
      </c>
      <c r="D1781" s="1" t="s">
        <v>65</v>
      </c>
      <c r="E1781" s="2" t="str">
        <f t="shared" si="250"/>
        <v>bsln</v>
      </c>
      <c r="F1781" s="1" t="s">
        <v>4506</v>
      </c>
      <c r="G1781" s="2" t="str">
        <f t="shared" si="251"/>
        <v>bc</v>
      </c>
      <c r="H1781" s="1" t="s">
        <v>1736</v>
      </c>
      <c r="I1781" s="2" t="str">
        <f t="shared" si="252"/>
        <v>255</v>
      </c>
      <c r="J1781" s="2" t="str">
        <f t="shared" si="253"/>
        <v>255</v>
      </c>
      <c r="K1781" s="2" t="str">
        <f t="shared" si="254"/>
        <v>c01-1     </v>
      </c>
      <c r="L1781" s="2" t="str">
        <f t="shared" si="255"/>
        <v>C01-1     </v>
      </c>
    </row>
    <row r="1782" hidden="1" spans="1:12">
      <c r="A1782" s="1" t="s">
        <v>4535</v>
      </c>
      <c r="B1782" s="1" t="s">
        <v>4536</v>
      </c>
      <c r="C1782" s="1" t="s">
        <v>1729</v>
      </c>
      <c r="D1782" s="1" t="s">
        <v>65</v>
      </c>
      <c r="E1782" s="2" t="str">
        <f t="shared" si="250"/>
        <v>bsln</v>
      </c>
      <c r="F1782" s="1" t="s">
        <v>4506</v>
      </c>
      <c r="G1782" s="2" t="str">
        <f t="shared" si="251"/>
        <v>bc</v>
      </c>
      <c r="H1782" s="1" t="s">
        <v>1736</v>
      </c>
      <c r="I1782" s="2" t="str">
        <f t="shared" si="252"/>
        <v>256</v>
      </c>
      <c r="J1782" s="2" t="str">
        <f t="shared" si="253"/>
        <v>256</v>
      </c>
      <c r="K1782" s="2" t="str">
        <f t="shared" si="254"/>
        <v>c07       </v>
      </c>
      <c r="L1782" s="2" t="str">
        <f t="shared" si="255"/>
        <v>C07       </v>
      </c>
    </row>
    <row r="1783" hidden="1" spans="1:12">
      <c r="A1783" s="1" t="s">
        <v>4537</v>
      </c>
      <c r="B1783" s="1" t="s">
        <v>4538</v>
      </c>
      <c r="C1783" s="1" t="s">
        <v>1729</v>
      </c>
      <c r="D1783" s="1" t="s">
        <v>65</v>
      </c>
      <c r="E1783" s="2" t="str">
        <f t="shared" si="250"/>
        <v>bsln</v>
      </c>
      <c r="F1783" s="1" t="s">
        <v>4506</v>
      </c>
      <c r="G1783" s="2" t="str">
        <f t="shared" si="251"/>
        <v>bc</v>
      </c>
      <c r="H1783" s="1" t="s">
        <v>1736</v>
      </c>
      <c r="I1783" s="2" t="str">
        <f t="shared" si="252"/>
        <v>261</v>
      </c>
      <c r="J1783" s="2" t="str">
        <f t="shared" si="253"/>
        <v>261</v>
      </c>
      <c r="K1783" s="2" t="str">
        <f t="shared" si="254"/>
        <v>c03       </v>
      </c>
      <c r="L1783" s="2" t="str">
        <f t="shared" si="255"/>
        <v>C03       </v>
      </c>
    </row>
    <row r="1784" hidden="1" spans="1:12">
      <c r="A1784" s="1" t="s">
        <v>4539</v>
      </c>
      <c r="B1784" s="1" t="s">
        <v>4540</v>
      </c>
      <c r="C1784" s="1" t="s">
        <v>1729</v>
      </c>
      <c r="D1784" s="1" t="s">
        <v>65</v>
      </c>
      <c r="E1784" s="2" t="str">
        <f t="shared" si="250"/>
        <v>bsln</v>
      </c>
      <c r="F1784" s="1" t="s">
        <v>4506</v>
      </c>
      <c r="G1784" s="2" t="str">
        <f t="shared" si="251"/>
        <v>bc</v>
      </c>
      <c r="H1784" s="1" t="s">
        <v>1736</v>
      </c>
      <c r="I1784" s="2" t="str">
        <f t="shared" si="252"/>
        <v>262</v>
      </c>
      <c r="J1784" s="2" t="str">
        <f t="shared" si="253"/>
        <v>262</v>
      </c>
      <c r="K1784" s="2" t="str">
        <f t="shared" si="254"/>
        <v>c01       </v>
      </c>
      <c r="L1784" s="2" t="str">
        <f t="shared" si="255"/>
        <v>C01       </v>
      </c>
    </row>
    <row r="1785" hidden="1" spans="1:12">
      <c r="A1785" s="1" t="s">
        <v>4541</v>
      </c>
      <c r="B1785" s="1" t="s">
        <v>4542</v>
      </c>
      <c r="C1785" s="1" t="s">
        <v>1729</v>
      </c>
      <c r="D1785" s="1" t="s">
        <v>65</v>
      </c>
      <c r="E1785" s="2" t="str">
        <f t="shared" si="250"/>
        <v>bsln</v>
      </c>
      <c r="F1785" s="1" t="s">
        <v>4506</v>
      </c>
      <c r="G1785" s="2" t="str">
        <f t="shared" si="251"/>
        <v>bc</v>
      </c>
      <c r="H1785" s="1" t="s">
        <v>1736</v>
      </c>
      <c r="I1785" s="2" t="str">
        <f t="shared" si="252"/>
        <v>276</v>
      </c>
      <c r="J1785" s="2" t="str">
        <f t="shared" si="253"/>
        <v>276</v>
      </c>
      <c r="K1785" s="2" t="str">
        <f t="shared" si="254"/>
        <v>c01-1     </v>
      </c>
      <c r="L1785" s="2" t="str">
        <f t="shared" si="255"/>
        <v>C01-1     </v>
      </c>
    </row>
    <row r="1786" hidden="1" spans="1:12">
      <c r="A1786" s="1" t="s">
        <v>4543</v>
      </c>
      <c r="B1786" s="1" t="s">
        <v>4544</v>
      </c>
      <c r="C1786" s="1" t="s">
        <v>1729</v>
      </c>
      <c r="D1786" s="1" t="s">
        <v>65</v>
      </c>
      <c r="E1786" s="2" t="str">
        <f t="shared" si="250"/>
        <v>bsln</v>
      </c>
      <c r="F1786" s="1" t="s">
        <v>4506</v>
      </c>
      <c r="G1786" s="2" t="str">
        <f t="shared" si="251"/>
        <v>bc</v>
      </c>
      <c r="H1786" s="1" t="s">
        <v>1736</v>
      </c>
      <c r="I1786" s="2" t="str">
        <f t="shared" si="252"/>
        <v>505</v>
      </c>
      <c r="J1786" s="2" t="str">
        <f t="shared" si="253"/>
        <v>505</v>
      </c>
      <c r="K1786" s="2" t="str">
        <f t="shared" si="254"/>
        <v>c01       </v>
      </c>
      <c r="L1786" s="2" t="str">
        <f t="shared" si="255"/>
        <v>C01       </v>
      </c>
    </row>
    <row r="1787" hidden="1" spans="1:12">
      <c r="A1787" s="1" t="s">
        <v>4545</v>
      </c>
      <c r="B1787" s="1" t="s">
        <v>4546</v>
      </c>
      <c r="C1787" s="1" t="s">
        <v>1729</v>
      </c>
      <c r="D1787" s="1" t="s">
        <v>65</v>
      </c>
      <c r="E1787" s="2" t="str">
        <f t="shared" si="250"/>
        <v>bsln</v>
      </c>
      <c r="F1787" s="1" t="s">
        <v>4506</v>
      </c>
      <c r="G1787" s="2" t="str">
        <f t="shared" si="251"/>
        <v>bc</v>
      </c>
      <c r="H1787" s="1" t="s">
        <v>1736</v>
      </c>
      <c r="I1787" s="2" t="str">
        <f t="shared" si="252"/>
        <v>507</v>
      </c>
      <c r="J1787" s="2" t="str">
        <f t="shared" si="253"/>
        <v>507</v>
      </c>
      <c r="K1787" s="2" t="str">
        <f t="shared" si="254"/>
        <v>c01-1     </v>
      </c>
      <c r="L1787" s="2" t="str">
        <f t="shared" si="255"/>
        <v>C01-1     </v>
      </c>
    </row>
    <row r="1788" hidden="1" spans="1:12">
      <c r="A1788" s="1" t="s">
        <v>4547</v>
      </c>
      <c r="B1788" s="1" t="s">
        <v>4548</v>
      </c>
      <c r="C1788" s="1" t="s">
        <v>1729</v>
      </c>
      <c r="D1788" s="1" t="s">
        <v>65</v>
      </c>
      <c r="E1788" s="2" t="str">
        <f t="shared" si="250"/>
        <v>bsln</v>
      </c>
      <c r="F1788" s="1" t="s">
        <v>4506</v>
      </c>
      <c r="G1788" s="2" t="str">
        <f t="shared" si="251"/>
        <v>bc</v>
      </c>
      <c r="H1788" s="1" t="s">
        <v>1736</v>
      </c>
      <c r="I1788" s="2" t="str">
        <f t="shared" si="252"/>
        <v>508</v>
      </c>
      <c r="J1788" s="2" t="str">
        <f t="shared" si="253"/>
        <v>508</v>
      </c>
      <c r="K1788" s="2" t="str">
        <f t="shared" si="254"/>
        <v>c1-1      </v>
      </c>
      <c r="L1788" s="2" t="str">
        <f t="shared" si="255"/>
        <v>C1-1      </v>
      </c>
    </row>
    <row r="1789" hidden="1" spans="1:12">
      <c r="A1789" s="1" t="s">
        <v>4549</v>
      </c>
      <c r="B1789" s="1" t="s">
        <v>4550</v>
      </c>
      <c r="C1789" s="1" t="s">
        <v>1729</v>
      </c>
      <c r="D1789" s="1" t="s">
        <v>65</v>
      </c>
      <c r="E1789" s="2" t="str">
        <f t="shared" si="250"/>
        <v>bsln</v>
      </c>
      <c r="F1789" s="1" t="s">
        <v>4506</v>
      </c>
      <c r="G1789" s="2" t="str">
        <f t="shared" si="251"/>
        <v>bc</v>
      </c>
      <c r="H1789" s="1" t="s">
        <v>1736</v>
      </c>
      <c r="I1789" s="2" t="str">
        <f t="shared" si="252"/>
        <v>509</v>
      </c>
      <c r="J1789" s="2" t="str">
        <f t="shared" si="253"/>
        <v>509</v>
      </c>
      <c r="K1789" s="2" t="str">
        <f t="shared" si="254"/>
        <v>c1        </v>
      </c>
      <c r="L1789" s="2" t="str">
        <f t="shared" si="255"/>
        <v>C1        </v>
      </c>
    </row>
    <row r="1790" hidden="1" spans="1:12">
      <c r="A1790" s="1" t="s">
        <v>4551</v>
      </c>
      <c r="B1790" s="1" t="s">
        <v>4552</v>
      </c>
      <c r="C1790" s="1" t="s">
        <v>1729</v>
      </c>
      <c r="D1790" s="1" t="s">
        <v>65</v>
      </c>
      <c r="E1790" s="2" t="str">
        <f t="shared" si="250"/>
        <v>bsln</v>
      </c>
      <c r="F1790" s="1" t="s">
        <v>4506</v>
      </c>
      <c r="G1790" s="2" t="str">
        <f t="shared" si="251"/>
        <v>bc</v>
      </c>
      <c r="H1790" s="1" t="s">
        <v>1736</v>
      </c>
      <c r="I1790" s="2" t="str">
        <f t="shared" si="252"/>
        <v>509</v>
      </c>
      <c r="J1790" s="2" t="str">
        <f t="shared" si="253"/>
        <v>509</v>
      </c>
      <c r="K1790" s="2" t="str">
        <f t="shared" si="254"/>
        <v>c9        </v>
      </c>
      <c r="L1790" s="2" t="str">
        <f t="shared" si="255"/>
        <v>C9        </v>
      </c>
    </row>
    <row r="1791" hidden="1" spans="1:12">
      <c r="A1791" s="1" t="s">
        <v>4553</v>
      </c>
      <c r="B1791" s="1" t="s">
        <v>4554</v>
      </c>
      <c r="C1791" s="1" t="s">
        <v>1729</v>
      </c>
      <c r="D1791" s="1" t="s">
        <v>65</v>
      </c>
      <c r="E1791" s="2" t="str">
        <f t="shared" si="250"/>
        <v>bsln</v>
      </c>
      <c r="F1791" s="1" t="s">
        <v>4506</v>
      </c>
      <c r="G1791" s="2" t="str">
        <f t="shared" si="251"/>
        <v>bc</v>
      </c>
      <c r="H1791" s="1" t="s">
        <v>1736</v>
      </c>
      <c r="I1791" s="2" t="str">
        <f t="shared" si="252"/>
        <v>512</v>
      </c>
      <c r="J1791" s="2" t="str">
        <f t="shared" si="253"/>
        <v>512</v>
      </c>
      <c r="K1791" s="2" t="str">
        <f t="shared" si="254"/>
        <v>c01       </v>
      </c>
      <c r="L1791" s="2" t="str">
        <f t="shared" si="255"/>
        <v>C01       </v>
      </c>
    </row>
    <row r="1792" hidden="1" spans="1:12">
      <c r="A1792" s="1" t="s">
        <v>4555</v>
      </c>
      <c r="B1792" s="1" t="s">
        <v>4556</v>
      </c>
      <c r="C1792" s="1" t="s">
        <v>1729</v>
      </c>
      <c r="D1792" s="1" t="s">
        <v>65</v>
      </c>
      <c r="E1792" s="2" t="str">
        <f t="shared" si="250"/>
        <v>bsln</v>
      </c>
      <c r="F1792" s="1" t="s">
        <v>4506</v>
      </c>
      <c r="G1792" s="2" t="str">
        <f t="shared" si="251"/>
        <v>bc</v>
      </c>
      <c r="H1792" s="1" t="s">
        <v>1736</v>
      </c>
      <c r="I1792" s="2" t="str">
        <f t="shared" si="252"/>
        <v>516</v>
      </c>
      <c r="J1792" s="2" t="str">
        <f t="shared" si="253"/>
        <v>516</v>
      </c>
      <c r="K1792" s="2" t="str">
        <f t="shared" si="254"/>
        <v>c01       </v>
      </c>
      <c r="L1792" s="2" t="str">
        <f t="shared" si="255"/>
        <v>C01       </v>
      </c>
    </row>
    <row r="1793" hidden="1" spans="1:12">
      <c r="A1793" s="1" t="s">
        <v>4557</v>
      </c>
      <c r="B1793" s="1" t="s">
        <v>4558</v>
      </c>
      <c r="C1793" s="1" t="s">
        <v>1729</v>
      </c>
      <c r="D1793" s="1" t="s">
        <v>65</v>
      </c>
      <c r="E1793" s="2" t="str">
        <f t="shared" si="250"/>
        <v>bsln</v>
      </c>
      <c r="F1793" s="1" t="s">
        <v>4506</v>
      </c>
      <c r="G1793" s="2" t="str">
        <f t="shared" si="251"/>
        <v>bc</v>
      </c>
      <c r="H1793" s="1" t="s">
        <v>1736</v>
      </c>
      <c r="I1793" s="2" t="str">
        <f t="shared" si="252"/>
        <v>523</v>
      </c>
      <c r="J1793" s="2" t="str">
        <f t="shared" si="253"/>
        <v>523</v>
      </c>
      <c r="K1793" s="2" t="str">
        <f t="shared" si="254"/>
        <v>c01       </v>
      </c>
      <c r="L1793" s="2" t="str">
        <f t="shared" si="255"/>
        <v>C01       </v>
      </c>
    </row>
    <row r="1794" hidden="1" spans="1:12">
      <c r="A1794" s="1" t="s">
        <v>4559</v>
      </c>
      <c r="B1794" s="1" t="s">
        <v>4560</v>
      </c>
      <c r="C1794" s="1" t="s">
        <v>1729</v>
      </c>
      <c r="D1794" s="1" t="s">
        <v>65</v>
      </c>
      <c r="E1794" s="2" t="str">
        <f t="shared" si="250"/>
        <v>bsln</v>
      </c>
      <c r="F1794" s="1" t="s">
        <v>4506</v>
      </c>
      <c r="G1794" s="2" t="str">
        <f t="shared" si="251"/>
        <v>bc</v>
      </c>
      <c r="H1794" s="1" t="s">
        <v>1736</v>
      </c>
      <c r="I1794" s="2" t="str">
        <f t="shared" si="252"/>
        <v>523</v>
      </c>
      <c r="J1794" s="2" t="str">
        <f t="shared" si="253"/>
        <v>523</v>
      </c>
      <c r="K1794" s="2" t="str">
        <f t="shared" si="254"/>
        <v>c09       </v>
      </c>
      <c r="L1794" s="2" t="str">
        <f t="shared" si="255"/>
        <v>C09       </v>
      </c>
    </row>
    <row r="1795" hidden="1" spans="1:12">
      <c r="A1795" s="1" t="s">
        <v>4561</v>
      </c>
      <c r="B1795" s="1" t="s">
        <v>4562</v>
      </c>
      <c r="C1795" s="1" t="s">
        <v>1729</v>
      </c>
      <c r="D1795" s="1" t="s">
        <v>65</v>
      </c>
      <c r="E1795" s="2" t="str">
        <f t="shared" si="250"/>
        <v>bsln</v>
      </c>
      <c r="F1795" s="1" t="s">
        <v>4506</v>
      </c>
      <c r="G1795" s="2" t="str">
        <f t="shared" si="251"/>
        <v>bc</v>
      </c>
      <c r="H1795" s="1" t="s">
        <v>1736</v>
      </c>
      <c r="I1795" s="2" t="str">
        <f t="shared" si="252"/>
        <v>527</v>
      </c>
      <c r="J1795" s="2" t="str">
        <f t="shared" si="253"/>
        <v>527</v>
      </c>
      <c r="K1795" s="2" t="str">
        <f t="shared" si="254"/>
        <v>c07       </v>
      </c>
      <c r="L1795" s="2" t="str">
        <f t="shared" si="255"/>
        <v>C07       </v>
      </c>
    </row>
    <row r="1796" hidden="1" spans="1:12">
      <c r="A1796" s="1" t="s">
        <v>4563</v>
      </c>
      <c r="B1796" s="1" t="s">
        <v>4564</v>
      </c>
      <c r="C1796" s="1" t="s">
        <v>1729</v>
      </c>
      <c r="D1796" s="1" t="s">
        <v>65</v>
      </c>
      <c r="E1796" s="2" t="str">
        <f t="shared" si="250"/>
        <v>bsln</v>
      </c>
      <c r="F1796" s="1" t="s">
        <v>4506</v>
      </c>
      <c r="G1796" s="2" t="str">
        <f t="shared" si="251"/>
        <v>bc</v>
      </c>
      <c r="H1796" s="1" t="s">
        <v>1736</v>
      </c>
      <c r="I1796" s="2" t="str">
        <f t="shared" si="252"/>
        <v>536</v>
      </c>
      <c r="J1796" s="2" t="str">
        <f t="shared" si="253"/>
        <v>536</v>
      </c>
      <c r="K1796" s="2" t="str">
        <f t="shared" si="254"/>
        <v>c05       </v>
      </c>
      <c r="L1796" s="2" t="str">
        <f t="shared" si="255"/>
        <v>C05       </v>
      </c>
    </row>
    <row r="1797" hidden="1" spans="1:12">
      <c r="A1797" s="1" t="s">
        <v>4565</v>
      </c>
      <c r="B1797" s="1" t="s">
        <v>4566</v>
      </c>
      <c r="C1797" s="1" t="s">
        <v>1729</v>
      </c>
      <c r="D1797" s="1" t="s">
        <v>65</v>
      </c>
      <c r="E1797" s="2" t="str">
        <f t="shared" si="250"/>
        <v>bsln</v>
      </c>
      <c r="F1797" s="1" t="s">
        <v>4506</v>
      </c>
      <c r="G1797" s="2" t="str">
        <f t="shared" si="251"/>
        <v>bc</v>
      </c>
      <c r="H1797" s="1" t="s">
        <v>1736</v>
      </c>
      <c r="I1797" s="2" t="str">
        <f t="shared" si="252"/>
        <v>538</v>
      </c>
      <c r="J1797" s="2" t="str">
        <f t="shared" si="253"/>
        <v>538</v>
      </c>
      <c r="K1797" s="2" t="str">
        <f t="shared" si="254"/>
        <v>c01       </v>
      </c>
      <c r="L1797" s="2" t="str">
        <f t="shared" si="255"/>
        <v>C01       </v>
      </c>
    </row>
    <row r="1798" hidden="1" spans="1:12">
      <c r="A1798" s="1" t="s">
        <v>4567</v>
      </c>
      <c r="B1798" s="1" t="s">
        <v>4568</v>
      </c>
      <c r="C1798" s="1" t="s">
        <v>1729</v>
      </c>
      <c r="D1798" s="1" t="s">
        <v>65</v>
      </c>
      <c r="E1798" s="2" t="str">
        <f t="shared" si="250"/>
        <v>bsln</v>
      </c>
      <c r="F1798" s="1" t="s">
        <v>4506</v>
      </c>
      <c r="G1798" s="2" t="str">
        <f t="shared" si="251"/>
        <v>bc</v>
      </c>
      <c r="H1798" s="1" t="s">
        <v>1736</v>
      </c>
      <c r="I1798" s="2" t="str">
        <f>MID(A1798,8,4)</f>
        <v>9025</v>
      </c>
      <c r="J1798" s="2" t="str">
        <f>MID(B1798,7,4)</f>
        <v>9025</v>
      </c>
      <c r="K1798" s="2" t="str">
        <f>MID(A1798,12,10)</f>
        <v>c11       </v>
      </c>
      <c r="L1798" s="2" t="str">
        <f>MID(B1798,11,10)</f>
        <v>C11       </v>
      </c>
    </row>
    <row r="1799" hidden="1" spans="1:12">
      <c r="A1799" s="1" t="s">
        <v>4569</v>
      </c>
      <c r="B1799" s="1" t="s">
        <v>4570</v>
      </c>
      <c r="C1799" s="1" t="s">
        <v>1729</v>
      </c>
      <c r="D1799" s="1" t="s">
        <v>65</v>
      </c>
      <c r="E1799" s="2" t="str">
        <f t="shared" si="250"/>
        <v>bsln</v>
      </c>
      <c r="F1799" s="1" t="s">
        <v>4506</v>
      </c>
      <c r="G1799" s="2" t="str">
        <f t="shared" si="251"/>
        <v>bc</v>
      </c>
      <c r="H1799" s="1" t="s">
        <v>1736</v>
      </c>
      <c r="I1799" s="2" t="str">
        <f t="shared" ref="I1799:I1862" si="256">MID(A1799,8,4)</f>
        <v>9027</v>
      </c>
      <c r="J1799" s="2" t="str">
        <f t="shared" ref="J1799:J1862" si="257">MID(B1799,7,4)</f>
        <v>9027</v>
      </c>
      <c r="K1799" s="2" t="str">
        <f t="shared" ref="K1799:K1862" si="258">MID(A1799,12,10)</f>
        <v>c01       </v>
      </c>
      <c r="L1799" s="2" t="str">
        <f t="shared" ref="L1799:L1830" si="259">MID(B1799,11,10)</f>
        <v>C01       </v>
      </c>
    </row>
    <row r="1800" hidden="1" spans="1:12">
      <c r="A1800" s="1" t="s">
        <v>4571</v>
      </c>
      <c r="B1800" s="1" t="s">
        <v>4572</v>
      </c>
      <c r="C1800" s="1" t="s">
        <v>1729</v>
      </c>
      <c r="D1800" s="1" t="s">
        <v>65</v>
      </c>
      <c r="E1800" s="2" t="str">
        <f t="shared" si="250"/>
        <v>bsln</v>
      </c>
      <c r="F1800" s="1" t="s">
        <v>4506</v>
      </c>
      <c r="G1800" s="2" t="str">
        <f t="shared" si="251"/>
        <v>bc</v>
      </c>
      <c r="H1800" s="1" t="s">
        <v>1736</v>
      </c>
      <c r="I1800" s="2" t="str">
        <f t="shared" si="256"/>
        <v>9040</v>
      </c>
      <c r="J1800" s="2" t="str">
        <f t="shared" si="257"/>
        <v>9040</v>
      </c>
      <c r="K1800" s="2" t="str">
        <f t="shared" si="258"/>
        <v>c06       </v>
      </c>
      <c r="L1800" s="2" t="str">
        <f t="shared" si="259"/>
        <v>C06       </v>
      </c>
    </row>
    <row r="1801" hidden="1" spans="1:12">
      <c r="A1801" s="1" t="s">
        <v>4573</v>
      </c>
      <c r="B1801" s="1" t="s">
        <v>4574</v>
      </c>
      <c r="C1801" s="1" t="s">
        <v>1729</v>
      </c>
      <c r="D1801" s="1" t="s">
        <v>65</v>
      </c>
      <c r="E1801" s="2" t="str">
        <f t="shared" si="250"/>
        <v>bsln</v>
      </c>
      <c r="F1801" s="1" t="s">
        <v>4506</v>
      </c>
      <c r="G1801" s="2" t="str">
        <f t="shared" si="251"/>
        <v>bc</v>
      </c>
      <c r="H1801" s="1" t="s">
        <v>1736</v>
      </c>
      <c r="I1801" s="2" t="str">
        <f t="shared" si="256"/>
        <v>9047</v>
      </c>
      <c r="J1801" s="2" t="str">
        <f t="shared" si="257"/>
        <v>9047</v>
      </c>
      <c r="K1801" s="2" t="str">
        <f t="shared" si="258"/>
        <v>c7        </v>
      </c>
      <c r="L1801" s="2" t="str">
        <f t="shared" si="259"/>
        <v>C7        </v>
      </c>
    </row>
    <row r="1802" hidden="1" spans="1:12">
      <c r="A1802" s="1" t="s">
        <v>4575</v>
      </c>
      <c r="B1802" s="1" t="s">
        <v>4576</v>
      </c>
      <c r="C1802" s="1" t="s">
        <v>1729</v>
      </c>
      <c r="D1802" s="1" t="s">
        <v>65</v>
      </c>
      <c r="E1802" s="2" t="str">
        <f t="shared" si="250"/>
        <v>bsln</v>
      </c>
      <c r="F1802" s="1" t="s">
        <v>4506</v>
      </c>
      <c r="G1802" s="2" t="str">
        <f t="shared" si="251"/>
        <v>bc</v>
      </c>
      <c r="H1802" s="1" t="s">
        <v>1736</v>
      </c>
      <c r="I1802" s="2" t="str">
        <f t="shared" si="256"/>
        <v>9050</v>
      </c>
      <c r="J1802" s="2" t="str">
        <f t="shared" si="257"/>
        <v>9050</v>
      </c>
      <c r="K1802" s="2" t="str">
        <f t="shared" si="258"/>
        <v>c2        </v>
      </c>
      <c r="L1802" s="2" t="str">
        <f t="shared" si="259"/>
        <v>C2        </v>
      </c>
    </row>
    <row r="1803" hidden="1" spans="1:12">
      <c r="A1803" s="1" t="s">
        <v>4577</v>
      </c>
      <c r="B1803" s="1" t="s">
        <v>4578</v>
      </c>
      <c r="C1803" s="1" t="s">
        <v>1729</v>
      </c>
      <c r="D1803" s="1" t="s">
        <v>65</v>
      </c>
      <c r="E1803" s="2" t="str">
        <f t="shared" si="250"/>
        <v>bsln</v>
      </c>
      <c r="F1803" s="1" t="s">
        <v>4506</v>
      </c>
      <c r="G1803" s="2" t="str">
        <f t="shared" si="251"/>
        <v>bc</v>
      </c>
      <c r="H1803" s="1" t="s">
        <v>1736</v>
      </c>
      <c r="I1803" s="2" t="str">
        <f t="shared" si="256"/>
        <v>9069</v>
      </c>
      <c r="J1803" s="2" t="str">
        <f t="shared" si="257"/>
        <v>9069</v>
      </c>
      <c r="K1803" s="2" t="str">
        <f t="shared" si="258"/>
        <v>c1        </v>
      </c>
      <c r="L1803" s="2" t="str">
        <f t="shared" si="259"/>
        <v>C1        </v>
      </c>
    </row>
    <row r="1804" hidden="1" spans="1:12">
      <c r="A1804" s="1" t="s">
        <v>4579</v>
      </c>
      <c r="B1804" s="1" t="s">
        <v>4580</v>
      </c>
      <c r="C1804" s="1" t="s">
        <v>1729</v>
      </c>
      <c r="D1804" s="1" t="s">
        <v>65</v>
      </c>
      <c r="E1804" s="2" t="str">
        <f t="shared" si="250"/>
        <v>bsln</v>
      </c>
      <c r="F1804" s="1" t="s">
        <v>4506</v>
      </c>
      <c r="G1804" s="2" t="str">
        <f t="shared" si="251"/>
        <v>bc</v>
      </c>
      <c r="H1804" s="1" t="s">
        <v>1736</v>
      </c>
      <c r="I1804" s="2" t="str">
        <f t="shared" si="256"/>
        <v>9069</v>
      </c>
      <c r="J1804" s="2" t="str">
        <f t="shared" si="257"/>
        <v>9069</v>
      </c>
      <c r="K1804" s="2" t="str">
        <f t="shared" si="258"/>
        <v>c1-1      </v>
      </c>
      <c r="L1804" s="2" t="str">
        <f t="shared" si="259"/>
        <v>C1-1      </v>
      </c>
    </row>
    <row r="1805" hidden="1" spans="1:12">
      <c r="A1805" s="1" t="s">
        <v>4581</v>
      </c>
      <c r="B1805" s="1" t="s">
        <v>4582</v>
      </c>
      <c r="C1805" s="1" t="s">
        <v>1729</v>
      </c>
      <c r="D1805" s="1" t="s">
        <v>65</v>
      </c>
      <c r="E1805" s="2" t="str">
        <f t="shared" si="250"/>
        <v>bsln</v>
      </c>
      <c r="F1805" s="1" t="s">
        <v>4506</v>
      </c>
      <c r="G1805" s="2" t="str">
        <f t="shared" si="251"/>
        <v>bc</v>
      </c>
      <c r="H1805" s="1" t="s">
        <v>1736</v>
      </c>
      <c r="I1805" s="2" t="str">
        <f t="shared" si="256"/>
        <v>9069</v>
      </c>
      <c r="J1805" s="2" t="str">
        <f t="shared" si="257"/>
        <v>9069</v>
      </c>
      <c r="K1805" s="2" t="str">
        <f t="shared" si="258"/>
        <v>c7        </v>
      </c>
      <c r="L1805" s="2" t="str">
        <f t="shared" si="259"/>
        <v>C7        </v>
      </c>
    </row>
    <row r="1806" hidden="1" spans="1:12">
      <c r="A1806" s="1" t="s">
        <v>4583</v>
      </c>
      <c r="B1806" s="1" t="s">
        <v>4584</v>
      </c>
      <c r="C1806" s="1" t="s">
        <v>1729</v>
      </c>
      <c r="D1806" s="1" t="s">
        <v>65</v>
      </c>
      <c r="E1806" s="2" t="str">
        <f t="shared" si="250"/>
        <v>bsln</v>
      </c>
      <c r="F1806" s="1" t="s">
        <v>4506</v>
      </c>
      <c r="G1806" s="2" t="str">
        <f t="shared" si="251"/>
        <v>bc</v>
      </c>
      <c r="H1806" s="1" t="s">
        <v>1736</v>
      </c>
      <c r="I1806" s="2" t="str">
        <f t="shared" si="256"/>
        <v>9070</v>
      </c>
      <c r="J1806" s="2" t="str">
        <f t="shared" si="257"/>
        <v>9070</v>
      </c>
      <c r="K1806" s="2" t="str">
        <f t="shared" si="258"/>
        <v>c6        </v>
      </c>
      <c r="L1806" s="2" t="str">
        <f t="shared" si="259"/>
        <v>C6        </v>
      </c>
    </row>
    <row r="1807" hidden="1" spans="1:12">
      <c r="A1807" s="1" t="s">
        <v>4585</v>
      </c>
      <c r="B1807" s="1" t="s">
        <v>4586</v>
      </c>
      <c r="C1807" s="1" t="s">
        <v>1729</v>
      </c>
      <c r="D1807" s="1" t="s">
        <v>65</v>
      </c>
      <c r="E1807" s="2" t="str">
        <f t="shared" si="250"/>
        <v>bsln</v>
      </c>
      <c r="F1807" s="1" t="s">
        <v>4506</v>
      </c>
      <c r="G1807" s="2" t="str">
        <f t="shared" si="251"/>
        <v>bc</v>
      </c>
      <c r="H1807" s="1" t="s">
        <v>1736</v>
      </c>
      <c r="I1807" s="2" t="str">
        <f t="shared" si="256"/>
        <v>9076</v>
      </c>
      <c r="J1807" s="2" t="str">
        <f t="shared" si="257"/>
        <v>9076</v>
      </c>
      <c r="K1807" s="2" t="str">
        <f t="shared" si="258"/>
        <v>c6        </v>
      </c>
      <c r="L1807" s="2" t="str">
        <f t="shared" si="259"/>
        <v>C6        </v>
      </c>
    </row>
    <row r="1808" hidden="1" spans="1:12">
      <c r="A1808" s="1" t="s">
        <v>4587</v>
      </c>
      <c r="B1808" s="1" t="s">
        <v>4588</v>
      </c>
      <c r="C1808" s="1" t="s">
        <v>1729</v>
      </c>
      <c r="D1808" s="1" t="s">
        <v>65</v>
      </c>
      <c r="E1808" s="2" t="str">
        <f t="shared" si="250"/>
        <v>bsln</v>
      </c>
      <c r="F1808" s="1" t="s">
        <v>4506</v>
      </c>
      <c r="G1808" s="2" t="str">
        <f t="shared" si="251"/>
        <v>bc</v>
      </c>
      <c r="H1808" s="1" t="s">
        <v>1736</v>
      </c>
      <c r="I1808" s="2" t="str">
        <f t="shared" si="256"/>
        <v>9079</v>
      </c>
      <c r="J1808" s="2" t="str">
        <f t="shared" si="257"/>
        <v>9079</v>
      </c>
      <c r="K1808" s="2" t="str">
        <f t="shared" si="258"/>
        <v>c9        </v>
      </c>
      <c r="L1808" s="2" t="str">
        <f t="shared" si="259"/>
        <v>C9        </v>
      </c>
    </row>
    <row r="1809" hidden="1" spans="1:12">
      <c r="A1809" s="1" t="s">
        <v>4589</v>
      </c>
      <c r="B1809" s="1" t="s">
        <v>4590</v>
      </c>
      <c r="C1809" s="1" t="s">
        <v>1729</v>
      </c>
      <c r="D1809" s="1" t="s">
        <v>65</v>
      </c>
      <c r="E1809" s="2" t="str">
        <f t="shared" si="250"/>
        <v>bsln</v>
      </c>
      <c r="F1809" s="1" t="s">
        <v>4506</v>
      </c>
      <c r="G1809" s="2" t="str">
        <f t="shared" si="251"/>
        <v>bc</v>
      </c>
      <c r="H1809" s="1" t="s">
        <v>1736</v>
      </c>
      <c r="I1809" s="2" t="str">
        <f t="shared" si="256"/>
        <v>9086</v>
      </c>
      <c r="J1809" s="2" t="str">
        <f t="shared" si="257"/>
        <v>9086</v>
      </c>
      <c r="K1809" s="2" t="str">
        <f t="shared" si="258"/>
        <v>hb        </v>
      </c>
      <c r="L1809" s="2" t="str">
        <f t="shared" si="259"/>
        <v>黑白        </v>
      </c>
    </row>
    <row r="1810" hidden="1" spans="1:12">
      <c r="A1810" s="1" t="s">
        <v>4591</v>
      </c>
      <c r="B1810" s="1" t="s">
        <v>4592</v>
      </c>
      <c r="C1810" s="1" t="s">
        <v>1729</v>
      </c>
      <c r="D1810" s="1" t="s">
        <v>65</v>
      </c>
      <c r="E1810" s="2" t="str">
        <f t="shared" si="250"/>
        <v>bsln</v>
      </c>
      <c r="F1810" s="1" t="s">
        <v>4506</v>
      </c>
      <c r="G1810" s="2" t="str">
        <f t="shared" si="251"/>
        <v>bc</v>
      </c>
      <c r="H1810" s="1" t="s">
        <v>1736</v>
      </c>
      <c r="I1810" s="2" t="str">
        <f t="shared" si="256"/>
        <v>9091</v>
      </c>
      <c r="J1810" s="2" t="str">
        <f t="shared" si="257"/>
        <v>9091</v>
      </c>
      <c r="K1810" s="2" t="str">
        <f t="shared" si="258"/>
        <v>c07       </v>
      </c>
      <c r="L1810" s="2" t="str">
        <f t="shared" si="259"/>
        <v>C07       </v>
      </c>
    </row>
    <row r="1811" hidden="1" spans="1:12">
      <c r="A1811" s="1" t="s">
        <v>4593</v>
      </c>
      <c r="B1811" s="1" t="s">
        <v>4594</v>
      </c>
      <c r="C1811" s="1" t="s">
        <v>1729</v>
      </c>
      <c r="D1811" s="1" t="s">
        <v>65</v>
      </c>
      <c r="E1811" s="2" t="str">
        <f t="shared" si="250"/>
        <v>bsln</v>
      </c>
      <c r="F1811" s="1" t="s">
        <v>4506</v>
      </c>
      <c r="G1811" s="2" t="str">
        <f t="shared" si="251"/>
        <v>bc</v>
      </c>
      <c r="H1811" s="1" t="s">
        <v>1736</v>
      </c>
      <c r="I1811" s="2" t="str">
        <f t="shared" si="256"/>
        <v>9091</v>
      </c>
      <c r="J1811" s="2" t="str">
        <f t="shared" si="257"/>
        <v>9091</v>
      </c>
      <c r="K1811" s="2" t="str">
        <f t="shared" si="258"/>
        <v>c7        </v>
      </c>
      <c r="L1811" s="2" t="str">
        <f t="shared" si="259"/>
        <v>C7        </v>
      </c>
    </row>
    <row r="1812" hidden="1" spans="1:12">
      <c r="A1812" s="1" t="s">
        <v>4595</v>
      </c>
      <c r="B1812" s="1" t="s">
        <v>4596</v>
      </c>
      <c r="C1812" s="1" t="s">
        <v>1729</v>
      </c>
      <c r="D1812" s="1" t="s">
        <v>65</v>
      </c>
      <c r="E1812" s="2" t="str">
        <f t="shared" si="250"/>
        <v>bsln</v>
      </c>
      <c r="F1812" s="1" t="s">
        <v>4506</v>
      </c>
      <c r="G1812" s="2" t="str">
        <f t="shared" si="251"/>
        <v>bc</v>
      </c>
      <c r="H1812" s="1" t="s">
        <v>1736</v>
      </c>
      <c r="I1812" s="2" t="str">
        <f t="shared" si="256"/>
        <v>9095</v>
      </c>
      <c r="J1812" s="2" t="str">
        <f t="shared" si="257"/>
        <v>9095</v>
      </c>
      <c r="K1812" s="2" t="str">
        <f t="shared" si="258"/>
        <v>c04       </v>
      </c>
      <c r="L1812" s="2" t="str">
        <f t="shared" si="259"/>
        <v>C04       </v>
      </c>
    </row>
    <row r="1813" hidden="1" spans="1:12">
      <c r="A1813" s="1" t="s">
        <v>4597</v>
      </c>
      <c r="B1813" s="1" t="s">
        <v>4598</v>
      </c>
      <c r="C1813" s="1" t="s">
        <v>1729</v>
      </c>
      <c r="D1813" s="1" t="s">
        <v>65</v>
      </c>
      <c r="E1813" s="2" t="str">
        <f t="shared" si="250"/>
        <v>bsln</v>
      </c>
      <c r="F1813" s="1" t="s">
        <v>4506</v>
      </c>
      <c r="G1813" s="2" t="str">
        <f t="shared" si="251"/>
        <v>bc</v>
      </c>
      <c r="H1813" s="1" t="s">
        <v>1736</v>
      </c>
      <c r="I1813" s="2" t="str">
        <f t="shared" si="256"/>
        <v>9098</v>
      </c>
      <c r="J1813" s="2" t="str">
        <f t="shared" si="257"/>
        <v>9098</v>
      </c>
      <c r="K1813" s="2" t="str">
        <f t="shared" si="258"/>
        <v>c02       </v>
      </c>
      <c r="L1813" s="2" t="str">
        <f t="shared" si="259"/>
        <v>C02       </v>
      </c>
    </row>
    <row r="1814" hidden="1" spans="1:12">
      <c r="A1814" s="1" t="s">
        <v>4599</v>
      </c>
      <c r="B1814" s="1" t="s">
        <v>4600</v>
      </c>
      <c r="C1814" s="1" t="s">
        <v>1729</v>
      </c>
      <c r="D1814" s="1" t="s">
        <v>65</v>
      </c>
      <c r="E1814" s="2" t="str">
        <f t="shared" si="250"/>
        <v>bsln</v>
      </c>
      <c r="F1814" s="1" t="s">
        <v>4506</v>
      </c>
      <c r="G1814" s="2" t="str">
        <f t="shared" si="251"/>
        <v>bc</v>
      </c>
      <c r="H1814" s="1" t="s">
        <v>1736</v>
      </c>
      <c r="I1814" s="2" t="str">
        <f t="shared" si="256"/>
        <v>9098</v>
      </c>
      <c r="J1814" s="2" t="str">
        <f t="shared" si="257"/>
        <v>9098</v>
      </c>
      <c r="K1814" s="2" t="str">
        <f t="shared" si="258"/>
        <v>c1        </v>
      </c>
      <c r="L1814" s="2" t="str">
        <f t="shared" si="259"/>
        <v>C1        </v>
      </c>
    </row>
    <row r="1815" hidden="1" spans="1:12">
      <c r="A1815" s="1" t="s">
        <v>4601</v>
      </c>
      <c r="B1815" s="1" t="s">
        <v>4602</v>
      </c>
      <c r="C1815" s="1" t="s">
        <v>1729</v>
      </c>
      <c r="D1815" s="1" t="s">
        <v>65</v>
      </c>
      <c r="E1815" s="2" t="str">
        <f t="shared" si="250"/>
        <v>bsln</v>
      </c>
      <c r="F1815" s="1" t="s">
        <v>4506</v>
      </c>
      <c r="G1815" s="2" t="str">
        <f t="shared" si="251"/>
        <v>bc</v>
      </c>
      <c r="H1815" s="1" t="s">
        <v>1736</v>
      </c>
      <c r="I1815" s="2" t="str">
        <f t="shared" si="256"/>
        <v>9098</v>
      </c>
      <c r="J1815" s="2" t="str">
        <f t="shared" si="257"/>
        <v>9098</v>
      </c>
      <c r="K1815" s="2" t="str">
        <f t="shared" si="258"/>
        <v>c2        </v>
      </c>
      <c r="L1815" s="2" t="str">
        <f t="shared" si="259"/>
        <v>C2        </v>
      </c>
    </row>
    <row r="1816" hidden="1" spans="1:12">
      <c r="A1816" s="1" t="s">
        <v>4603</v>
      </c>
      <c r="B1816" s="1" t="s">
        <v>4604</v>
      </c>
      <c r="C1816" s="1" t="s">
        <v>1729</v>
      </c>
      <c r="D1816" s="1" t="s">
        <v>65</v>
      </c>
      <c r="E1816" s="2" t="str">
        <f t="shared" si="250"/>
        <v>bsln</v>
      </c>
      <c r="F1816" s="1" t="s">
        <v>4506</v>
      </c>
      <c r="G1816" s="2" t="str">
        <f t="shared" si="251"/>
        <v>bc</v>
      </c>
      <c r="H1816" s="1" t="s">
        <v>1736</v>
      </c>
      <c r="I1816" s="2" t="str">
        <f t="shared" si="256"/>
        <v>9100</v>
      </c>
      <c r="J1816" s="2" t="str">
        <f t="shared" si="257"/>
        <v>9100</v>
      </c>
      <c r="K1816" s="2" t="str">
        <f t="shared" si="258"/>
        <v>c09       </v>
      </c>
      <c r="L1816" s="2" t="str">
        <f t="shared" si="259"/>
        <v>C09       </v>
      </c>
    </row>
    <row r="1817" hidden="1" spans="1:12">
      <c r="A1817" s="1" t="s">
        <v>4605</v>
      </c>
      <c r="B1817" s="1" t="s">
        <v>4606</v>
      </c>
      <c r="C1817" s="1" t="s">
        <v>1729</v>
      </c>
      <c r="D1817" s="1" t="s">
        <v>65</v>
      </c>
      <c r="E1817" s="2" t="str">
        <f t="shared" si="250"/>
        <v>bsln</v>
      </c>
      <c r="F1817" s="1" t="s">
        <v>4506</v>
      </c>
      <c r="G1817" s="2" t="str">
        <f t="shared" si="251"/>
        <v>bc</v>
      </c>
      <c r="H1817" s="1" t="s">
        <v>1736</v>
      </c>
      <c r="I1817" s="2" t="str">
        <f t="shared" si="256"/>
        <v>9101</v>
      </c>
      <c r="J1817" s="2" t="str">
        <f t="shared" si="257"/>
        <v>9101</v>
      </c>
      <c r="K1817" s="2" t="str">
        <f t="shared" si="258"/>
        <v>c03       </v>
      </c>
      <c r="L1817" s="2" t="str">
        <f t="shared" si="259"/>
        <v>C03       </v>
      </c>
    </row>
    <row r="1818" hidden="1" spans="1:12">
      <c r="A1818" s="1" t="s">
        <v>4607</v>
      </c>
      <c r="B1818" s="1" t="s">
        <v>4608</v>
      </c>
      <c r="C1818" s="1" t="s">
        <v>1729</v>
      </c>
      <c r="D1818" s="1" t="s">
        <v>65</v>
      </c>
      <c r="E1818" s="2" t="str">
        <f t="shared" si="250"/>
        <v>bsln</v>
      </c>
      <c r="F1818" s="1" t="s">
        <v>4506</v>
      </c>
      <c r="G1818" s="2" t="str">
        <f t="shared" si="251"/>
        <v>bc</v>
      </c>
      <c r="H1818" s="1" t="s">
        <v>1736</v>
      </c>
      <c r="I1818" s="2" t="str">
        <f t="shared" si="256"/>
        <v>9101</v>
      </c>
      <c r="J1818" s="2" t="str">
        <f t="shared" si="257"/>
        <v>9101</v>
      </c>
      <c r="K1818" s="2" t="str">
        <f t="shared" si="258"/>
        <v>c04       </v>
      </c>
      <c r="L1818" s="2" t="str">
        <f t="shared" si="259"/>
        <v>C04       </v>
      </c>
    </row>
    <row r="1819" hidden="1" spans="1:12">
      <c r="A1819" s="1" t="s">
        <v>4609</v>
      </c>
      <c r="B1819" s="1" t="s">
        <v>4610</v>
      </c>
      <c r="C1819" s="1" t="s">
        <v>1729</v>
      </c>
      <c r="D1819" s="1" t="s">
        <v>65</v>
      </c>
      <c r="E1819" s="2" t="str">
        <f t="shared" si="250"/>
        <v>bsln</v>
      </c>
      <c r="F1819" s="1" t="s">
        <v>4506</v>
      </c>
      <c r="G1819" s="2" t="str">
        <f t="shared" si="251"/>
        <v>bc</v>
      </c>
      <c r="H1819" s="1" t="s">
        <v>1736</v>
      </c>
      <c r="I1819" s="2" t="str">
        <f t="shared" si="256"/>
        <v>9102</v>
      </c>
      <c r="J1819" s="2" t="str">
        <f t="shared" si="257"/>
        <v>9102</v>
      </c>
      <c r="K1819" s="2" t="str">
        <f t="shared" si="258"/>
        <v>c6        </v>
      </c>
      <c r="L1819" s="2" t="str">
        <f t="shared" si="259"/>
        <v>C6        </v>
      </c>
    </row>
    <row r="1820" hidden="1" spans="1:12">
      <c r="A1820" s="1" t="s">
        <v>4611</v>
      </c>
      <c r="B1820" s="1" t="s">
        <v>4612</v>
      </c>
      <c r="C1820" s="1" t="s">
        <v>1729</v>
      </c>
      <c r="D1820" s="1" t="s">
        <v>65</v>
      </c>
      <c r="E1820" s="2" t="str">
        <f t="shared" si="250"/>
        <v>bsln</v>
      </c>
      <c r="F1820" s="1" t="s">
        <v>4506</v>
      </c>
      <c r="G1820" s="2" t="str">
        <f t="shared" si="251"/>
        <v>bc</v>
      </c>
      <c r="H1820" s="1" t="s">
        <v>1736</v>
      </c>
      <c r="I1820" s="2" t="str">
        <f t="shared" si="256"/>
        <v>9103</v>
      </c>
      <c r="J1820" s="2" t="str">
        <f t="shared" si="257"/>
        <v>9103</v>
      </c>
      <c r="K1820" s="2" t="str">
        <f t="shared" si="258"/>
        <v>c05       </v>
      </c>
      <c r="L1820" s="2" t="str">
        <f t="shared" si="259"/>
        <v>C05       </v>
      </c>
    </row>
    <row r="1821" hidden="1" spans="1:12">
      <c r="A1821" s="1" t="s">
        <v>4613</v>
      </c>
      <c r="B1821" s="1" t="s">
        <v>4614</v>
      </c>
      <c r="C1821" s="1" t="s">
        <v>1729</v>
      </c>
      <c r="D1821" s="1" t="s">
        <v>65</v>
      </c>
      <c r="E1821" s="2" t="str">
        <f t="shared" si="250"/>
        <v>bsln</v>
      </c>
      <c r="F1821" s="1" t="s">
        <v>4506</v>
      </c>
      <c r="G1821" s="2" t="str">
        <f t="shared" si="251"/>
        <v>bc</v>
      </c>
      <c r="H1821" s="1" t="s">
        <v>1736</v>
      </c>
      <c r="I1821" s="2" t="str">
        <f t="shared" si="256"/>
        <v>9105</v>
      </c>
      <c r="J1821" s="2" t="str">
        <f t="shared" si="257"/>
        <v>9105</v>
      </c>
      <c r="K1821" s="2" t="str">
        <f t="shared" si="258"/>
        <v>c07       </v>
      </c>
      <c r="L1821" s="2" t="str">
        <f t="shared" si="259"/>
        <v>C07       </v>
      </c>
    </row>
    <row r="1822" hidden="1" spans="1:12">
      <c r="A1822" s="1" t="s">
        <v>4615</v>
      </c>
      <c r="B1822" s="1" t="s">
        <v>4616</v>
      </c>
      <c r="C1822" s="1" t="s">
        <v>1729</v>
      </c>
      <c r="D1822" s="1" t="s">
        <v>65</v>
      </c>
      <c r="E1822" s="2" t="str">
        <f t="shared" si="250"/>
        <v>bsln</v>
      </c>
      <c r="F1822" s="1" t="s">
        <v>4506</v>
      </c>
      <c r="G1822" s="2" t="str">
        <f t="shared" si="251"/>
        <v>bc</v>
      </c>
      <c r="H1822" s="1" t="s">
        <v>1736</v>
      </c>
      <c r="I1822" s="2" t="str">
        <f t="shared" si="256"/>
        <v>9106</v>
      </c>
      <c r="J1822" s="2" t="str">
        <f t="shared" si="257"/>
        <v>9106</v>
      </c>
      <c r="K1822" s="2" t="str">
        <f t="shared" si="258"/>
        <v>c07       </v>
      </c>
      <c r="L1822" s="2" t="str">
        <f t="shared" si="259"/>
        <v>C07       </v>
      </c>
    </row>
    <row r="1823" hidden="1" spans="1:12">
      <c r="A1823" s="1" t="s">
        <v>4617</v>
      </c>
      <c r="B1823" s="1" t="s">
        <v>4618</v>
      </c>
      <c r="C1823" s="1" t="s">
        <v>1729</v>
      </c>
      <c r="D1823" s="1" t="s">
        <v>65</v>
      </c>
      <c r="E1823" s="2" t="str">
        <f t="shared" si="250"/>
        <v>bsln</v>
      </c>
      <c r="F1823" s="1" t="s">
        <v>4506</v>
      </c>
      <c r="G1823" s="2" t="str">
        <f t="shared" si="251"/>
        <v>bc</v>
      </c>
      <c r="H1823" s="1" t="s">
        <v>1736</v>
      </c>
      <c r="I1823" s="2" t="str">
        <f t="shared" si="256"/>
        <v>9107</v>
      </c>
      <c r="J1823" s="2" t="str">
        <f t="shared" si="257"/>
        <v>9107</v>
      </c>
      <c r="K1823" s="2" t="str">
        <f t="shared" si="258"/>
        <v>c07       </v>
      </c>
      <c r="L1823" s="2" t="str">
        <f t="shared" si="259"/>
        <v>C07       </v>
      </c>
    </row>
    <row r="1824" hidden="1" spans="1:12">
      <c r="A1824" s="1" t="s">
        <v>4619</v>
      </c>
      <c r="B1824" s="1" t="s">
        <v>4620</v>
      </c>
      <c r="C1824" s="1" t="s">
        <v>1729</v>
      </c>
      <c r="D1824" s="1" t="s">
        <v>65</v>
      </c>
      <c r="E1824" s="2" t="str">
        <f t="shared" si="250"/>
        <v>bsln</v>
      </c>
      <c r="F1824" s="1" t="s">
        <v>4506</v>
      </c>
      <c r="G1824" s="2" t="str">
        <f t="shared" si="251"/>
        <v>bc</v>
      </c>
      <c r="H1824" s="1" t="s">
        <v>1736</v>
      </c>
      <c r="I1824" s="2" t="str">
        <f t="shared" si="256"/>
        <v>9108</v>
      </c>
      <c r="J1824" s="2" t="str">
        <f t="shared" si="257"/>
        <v>9108</v>
      </c>
      <c r="K1824" s="2" t="str">
        <f t="shared" si="258"/>
        <v>c01-1     </v>
      </c>
      <c r="L1824" s="2" t="str">
        <f t="shared" si="259"/>
        <v>C01-1     </v>
      </c>
    </row>
    <row r="1825" hidden="1" spans="1:12">
      <c r="A1825" s="1" t="s">
        <v>4621</v>
      </c>
      <c r="B1825" s="1" t="s">
        <v>4622</v>
      </c>
      <c r="C1825" s="1" t="s">
        <v>1729</v>
      </c>
      <c r="D1825" s="1" t="s">
        <v>65</v>
      </c>
      <c r="E1825" s="2" t="str">
        <f t="shared" si="250"/>
        <v>bsln</v>
      </c>
      <c r="F1825" s="1" t="s">
        <v>4506</v>
      </c>
      <c r="G1825" s="2" t="str">
        <f t="shared" si="251"/>
        <v>bc</v>
      </c>
      <c r="H1825" s="1" t="s">
        <v>1736</v>
      </c>
      <c r="I1825" s="2" t="str">
        <f t="shared" si="256"/>
        <v>9109</v>
      </c>
      <c r="J1825" s="2" t="str">
        <f t="shared" si="257"/>
        <v>9109</v>
      </c>
      <c r="K1825" s="2" t="str">
        <f t="shared" si="258"/>
        <v>c1        </v>
      </c>
      <c r="L1825" s="2" t="str">
        <f t="shared" si="259"/>
        <v>C1        </v>
      </c>
    </row>
    <row r="1826" hidden="1" spans="1:12">
      <c r="A1826" s="1" t="s">
        <v>4623</v>
      </c>
      <c r="B1826" s="1" t="s">
        <v>4624</v>
      </c>
      <c r="C1826" s="1" t="s">
        <v>1729</v>
      </c>
      <c r="D1826" s="1" t="s">
        <v>65</v>
      </c>
      <c r="E1826" s="2" t="str">
        <f t="shared" si="250"/>
        <v>bsln</v>
      </c>
      <c r="F1826" s="1" t="s">
        <v>4506</v>
      </c>
      <c r="G1826" s="2" t="str">
        <f t="shared" si="251"/>
        <v>bc</v>
      </c>
      <c r="H1826" s="1" t="s">
        <v>1736</v>
      </c>
      <c r="I1826" s="2" t="str">
        <f t="shared" si="256"/>
        <v>9120</v>
      </c>
      <c r="J1826" s="2" t="str">
        <f t="shared" si="257"/>
        <v>9120</v>
      </c>
      <c r="K1826" s="2" t="str">
        <f t="shared" si="258"/>
        <v>c6-1      </v>
      </c>
      <c r="L1826" s="2" t="str">
        <f t="shared" si="259"/>
        <v>C6-1      </v>
      </c>
    </row>
    <row r="1827" hidden="1" spans="1:12">
      <c r="A1827" s="1" t="s">
        <v>4625</v>
      </c>
      <c r="B1827" s="1" t="s">
        <v>4626</v>
      </c>
      <c r="C1827" s="1" t="s">
        <v>1729</v>
      </c>
      <c r="D1827" s="1" t="s">
        <v>65</v>
      </c>
      <c r="E1827" s="2" t="str">
        <f t="shared" si="250"/>
        <v>bsln</v>
      </c>
      <c r="F1827" s="1" t="s">
        <v>4506</v>
      </c>
      <c r="G1827" s="2" t="str">
        <f t="shared" si="251"/>
        <v>bc</v>
      </c>
      <c r="H1827" s="1" t="s">
        <v>1736</v>
      </c>
      <c r="I1827" s="2" t="str">
        <f t="shared" si="256"/>
        <v>9121</v>
      </c>
      <c r="J1827" s="2" t="str">
        <f t="shared" si="257"/>
        <v>9121</v>
      </c>
      <c r="K1827" s="2" t="str">
        <f t="shared" si="258"/>
        <v>c07       </v>
      </c>
      <c r="L1827" s="2" t="str">
        <f t="shared" si="259"/>
        <v>C07       </v>
      </c>
    </row>
    <row r="1828" hidden="1" spans="1:12">
      <c r="A1828" s="1" t="s">
        <v>4627</v>
      </c>
      <c r="B1828" s="1" t="s">
        <v>4628</v>
      </c>
      <c r="C1828" s="1" t="s">
        <v>1729</v>
      </c>
      <c r="D1828" s="1" t="s">
        <v>65</v>
      </c>
      <c r="E1828" s="2" t="str">
        <f t="shared" si="250"/>
        <v>bsln</v>
      </c>
      <c r="F1828" s="1" t="s">
        <v>4506</v>
      </c>
      <c r="G1828" s="2" t="str">
        <f t="shared" si="251"/>
        <v>bc</v>
      </c>
      <c r="H1828" s="1" t="s">
        <v>1736</v>
      </c>
      <c r="I1828" s="2" t="str">
        <f t="shared" si="256"/>
        <v>9122</v>
      </c>
      <c r="J1828" s="2" t="str">
        <f t="shared" si="257"/>
        <v>9122</v>
      </c>
      <c r="K1828" s="2" t="str">
        <f t="shared" si="258"/>
        <v>c07       </v>
      </c>
      <c r="L1828" s="2" t="str">
        <f t="shared" si="259"/>
        <v>C07       </v>
      </c>
    </row>
    <row r="1829" hidden="1" spans="1:12">
      <c r="A1829" s="1" t="s">
        <v>4629</v>
      </c>
      <c r="B1829" s="1" t="s">
        <v>4630</v>
      </c>
      <c r="C1829" s="1" t="s">
        <v>1729</v>
      </c>
      <c r="D1829" s="1" t="s">
        <v>65</v>
      </c>
      <c r="E1829" s="2" t="str">
        <f t="shared" si="250"/>
        <v>bsln</v>
      </c>
      <c r="F1829" s="1" t="s">
        <v>4506</v>
      </c>
      <c r="G1829" s="2" t="str">
        <f t="shared" si="251"/>
        <v>bc</v>
      </c>
      <c r="H1829" s="1" t="s">
        <v>1736</v>
      </c>
      <c r="I1829" s="2" t="str">
        <f t="shared" si="256"/>
        <v>9126</v>
      </c>
      <c r="J1829" s="2" t="str">
        <f t="shared" si="257"/>
        <v>9126</v>
      </c>
      <c r="K1829" s="2" t="str">
        <f t="shared" si="258"/>
        <v>c06-1     </v>
      </c>
      <c r="L1829" s="2" t="str">
        <f t="shared" si="259"/>
        <v>C06-1     </v>
      </c>
    </row>
    <row r="1830" hidden="1" spans="1:12">
      <c r="A1830" s="1" t="s">
        <v>4631</v>
      </c>
      <c r="B1830" s="1" t="s">
        <v>4632</v>
      </c>
      <c r="C1830" s="1" t="s">
        <v>1729</v>
      </c>
      <c r="D1830" s="1" t="s">
        <v>65</v>
      </c>
      <c r="E1830" s="2" t="str">
        <f t="shared" si="250"/>
        <v>bsln</v>
      </c>
      <c r="F1830" s="1" t="s">
        <v>4506</v>
      </c>
      <c r="G1830" s="2" t="str">
        <f t="shared" si="251"/>
        <v>bc</v>
      </c>
      <c r="H1830" s="1" t="s">
        <v>1736</v>
      </c>
      <c r="I1830" s="2" t="str">
        <f t="shared" si="256"/>
        <v>9128</v>
      </c>
      <c r="J1830" s="2" t="str">
        <f t="shared" si="257"/>
        <v>9128</v>
      </c>
      <c r="K1830" s="2" t="str">
        <f t="shared" si="258"/>
        <v>c1        </v>
      </c>
      <c r="L1830" s="2" t="str">
        <f t="shared" si="259"/>
        <v>C1        </v>
      </c>
    </row>
    <row r="1831" hidden="1" spans="1:12">
      <c r="A1831" s="1" t="s">
        <v>4633</v>
      </c>
      <c r="B1831" s="1" t="s">
        <v>4634</v>
      </c>
      <c r="C1831" s="1" t="s">
        <v>1729</v>
      </c>
      <c r="D1831" s="1" t="s">
        <v>65</v>
      </c>
      <c r="E1831" s="2" t="str">
        <f t="shared" si="250"/>
        <v>bsln</v>
      </c>
      <c r="F1831" s="1" t="s">
        <v>4506</v>
      </c>
      <c r="G1831" s="2" t="str">
        <f t="shared" si="251"/>
        <v>bc</v>
      </c>
      <c r="H1831" s="1" t="s">
        <v>1736</v>
      </c>
      <c r="I1831" s="2" t="str">
        <f t="shared" si="256"/>
        <v>9131</v>
      </c>
      <c r="J1831" s="2" t="str">
        <f t="shared" si="257"/>
        <v>9131</v>
      </c>
      <c r="K1831" s="2" t="str">
        <f t="shared" si="258"/>
        <v>c01       </v>
      </c>
      <c r="L1831" s="2" t="str">
        <f t="shared" ref="L1831:L1862" si="260">MID(B1831,11,10)</f>
        <v>C01       </v>
      </c>
    </row>
    <row r="1832" hidden="1" spans="1:12">
      <c r="A1832" s="1" t="s">
        <v>4635</v>
      </c>
      <c r="B1832" s="1" t="s">
        <v>4636</v>
      </c>
      <c r="C1832" s="1" t="s">
        <v>1729</v>
      </c>
      <c r="D1832" s="1" t="s">
        <v>65</v>
      </c>
      <c r="E1832" s="2" t="str">
        <f t="shared" ref="E1832:E1895" si="261">MID(A1832,2,4)</f>
        <v>bsln</v>
      </c>
      <c r="F1832" s="1" t="s">
        <v>4506</v>
      </c>
      <c r="G1832" s="2" t="str">
        <f t="shared" ref="G1832:G1895" si="262">MID(A1832,6,2)</f>
        <v>bc</v>
      </c>
      <c r="H1832" s="1" t="s">
        <v>1736</v>
      </c>
      <c r="I1832" s="2" t="str">
        <f t="shared" si="256"/>
        <v>9132</v>
      </c>
      <c r="J1832" s="2" t="str">
        <f t="shared" si="257"/>
        <v>9132</v>
      </c>
      <c r="K1832" s="2" t="str">
        <f t="shared" si="258"/>
        <v>c05       </v>
      </c>
      <c r="L1832" s="2" t="str">
        <f t="shared" si="260"/>
        <v>C05       </v>
      </c>
    </row>
    <row r="1833" hidden="1" spans="1:12">
      <c r="A1833" s="1" t="s">
        <v>4637</v>
      </c>
      <c r="B1833" s="1" t="s">
        <v>4638</v>
      </c>
      <c r="C1833" s="1" t="s">
        <v>1729</v>
      </c>
      <c r="D1833" s="1" t="s">
        <v>65</v>
      </c>
      <c r="E1833" s="2" t="str">
        <f t="shared" si="261"/>
        <v>bsln</v>
      </c>
      <c r="F1833" s="1" t="s">
        <v>4506</v>
      </c>
      <c r="G1833" s="2" t="str">
        <f t="shared" si="262"/>
        <v>bc</v>
      </c>
      <c r="H1833" s="1" t="s">
        <v>1736</v>
      </c>
      <c r="I1833" s="2" t="str">
        <f t="shared" si="256"/>
        <v>9132</v>
      </c>
      <c r="J1833" s="2" t="str">
        <f t="shared" si="257"/>
        <v>9132</v>
      </c>
      <c r="K1833" s="2" t="str">
        <f t="shared" si="258"/>
        <v>c07       </v>
      </c>
      <c r="L1833" s="2" t="str">
        <f t="shared" si="260"/>
        <v>C07       </v>
      </c>
    </row>
    <row r="1834" hidden="1" spans="1:12">
      <c r="A1834" s="1" t="s">
        <v>4639</v>
      </c>
      <c r="B1834" s="1" t="s">
        <v>4640</v>
      </c>
      <c r="C1834" s="1" t="s">
        <v>1729</v>
      </c>
      <c r="D1834" s="1" t="s">
        <v>65</v>
      </c>
      <c r="E1834" s="2" t="str">
        <f t="shared" si="261"/>
        <v>bsln</v>
      </c>
      <c r="F1834" s="1" t="s">
        <v>4506</v>
      </c>
      <c r="G1834" s="2" t="str">
        <f t="shared" si="262"/>
        <v>bc</v>
      </c>
      <c r="H1834" s="1" t="s">
        <v>1736</v>
      </c>
      <c r="I1834" s="2" t="str">
        <f t="shared" si="256"/>
        <v>9132</v>
      </c>
      <c r="J1834" s="2" t="str">
        <f t="shared" si="257"/>
        <v>9132</v>
      </c>
      <c r="K1834" s="2" t="str">
        <f t="shared" si="258"/>
        <v>c1-1      </v>
      </c>
      <c r="L1834" s="2" t="str">
        <f t="shared" si="260"/>
        <v>C1-1      </v>
      </c>
    </row>
    <row r="1835" hidden="1" spans="1:12">
      <c r="A1835" s="1" t="s">
        <v>4641</v>
      </c>
      <c r="B1835" s="1" t="s">
        <v>4642</v>
      </c>
      <c r="C1835" s="1" t="s">
        <v>1729</v>
      </c>
      <c r="D1835" s="1" t="s">
        <v>65</v>
      </c>
      <c r="E1835" s="2" t="str">
        <f t="shared" si="261"/>
        <v>bsln</v>
      </c>
      <c r="F1835" s="1" t="s">
        <v>4506</v>
      </c>
      <c r="G1835" s="2" t="str">
        <f t="shared" si="262"/>
        <v>bc</v>
      </c>
      <c r="H1835" s="1" t="s">
        <v>1736</v>
      </c>
      <c r="I1835" s="2" t="str">
        <f t="shared" si="256"/>
        <v>9133</v>
      </c>
      <c r="J1835" s="2" t="str">
        <f t="shared" si="257"/>
        <v>9133</v>
      </c>
      <c r="K1835" s="2" t="str">
        <f t="shared" si="258"/>
        <v>c1        </v>
      </c>
      <c r="L1835" s="2" t="str">
        <f t="shared" si="260"/>
        <v>C1        </v>
      </c>
    </row>
    <row r="1836" hidden="1" spans="1:12">
      <c r="A1836" s="1" t="s">
        <v>4643</v>
      </c>
      <c r="B1836" s="1" t="s">
        <v>4644</v>
      </c>
      <c r="C1836" s="1" t="s">
        <v>1729</v>
      </c>
      <c r="D1836" s="1" t="s">
        <v>65</v>
      </c>
      <c r="E1836" s="2" t="str">
        <f t="shared" si="261"/>
        <v>bsln</v>
      </c>
      <c r="F1836" s="1" t="s">
        <v>4506</v>
      </c>
      <c r="G1836" s="2" t="str">
        <f t="shared" si="262"/>
        <v>bc</v>
      </c>
      <c r="H1836" s="1" t="s">
        <v>1736</v>
      </c>
      <c r="I1836" s="2" t="str">
        <f t="shared" si="256"/>
        <v>9133</v>
      </c>
      <c r="J1836" s="2" t="str">
        <f t="shared" si="257"/>
        <v>9133</v>
      </c>
      <c r="K1836" s="2" t="str">
        <f t="shared" si="258"/>
        <v>c1-1      </v>
      </c>
      <c r="L1836" s="2" t="str">
        <f t="shared" si="260"/>
        <v>C1-1      </v>
      </c>
    </row>
    <row r="1837" hidden="1" spans="1:12">
      <c r="A1837" s="1" t="s">
        <v>4645</v>
      </c>
      <c r="B1837" s="1" t="s">
        <v>4646</v>
      </c>
      <c r="C1837" s="1" t="s">
        <v>1729</v>
      </c>
      <c r="D1837" s="1" t="s">
        <v>65</v>
      </c>
      <c r="E1837" s="2" t="str">
        <f t="shared" si="261"/>
        <v>bsln</v>
      </c>
      <c r="F1837" s="1" t="s">
        <v>4506</v>
      </c>
      <c r="G1837" s="2" t="str">
        <f t="shared" si="262"/>
        <v>bc</v>
      </c>
      <c r="H1837" s="1" t="s">
        <v>1736</v>
      </c>
      <c r="I1837" s="2" t="str">
        <f t="shared" si="256"/>
        <v>9135</v>
      </c>
      <c r="J1837" s="2" t="str">
        <f t="shared" si="257"/>
        <v>9135</v>
      </c>
      <c r="K1837" s="2" t="str">
        <f t="shared" si="258"/>
        <v>c11       </v>
      </c>
      <c r="L1837" s="2" t="str">
        <f t="shared" si="260"/>
        <v>C11       </v>
      </c>
    </row>
    <row r="1838" hidden="1" spans="1:12">
      <c r="A1838" s="1" t="s">
        <v>4647</v>
      </c>
      <c r="B1838" s="1" t="s">
        <v>4648</v>
      </c>
      <c r="C1838" s="1" t="s">
        <v>1729</v>
      </c>
      <c r="D1838" s="1" t="s">
        <v>65</v>
      </c>
      <c r="E1838" s="2" t="str">
        <f t="shared" si="261"/>
        <v>bsln</v>
      </c>
      <c r="F1838" s="1" t="s">
        <v>4506</v>
      </c>
      <c r="G1838" s="2" t="str">
        <f t="shared" si="262"/>
        <v>bc</v>
      </c>
      <c r="H1838" s="1" t="s">
        <v>1736</v>
      </c>
      <c r="I1838" s="2" t="str">
        <f t="shared" si="256"/>
        <v>9136</v>
      </c>
      <c r="J1838" s="2" t="str">
        <f t="shared" si="257"/>
        <v>9136</v>
      </c>
      <c r="K1838" s="2" t="str">
        <f t="shared" si="258"/>
        <v>c10       </v>
      </c>
      <c r="L1838" s="2" t="str">
        <f t="shared" si="260"/>
        <v>C10       </v>
      </c>
    </row>
    <row r="1839" hidden="1" spans="1:12">
      <c r="A1839" s="1" t="s">
        <v>4649</v>
      </c>
      <c r="B1839" s="1" t="s">
        <v>4650</v>
      </c>
      <c r="C1839" s="1" t="s">
        <v>1729</v>
      </c>
      <c r="D1839" s="1" t="s">
        <v>65</v>
      </c>
      <c r="E1839" s="2" t="str">
        <f t="shared" si="261"/>
        <v>bsln</v>
      </c>
      <c r="F1839" s="1" t="s">
        <v>4506</v>
      </c>
      <c r="G1839" s="2" t="str">
        <f t="shared" si="262"/>
        <v>bc</v>
      </c>
      <c r="H1839" s="1" t="s">
        <v>1736</v>
      </c>
      <c r="I1839" s="2" t="str">
        <f t="shared" si="256"/>
        <v>9136</v>
      </c>
      <c r="J1839" s="2" t="str">
        <f t="shared" si="257"/>
        <v>9136</v>
      </c>
      <c r="K1839" s="2" t="str">
        <f t="shared" si="258"/>
        <v>c7        </v>
      </c>
      <c r="L1839" s="2" t="str">
        <f t="shared" si="260"/>
        <v>C7        </v>
      </c>
    </row>
    <row r="1840" hidden="1" spans="1:12">
      <c r="A1840" s="1" t="s">
        <v>4651</v>
      </c>
      <c r="B1840" s="1" t="s">
        <v>4652</v>
      </c>
      <c r="C1840" s="1" t="s">
        <v>1729</v>
      </c>
      <c r="D1840" s="1" t="s">
        <v>65</v>
      </c>
      <c r="E1840" s="2" t="str">
        <f t="shared" si="261"/>
        <v>bsln</v>
      </c>
      <c r="F1840" s="1" t="s">
        <v>4506</v>
      </c>
      <c r="G1840" s="2" t="str">
        <f t="shared" si="262"/>
        <v>bc</v>
      </c>
      <c r="H1840" s="1" t="s">
        <v>1736</v>
      </c>
      <c r="I1840" s="2" t="str">
        <f t="shared" si="256"/>
        <v>9136</v>
      </c>
      <c r="J1840" s="2" t="str">
        <f t="shared" si="257"/>
        <v>9136</v>
      </c>
      <c r="K1840" s="2" t="str">
        <f t="shared" si="258"/>
        <v>c8        </v>
      </c>
      <c r="L1840" s="2" t="str">
        <f t="shared" si="260"/>
        <v>C8        </v>
      </c>
    </row>
    <row r="1841" hidden="1" spans="1:12">
      <c r="A1841" s="1" t="s">
        <v>4653</v>
      </c>
      <c r="B1841" s="1" t="s">
        <v>4654</v>
      </c>
      <c r="C1841" s="1" t="s">
        <v>1729</v>
      </c>
      <c r="D1841" s="1" t="s">
        <v>65</v>
      </c>
      <c r="E1841" s="2" t="str">
        <f t="shared" si="261"/>
        <v>bsln</v>
      </c>
      <c r="F1841" s="1" t="s">
        <v>4506</v>
      </c>
      <c r="G1841" s="2" t="str">
        <f t="shared" si="262"/>
        <v>bc</v>
      </c>
      <c r="H1841" s="1" t="s">
        <v>1736</v>
      </c>
      <c r="I1841" s="2" t="str">
        <f t="shared" si="256"/>
        <v>9147</v>
      </c>
      <c r="J1841" s="2" t="str">
        <f t="shared" si="257"/>
        <v>9147</v>
      </c>
      <c r="K1841" s="2" t="str">
        <f t="shared" si="258"/>
        <v>c8        </v>
      </c>
      <c r="L1841" s="2" t="str">
        <f t="shared" si="260"/>
        <v>C8        </v>
      </c>
    </row>
    <row r="1842" hidden="1" spans="1:12">
      <c r="A1842" s="1" t="s">
        <v>4655</v>
      </c>
      <c r="B1842" s="1" t="s">
        <v>4656</v>
      </c>
      <c r="C1842" s="1" t="s">
        <v>1729</v>
      </c>
      <c r="D1842" s="1" t="s">
        <v>65</v>
      </c>
      <c r="E1842" s="2" t="str">
        <f t="shared" si="261"/>
        <v>bsln</v>
      </c>
      <c r="F1842" s="1" t="s">
        <v>4506</v>
      </c>
      <c r="G1842" s="2" t="str">
        <f t="shared" si="262"/>
        <v>bc</v>
      </c>
      <c r="H1842" s="1" t="s">
        <v>1736</v>
      </c>
      <c r="I1842" s="2" t="str">
        <f t="shared" si="256"/>
        <v>9148</v>
      </c>
      <c r="J1842" s="2" t="str">
        <f t="shared" si="257"/>
        <v>9148</v>
      </c>
      <c r="K1842" s="2" t="str">
        <f t="shared" si="258"/>
        <v>c01       </v>
      </c>
      <c r="L1842" s="2" t="str">
        <f t="shared" si="260"/>
        <v>C01       </v>
      </c>
    </row>
    <row r="1843" hidden="1" spans="1:12">
      <c r="A1843" s="1" t="s">
        <v>4657</v>
      </c>
      <c r="B1843" s="1" t="s">
        <v>4658</v>
      </c>
      <c r="C1843" s="1" t="s">
        <v>1729</v>
      </c>
      <c r="D1843" s="1" t="s">
        <v>65</v>
      </c>
      <c r="E1843" s="2" t="str">
        <f t="shared" si="261"/>
        <v>bsln</v>
      </c>
      <c r="F1843" s="1" t="s">
        <v>4506</v>
      </c>
      <c r="G1843" s="2" t="str">
        <f t="shared" si="262"/>
        <v>bc</v>
      </c>
      <c r="H1843" s="1" t="s">
        <v>1736</v>
      </c>
      <c r="I1843" s="2" t="str">
        <f t="shared" si="256"/>
        <v>9148</v>
      </c>
      <c r="J1843" s="2" t="str">
        <f t="shared" si="257"/>
        <v>9148</v>
      </c>
      <c r="K1843" s="2" t="str">
        <f t="shared" si="258"/>
        <v>c7        </v>
      </c>
      <c r="L1843" s="2" t="str">
        <f t="shared" si="260"/>
        <v>C7        </v>
      </c>
    </row>
    <row r="1844" hidden="1" spans="1:12">
      <c r="A1844" s="1" t="s">
        <v>4659</v>
      </c>
      <c r="B1844" s="1" t="s">
        <v>4660</v>
      </c>
      <c r="C1844" s="1" t="s">
        <v>1729</v>
      </c>
      <c r="D1844" s="1" t="s">
        <v>65</v>
      </c>
      <c r="E1844" s="2" t="str">
        <f t="shared" si="261"/>
        <v>bsln</v>
      </c>
      <c r="F1844" s="1" t="s">
        <v>4506</v>
      </c>
      <c r="G1844" s="2" t="str">
        <f t="shared" si="262"/>
        <v>bc</v>
      </c>
      <c r="H1844" s="1" t="s">
        <v>1736</v>
      </c>
      <c r="I1844" s="2" t="str">
        <f t="shared" si="256"/>
        <v>9149</v>
      </c>
      <c r="J1844" s="2" t="str">
        <f t="shared" si="257"/>
        <v>9149</v>
      </c>
      <c r="K1844" s="2" t="str">
        <f t="shared" si="258"/>
        <v>c5        </v>
      </c>
      <c r="L1844" s="2" t="str">
        <f t="shared" si="260"/>
        <v>C5        </v>
      </c>
    </row>
    <row r="1845" hidden="1" spans="1:12">
      <c r="A1845" s="1" t="s">
        <v>4661</v>
      </c>
      <c r="B1845" s="1" t="s">
        <v>4662</v>
      </c>
      <c r="C1845" s="1" t="s">
        <v>1729</v>
      </c>
      <c r="D1845" s="1" t="s">
        <v>65</v>
      </c>
      <c r="E1845" s="2" t="str">
        <f t="shared" si="261"/>
        <v>bsln</v>
      </c>
      <c r="F1845" s="1" t="s">
        <v>4506</v>
      </c>
      <c r="G1845" s="2" t="str">
        <f t="shared" si="262"/>
        <v>bc</v>
      </c>
      <c r="H1845" s="1" t="s">
        <v>1736</v>
      </c>
      <c r="I1845" s="2" t="str">
        <f t="shared" si="256"/>
        <v>9149</v>
      </c>
      <c r="J1845" s="2" t="str">
        <f t="shared" si="257"/>
        <v>9149</v>
      </c>
      <c r="K1845" s="2" t="str">
        <f t="shared" si="258"/>
        <v>c8        </v>
      </c>
      <c r="L1845" s="2" t="str">
        <f t="shared" si="260"/>
        <v>C8        </v>
      </c>
    </row>
    <row r="1846" hidden="1" spans="1:12">
      <c r="A1846" s="1" t="s">
        <v>4663</v>
      </c>
      <c r="B1846" s="1" t="s">
        <v>4664</v>
      </c>
      <c r="C1846" s="1" t="s">
        <v>1729</v>
      </c>
      <c r="D1846" s="1" t="s">
        <v>65</v>
      </c>
      <c r="E1846" s="2" t="str">
        <f t="shared" si="261"/>
        <v>bsln</v>
      </c>
      <c r="F1846" s="1" t="s">
        <v>4506</v>
      </c>
      <c r="G1846" s="2" t="str">
        <f t="shared" si="262"/>
        <v>bc</v>
      </c>
      <c r="H1846" s="1" t="s">
        <v>1736</v>
      </c>
      <c r="I1846" s="2" t="str">
        <f t="shared" si="256"/>
        <v>9156</v>
      </c>
      <c r="J1846" s="2" t="str">
        <f t="shared" si="257"/>
        <v>9156</v>
      </c>
      <c r="K1846" s="2" t="str">
        <f t="shared" si="258"/>
        <v>c6        </v>
      </c>
      <c r="L1846" s="2" t="str">
        <f t="shared" si="260"/>
        <v>C6        </v>
      </c>
    </row>
    <row r="1847" hidden="1" spans="1:12">
      <c r="A1847" s="1" t="s">
        <v>4665</v>
      </c>
      <c r="B1847" s="1" t="s">
        <v>4666</v>
      </c>
      <c r="C1847" s="1" t="s">
        <v>1729</v>
      </c>
      <c r="D1847" s="1" t="s">
        <v>65</v>
      </c>
      <c r="E1847" s="2" t="str">
        <f t="shared" si="261"/>
        <v>bsln</v>
      </c>
      <c r="F1847" s="1" t="s">
        <v>4506</v>
      </c>
      <c r="G1847" s="2" t="str">
        <f t="shared" si="262"/>
        <v>bc</v>
      </c>
      <c r="H1847" s="1" t="s">
        <v>1736</v>
      </c>
      <c r="I1847" s="2" t="str">
        <f t="shared" si="256"/>
        <v>9156</v>
      </c>
      <c r="J1847" s="2" t="str">
        <f t="shared" si="257"/>
        <v>9156</v>
      </c>
      <c r="K1847" s="2" t="str">
        <f t="shared" si="258"/>
        <v>c7        </v>
      </c>
      <c r="L1847" s="2" t="str">
        <f t="shared" si="260"/>
        <v>C7        </v>
      </c>
    </row>
    <row r="1848" hidden="1" spans="1:12">
      <c r="A1848" s="1" t="s">
        <v>4667</v>
      </c>
      <c r="B1848" s="1" t="s">
        <v>4668</v>
      </c>
      <c r="C1848" s="1" t="s">
        <v>1729</v>
      </c>
      <c r="D1848" s="1" t="s">
        <v>65</v>
      </c>
      <c r="E1848" s="2" t="str">
        <f t="shared" si="261"/>
        <v>bsln</v>
      </c>
      <c r="F1848" s="1" t="s">
        <v>4506</v>
      </c>
      <c r="G1848" s="2" t="str">
        <f t="shared" si="262"/>
        <v>bc</v>
      </c>
      <c r="H1848" s="1" t="s">
        <v>1736</v>
      </c>
      <c r="I1848" s="2" t="str">
        <f t="shared" si="256"/>
        <v>9156</v>
      </c>
      <c r="J1848" s="2" t="str">
        <f t="shared" si="257"/>
        <v>9156</v>
      </c>
      <c r="K1848" s="2" t="str">
        <f t="shared" si="258"/>
        <v>c8        </v>
      </c>
      <c r="L1848" s="2" t="str">
        <f t="shared" si="260"/>
        <v>C8        </v>
      </c>
    </row>
    <row r="1849" hidden="1" spans="1:12">
      <c r="A1849" s="1" t="s">
        <v>4669</v>
      </c>
      <c r="B1849" s="1" t="s">
        <v>4670</v>
      </c>
      <c r="C1849" s="1" t="s">
        <v>1729</v>
      </c>
      <c r="D1849" s="1" t="s">
        <v>65</v>
      </c>
      <c r="E1849" s="2" t="str">
        <f t="shared" si="261"/>
        <v>bsln</v>
      </c>
      <c r="F1849" s="1" t="s">
        <v>4506</v>
      </c>
      <c r="G1849" s="2" t="str">
        <f t="shared" si="262"/>
        <v>bc</v>
      </c>
      <c r="H1849" s="1" t="s">
        <v>1736</v>
      </c>
      <c r="I1849" s="2" t="str">
        <f t="shared" si="256"/>
        <v>9210</v>
      </c>
      <c r="J1849" s="2" t="str">
        <f t="shared" si="257"/>
        <v>9210</v>
      </c>
      <c r="K1849" s="2" t="str">
        <f t="shared" si="258"/>
        <v>c01       </v>
      </c>
      <c r="L1849" s="2" t="str">
        <f t="shared" si="260"/>
        <v>C01       </v>
      </c>
    </row>
    <row r="1850" hidden="1" spans="1:12">
      <c r="A1850" s="1" t="s">
        <v>4671</v>
      </c>
      <c r="B1850" s="1" t="s">
        <v>4672</v>
      </c>
      <c r="C1850" s="1" t="s">
        <v>1729</v>
      </c>
      <c r="D1850" s="1" t="s">
        <v>65</v>
      </c>
      <c r="E1850" s="2" t="str">
        <f t="shared" si="261"/>
        <v>bsln</v>
      </c>
      <c r="F1850" s="1" t="s">
        <v>4506</v>
      </c>
      <c r="G1850" s="2" t="str">
        <f t="shared" si="262"/>
        <v>bc</v>
      </c>
      <c r="H1850" s="1" t="s">
        <v>1736</v>
      </c>
      <c r="I1850" s="2" t="str">
        <f t="shared" si="256"/>
        <v>9212</v>
      </c>
      <c r="J1850" s="2" t="str">
        <f t="shared" si="257"/>
        <v>9212</v>
      </c>
      <c r="K1850" s="2" t="str">
        <f t="shared" si="258"/>
        <v>c05       </v>
      </c>
      <c r="L1850" s="2" t="str">
        <f t="shared" si="260"/>
        <v>C05       </v>
      </c>
    </row>
    <row r="1851" hidden="1" spans="1:12">
      <c r="A1851" s="1" t="s">
        <v>4673</v>
      </c>
      <c r="B1851" s="1" t="s">
        <v>4674</v>
      </c>
      <c r="C1851" s="1" t="s">
        <v>1729</v>
      </c>
      <c r="D1851" s="1" t="s">
        <v>65</v>
      </c>
      <c r="E1851" s="2" t="str">
        <f t="shared" si="261"/>
        <v>bsln</v>
      </c>
      <c r="F1851" s="1" t="s">
        <v>4506</v>
      </c>
      <c r="G1851" s="2" t="str">
        <f t="shared" si="262"/>
        <v>bc</v>
      </c>
      <c r="H1851" s="1" t="s">
        <v>1736</v>
      </c>
      <c r="I1851" s="2" t="str">
        <f t="shared" si="256"/>
        <v>9216</v>
      </c>
      <c r="J1851" s="2" t="str">
        <f t="shared" si="257"/>
        <v>9216</v>
      </c>
      <c r="K1851" s="2" t="str">
        <f t="shared" si="258"/>
        <v>c6        </v>
      </c>
      <c r="L1851" s="2" t="str">
        <f t="shared" si="260"/>
        <v>C6        </v>
      </c>
    </row>
    <row r="1852" hidden="1" spans="1:12">
      <c r="A1852" s="1" t="s">
        <v>4675</v>
      </c>
      <c r="B1852" s="1" t="s">
        <v>4676</v>
      </c>
      <c r="C1852" s="1" t="s">
        <v>1729</v>
      </c>
      <c r="D1852" s="1" t="s">
        <v>65</v>
      </c>
      <c r="E1852" s="2" t="str">
        <f t="shared" si="261"/>
        <v>bsln</v>
      </c>
      <c r="F1852" s="1" t="s">
        <v>4506</v>
      </c>
      <c r="G1852" s="2" t="str">
        <f t="shared" si="262"/>
        <v>bc</v>
      </c>
      <c r="H1852" s="1" t="s">
        <v>1736</v>
      </c>
      <c r="I1852" s="2" t="str">
        <f t="shared" si="256"/>
        <v>9216</v>
      </c>
      <c r="J1852" s="2" t="str">
        <f t="shared" si="257"/>
        <v>9216</v>
      </c>
      <c r="K1852" s="2" t="str">
        <f t="shared" si="258"/>
        <v>c6-1      </v>
      </c>
      <c r="L1852" s="2" t="str">
        <f t="shared" si="260"/>
        <v>C6-1      </v>
      </c>
    </row>
    <row r="1853" hidden="1" spans="1:12">
      <c r="A1853" s="1" t="s">
        <v>4677</v>
      </c>
      <c r="B1853" s="1" t="s">
        <v>4678</v>
      </c>
      <c r="C1853" s="1" t="s">
        <v>1729</v>
      </c>
      <c r="D1853" s="1" t="s">
        <v>65</v>
      </c>
      <c r="E1853" s="2" t="str">
        <f t="shared" si="261"/>
        <v>bsln</v>
      </c>
      <c r="F1853" s="1" t="s">
        <v>4506</v>
      </c>
      <c r="G1853" s="2" t="str">
        <f t="shared" si="262"/>
        <v>bc</v>
      </c>
      <c r="H1853" s="1" t="s">
        <v>1736</v>
      </c>
      <c r="I1853" s="2" t="str">
        <f t="shared" si="256"/>
        <v>9217</v>
      </c>
      <c r="J1853" s="2" t="str">
        <f t="shared" si="257"/>
        <v>9217</v>
      </c>
      <c r="K1853" s="2" t="str">
        <f t="shared" si="258"/>
        <v>c01       </v>
      </c>
      <c r="L1853" s="2" t="str">
        <f t="shared" si="260"/>
        <v>C01       </v>
      </c>
    </row>
    <row r="1854" hidden="1" spans="1:12">
      <c r="A1854" s="1" t="s">
        <v>4679</v>
      </c>
      <c r="B1854" s="1" t="s">
        <v>4680</v>
      </c>
      <c r="C1854" s="1" t="s">
        <v>1729</v>
      </c>
      <c r="D1854" s="1" t="s">
        <v>65</v>
      </c>
      <c r="E1854" s="2" t="str">
        <f t="shared" si="261"/>
        <v>bsln</v>
      </c>
      <c r="F1854" s="1" t="s">
        <v>4506</v>
      </c>
      <c r="G1854" s="2" t="str">
        <f t="shared" si="262"/>
        <v>bc</v>
      </c>
      <c r="H1854" s="1" t="s">
        <v>1736</v>
      </c>
      <c r="I1854" s="2" t="str">
        <f t="shared" si="256"/>
        <v>9217</v>
      </c>
      <c r="J1854" s="2" t="str">
        <f t="shared" si="257"/>
        <v>9217</v>
      </c>
      <c r="K1854" s="2" t="str">
        <f t="shared" si="258"/>
        <v>c1        </v>
      </c>
      <c r="L1854" s="2" t="str">
        <f t="shared" si="260"/>
        <v>C1        </v>
      </c>
    </row>
    <row r="1855" hidden="1" spans="1:12">
      <c r="A1855" s="1" t="s">
        <v>4681</v>
      </c>
      <c r="B1855" s="1" t="s">
        <v>4682</v>
      </c>
      <c r="C1855" s="1" t="s">
        <v>1729</v>
      </c>
      <c r="D1855" s="1" t="s">
        <v>65</v>
      </c>
      <c r="E1855" s="2" t="str">
        <f t="shared" si="261"/>
        <v>bsln</v>
      </c>
      <c r="F1855" s="1" t="s">
        <v>4506</v>
      </c>
      <c r="G1855" s="2" t="str">
        <f t="shared" si="262"/>
        <v>bc</v>
      </c>
      <c r="H1855" s="1" t="s">
        <v>1736</v>
      </c>
      <c r="I1855" s="2" t="str">
        <f t="shared" si="256"/>
        <v>9217</v>
      </c>
      <c r="J1855" s="2" t="str">
        <f t="shared" si="257"/>
        <v>9217</v>
      </c>
      <c r="K1855" s="2" t="str">
        <f t="shared" si="258"/>
        <v>c5        </v>
      </c>
      <c r="L1855" s="2" t="str">
        <f t="shared" si="260"/>
        <v>C5        </v>
      </c>
    </row>
    <row r="1856" hidden="1" spans="1:12">
      <c r="A1856" s="1" t="s">
        <v>4683</v>
      </c>
      <c r="B1856" s="1" t="s">
        <v>4684</v>
      </c>
      <c r="C1856" s="1" t="s">
        <v>1729</v>
      </c>
      <c r="D1856" s="1" t="s">
        <v>65</v>
      </c>
      <c r="E1856" s="2" t="str">
        <f t="shared" si="261"/>
        <v>bsln</v>
      </c>
      <c r="F1856" s="1" t="s">
        <v>4506</v>
      </c>
      <c r="G1856" s="2" t="str">
        <f t="shared" si="262"/>
        <v>bc</v>
      </c>
      <c r="H1856" s="1" t="s">
        <v>1736</v>
      </c>
      <c r="I1856" s="2" t="str">
        <f t="shared" si="256"/>
        <v>9217</v>
      </c>
      <c r="J1856" s="2" t="str">
        <f t="shared" si="257"/>
        <v>9217</v>
      </c>
      <c r="K1856" s="2" t="str">
        <f t="shared" si="258"/>
        <v>c7        </v>
      </c>
      <c r="L1856" s="2" t="str">
        <f t="shared" si="260"/>
        <v>C7        </v>
      </c>
    </row>
    <row r="1857" hidden="1" spans="1:12">
      <c r="A1857" s="1" t="s">
        <v>4685</v>
      </c>
      <c r="B1857" s="1" t="s">
        <v>4686</v>
      </c>
      <c r="C1857" s="1" t="s">
        <v>1729</v>
      </c>
      <c r="D1857" s="1" t="s">
        <v>65</v>
      </c>
      <c r="E1857" s="2" t="str">
        <f t="shared" si="261"/>
        <v>bsln</v>
      </c>
      <c r="F1857" s="1" t="s">
        <v>4506</v>
      </c>
      <c r="G1857" s="2" t="str">
        <f t="shared" si="262"/>
        <v>bc</v>
      </c>
      <c r="H1857" s="1" t="s">
        <v>1736</v>
      </c>
      <c r="I1857" s="2" t="str">
        <f t="shared" si="256"/>
        <v>9217</v>
      </c>
      <c r="J1857" s="2" t="str">
        <f t="shared" si="257"/>
        <v>9217</v>
      </c>
      <c r="K1857" s="2" t="str">
        <f t="shared" si="258"/>
        <v>c9        </v>
      </c>
      <c r="L1857" s="2" t="str">
        <f t="shared" si="260"/>
        <v>C9        </v>
      </c>
    </row>
    <row r="1858" hidden="1" spans="1:12">
      <c r="A1858" s="1" t="s">
        <v>4687</v>
      </c>
      <c r="B1858" s="1" t="s">
        <v>4688</v>
      </c>
      <c r="C1858" s="1" t="s">
        <v>1729</v>
      </c>
      <c r="D1858" s="1" t="s">
        <v>65</v>
      </c>
      <c r="E1858" s="2" t="str">
        <f t="shared" si="261"/>
        <v>bsln</v>
      </c>
      <c r="F1858" s="1" t="s">
        <v>4506</v>
      </c>
      <c r="G1858" s="2" t="str">
        <f t="shared" si="262"/>
        <v>bc</v>
      </c>
      <c r="H1858" s="1" t="s">
        <v>1736</v>
      </c>
      <c r="I1858" s="2" t="str">
        <f t="shared" si="256"/>
        <v>9220</v>
      </c>
      <c r="J1858" s="2" t="str">
        <f t="shared" si="257"/>
        <v>9220</v>
      </c>
      <c r="K1858" s="2" t="str">
        <f t="shared" si="258"/>
        <v>c1-1      </v>
      </c>
      <c r="L1858" s="2" t="str">
        <f t="shared" si="260"/>
        <v>C1-1      </v>
      </c>
    </row>
    <row r="1859" hidden="1" spans="1:12">
      <c r="A1859" s="1" t="s">
        <v>4689</v>
      </c>
      <c r="B1859" s="1" t="s">
        <v>4690</v>
      </c>
      <c r="C1859" s="1" t="s">
        <v>1729</v>
      </c>
      <c r="D1859" s="1" t="s">
        <v>65</v>
      </c>
      <c r="E1859" s="2" t="str">
        <f t="shared" si="261"/>
        <v>bsln</v>
      </c>
      <c r="F1859" s="1" t="s">
        <v>4506</v>
      </c>
      <c r="G1859" s="2" t="str">
        <f t="shared" si="262"/>
        <v>bc</v>
      </c>
      <c r="H1859" s="1" t="s">
        <v>1736</v>
      </c>
      <c r="I1859" s="2" t="str">
        <f t="shared" si="256"/>
        <v>9220</v>
      </c>
      <c r="J1859" s="2" t="str">
        <f t="shared" si="257"/>
        <v>9220</v>
      </c>
      <c r="K1859" s="2" t="str">
        <f t="shared" si="258"/>
        <v>c7        </v>
      </c>
      <c r="L1859" s="2" t="str">
        <f t="shared" si="260"/>
        <v>C7        </v>
      </c>
    </row>
    <row r="1860" hidden="1" spans="1:12">
      <c r="A1860" s="1" t="s">
        <v>4691</v>
      </c>
      <c r="B1860" s="1" t="s">
        <v>4692</v>
      </c>
      <c r="C1860" s="1" t="s">
        <v>1729</v>
      </c>
      <c r="D1860" s="1" t="s">
        <v>65</v>
      </c>
      <c r="E1860" s="2" t="str">
        <f t="shared" si="261"/>
        <v>bsln</v>
      </c>
      <c r="F1860" s="1" t="s">
        <v>4506</v>
      </c>
      <c r="G1860" s="2" t="str">
        <f t="shared" si="262"/>
        <v>bc</v>
      </c>
      <c r="H1860" s="1" t="s">
        <v>1736</v>
      </c>
      <c r="I1860" s="2" t="str">
        <f t="shared" si="256"/>
        <v>9222</v>
      </c>
      <c r="J1860" s="2" t="str">
        <f t="shared" si="257"/>
        <v>9222</v>
      </c>
      <c r="K1860" s="2" t="str">
        <f t="shared" si="258"/>
        <v>c1        </v>
      </c>
      <c r="L1860" s="2" t="str">
        <f t="shared" si="260"/>
        <v>C1        </v>
      </c>
    </row>
    <row r="1861" hidden="1" spans="1:12">
      <c r="A1861" s="1" t="s">
        <v>4693</v>
      </c>
      <c r="B1861" s="1" t="s">
        <v>4694</v>
      </c>
      <c r="C1861" s="1" t="s">
        <v>1729</v>
      </c>
      <c r="D1861" s="1" t="s">
        <v>65</v>
      </c>
      <c r="E1861" s="2" t="str">
        <f t="shared" si="261"/>
        <v>bsln</v>
      </c>
      <c r="F1861" s="1" t="s">
        <v>4506</v>
      </c>
      <c r="G1861" s="2" t="str">
        <f t="shared" si="262"/>
        <v>bc</v>
      </c>
      <c r="H1861" s="1" t="s">
        <v>1736</v>
      </c>
      <c r="I1861" s="2" t="str">
        <f t="shared" si="256"/>
        <v>9222</v>
      </c>
      <c r="J1861" s="2" t="str">
        <f t="shared" si="257"/>
        <v>9222</v>
      </c>
      <c r="K1861" s="2" t="str">
        <f t="shared" si="258"/>
        <v>c6        </v>
      </c>
      <c r="L1861" s="2" t="str">
        <f t="shared" si="260"/>
        <v>C6        </v>
      </c>
    </row>
    <row r="1862" hidden="1" spans="1:12">
      <c r="A1862" s="1" t="s">
        <v>4695</v>
      </c>
      <c r="B1862" s="1" t="s">
        <v>4696</v>
      </c>
      <c r="C1862" s="1" t="s">
        <v>1729</v>
      </c>
      <c r="D1862" s="1" t="s">
        <v>65</v>
      </c>
      <c r="E1862" s="2" t="str">
        <f t="shared" si="261"/>
        <v>bsln</v>
      </c>
      <c r="F1862" s="1" t="s">
        <v>4506</v>
      </c>
      <c r="G1862" s="2" t="str">
        <f t="shared" si="262"/>
        <v>bc</v>
      </c>
      <c r="H1862" s="1" t="s">
        <v>1736</v>
      </c>
      <c r="I1862" s="2" t="str">
        <f t="shared" si="256"/>
        <v>9223</v>
      </c>
      <c r="J1862" s="2" t="str">
        <f t="shared" si="257"/>
        <v>9223</v>
      </c>
      <c r="K1862" s="2" t="str">
        <f t="shared" si="258"/>
        <v>c1        </v>
      </c>
      <c r="L1862" s="2" t="str">
        <f t="shared" si="260"/>
        <v>C1        </v>
      </c>
    </row>
    <row r="1863" hidden="1" spans="1:12">
      <c r="A1863" s="1" t="s">
        <v>4697</v>
      </c>
      <c r="B1863" s="1" t="s">
        <v>4698</v>
      </c>
      <c r="C1863" s="1" t="s">
        <v>1729</v>
      </c>
      <c r="D1863" s="1" t="s">
        <v>65</v>
      </c>
      <c r="E1863" s="2" t="str">
        <f t="shared" si="261"/>
        <v>bsln</v>
      </c>
      <c r="F1863" s="1" t="s">
        <v>4506</v>
      </c>
      <c r="G1863" s="2" t="str">
        <f t="shared" si="262"/>
        <v>bc</v>
      </c>
      <c r="H1863" s="1" t="s">
        <v>1736</v>
      </c>
      <c r="I1863" s="2" t="str">
        <f t="shared" ref="I1863:I1926" si="263">MID(A1863,8,4)</f>
        <v>9225</v>
      </c>
      <c r="J1863" s="2" t="str">
        <f t="shared" ref="J1863:J1926" si="264">MID(B1863,7,4)</f>
        <v>9225</v>
      </c>
      <c r="K1863" s="2" t="str">
        <f t="shared" ref="K1863:K1926" si="265">MID(A1863,12,10)</f>
        <v>c1        </v>
      </c>
      <c r="L1863" s="2" t="str">
        <f t="shared" ref="L1863:L1894" si="266">MID(B1863,11,10)</f>
        <v>C1        </v>
      </c>
    </row>
    <row r="1864" hidden="1" spans="1:12">
      <c r="A1864" s="1" t="s">
        <v>4699</v>
      </c>
      <c r="B1864" s="1" t="s">
        <v>4700</v>
      </c>
      <c r="C1864" s="1" t="s">
        <v>1729</v>
      </c>
      <c r="D1864" s="1" t="s">
        <v>65</v>
      </c>
      <c r="E1864" s="2" t="str">
        <f t="shared" si="261"/>
        <v>bsln</v>
      </c>
      <c r="F1864" s="1" t="s">
        <v>4506</v>
      </c>
      <c r="G1864" s="2" t="str">
        <f t="shared" si="262"/>
        <v>bc</v>
      </c>
      <c r="H1864" s="1" t="s">
        <v>1736</v>
      </c>
      <c r="I1864" s="2" t="str">
        <f t="shared" si="263"/>
        <v>9226</v>
      </c>
      <c r="J1864" s="2" t="str">
        <f t="shared" si="264"/>
        <v>9226</v>
      </c>
      <c r="K1864" s="2" t="str">
        <f t="shared" si="265"/>
        <v>c3        </v>
      </c>
      <c r="L1864" s="2" t="str">
        <f t="shared" si="266"/>
        <v>C3        </v>
      </c>
    </row>
    <row r="1865" hidden="1" spans="1:12">
      <c r="A1865" s="1" t="s">
        <v>4701</v>
      </c>
      <c r="B1865" s="1" t="s">
        <v>4702</v>
      </c>
      <c r="C1865" s="1" t="s">
        <v>1729</v>
      </c>
      <c r="D1865" s="1" t="s">
        <v>65</v>
      </c>
      <c r="E1865" s="2" t="str">
        <f t="shared" si="261"/>
        <v>bsln</v>
      </c>
      <c r="F1865" s="1" t="s">
        <v>4506</v>
      </c>
      <c r="G1865" s="2" t="str">
        <f t="shared" si="262"/>
        <v>bc</v>
      </c>
      <c r="H1865" s="1" t="s">
        <v>1736</v>
      </c>
      <c r="I1865" s="2" t="str">
        <f t="shared" si="263"/>
        <v>9227</v>
      </c>
      <c r="J1865" s="2" t="str">
        <f t="shared" si="264"/>
        <v>9227</v>
      </c>
      <c r="K1865" s="2" t="str">
        <f t="shared" si="265"/>
        <v>c01       </v>
      </c>
      <c r="L1865" s="2" t="str">
        <f t="shared" si="266"/>
        <v>C01       </v>
      </c>
    </row>
    <row r="1866" hidden="1" spans="1:12">
      <c r="A1866" s="1" t="s">
        <v>4703</v>
      </c>
      <c r="B1866" s="1" t="s">
        <v>4704</v>
      </c>
      <c r="C1866" s="1" t="s">
        <v>1729</v>
      </c>
      <c r="D1866" s="1" t="s">
        <v>65</v>
      </c>
      <c r="E1866" s="2" t="str">
        <f t="shared" si="261"/>
        <v>bsln</v>
      </c>
      <c r="F1866" s="1" t="s">
        <v>4506</v>
      </c>
      <c r="G1866" s="2" t="str">
        <f t="shared" si="262"/>
        <v>bc</v>
      </c>
      <c r="H1866" s="1" t="s">
        <v>1736</v>
      </c>
      <c r="I1866" s="2" t="str">
        <f t="shared" si="263"/>
        <v>9227</v>
      </c>
      <c r="J1866" s="2" t="str">
        <f t="shared" si="264"/>
        <v>9227</v>
      </c>
      <c r="K1866" s="2" t="str">
        <f t="shared" si="265"/>
        <v>c2        </v>
      </c>
      <c r="L1866" s="2" t="str">
        <f t="shared" si="266"/>
        <v>C2        </v>
      </c>
    </row>
    <row r="1867" hidden="1" spans="1:12">
      <c r="A1867" s="1" t="s">
        <v>4705</v>
      </c>
      <c r="B1867" s="1" t="s">
        <v>4706</v>
      </c>
      <c r="C1867" s="1" t="s">
        <v>1729</v>
      </c>
      <c r="D1867" s="1" t="s">
        <v>65</v>
      </c>
      <c r="E1867" s="2" t="str">
        <f t="shared" si="261"/>
        <v>bsln</v>
      </c>
      <c r="F1867" s="1" t="s">
        <v>4506</v>
      </c>
      <c r="G1867" s="2" t="str">
        <f t="shared" si="262"/>
        <v>bc</v>
      </c>
      <c r="H1867" s="1" t="s">
        <v>1736</v>
      </c>
      <c r="I1867" s="2" t="str">
        <f t="shared" si="263"/>
        <v>9229</v>
      </c>
      <c r="J1867" s="2" t="str">
        <f t="shared" si="264"/>
        <v>9229</v>
      </c>
      <c r="K1867" s="2" t="str">
        <f t="shared" si="265"/>
        <v>c05       </v>
      </c>
      <c r="L1867" s="2" t="str">
        <f t="shared" si="266"/>
        <v>C05       </v>
      </c>
    </row>
    <row r="1868" hidden="1" spans="1:12">
      <c r="A1868" s="1" t="s">
        <v>4707</v>
      </c>
      <c r="B1868" s="1" t="s">
        <v>4708</v>
      </c>
      <c r="C1868" s="1" t="s">
        <v>1729</v>
      </c>
      <c r="D1868" s="1" t="s">
        <v>65</v>
      </c>
      <c r="E1868" s="2" t="str">
        <f t="shared" si="261"/>
        <v>bsln</v>
      </c>
      <c r="F1868" s="1" t="s">
        <v>4506</v>
      </c>
      <c r="G1868" s="2" t="str">
        <f t="shared" si="262"/>
        <v>bc</v>
      </c>
      <c r="H1868" s="1" t="s">
        <v>1736</v>
      </c>
      <c r="I1868" s="2" t="str">
        <f t="shared" si="263"/>
        <v>9229</v>
      </c>
      <c r="J1868" s="2" t="str">
        <f t="shared" si="264"/>
        <v>9229</v>
      </c>
      <c r="K1868" s="2" t="str">
        <f t="shared" si="265"/>
        <v>c1        </v>
      </c>
      <c r="L1868" s="2" t="str">
        <f t="shared" si="266"/>
        <v>C1        </v>
      </c>
    </row>
    <row r="1869" hidden="1" spans="1:12">
      <c r="A1869" s="1" t="s">
        <v>4709</v>
      </c>
      <c r="B1869" s="1" t="s">
        <v>4710</v>
      </c>
      <c r="C1869" s="1" t="s">
        <v>1729</v>
      </c>
      <c r="D1869" s="1" t="s">
        <v>65</v>
      </c>
      <c r="E1869" s="2" t="str">
        <f t="shared" si="261"/>
        <v>bsln</v>
      </c>
      <c r="F1869" s="1" t="s">
        <v>4506</v>
      </c>
      <c r="G1869" s="2" t="str">
        <f t="shared" si="262"/>
        <v>bc</v>
      </c>
      <c r="H1869" s="1" t="s">
        <v>1736</v>
      </c>
      <c r="I1869" s="2" t="str">
        <f t="shared" si="263"/>
        <v>9229</v>
      </c>
      <c r="J1869" s="2" t="str">
        <f t="shared" si="264"/>
        <v>9229</v>
      </c>
      <c r="K1869" s="2" t="str">
        <f t="shared" si="265"/>
        <v>c12       </v>
      </c>
      <c r="L1869" s="2" t="str">
        <f t="shared" si="266"/>
        <v>C12       </v>
      </c>
    </row>
    <row r="1870" hidden="1" spans="1:12">
      <c r="A1870" s="1" t="s">
        <v>4711</v>
      </c>
      <c r="B1870" s="1" t="s">
        <v>4712</v>
      </c>
      <c r="C1870" s="1" t="s">
        <v>1729</v>
      </c>
      <c r="D1870" s="1" t="s">
        <v>65</v>
      </c>
      <c r="E1870" s="2" t="str">
        <f t="shared" si="261"/>
        <v>bsln</v>
      </c>
      <c r="F1870" s="1" t="s">
        <v>4506</v>
      </c>
      <c r="G1870" s="2" t="str">
        <f t="shared" si="262"/>
        <v>bc</v>
      </c>
      <c r="H1870" s="1" t="s">
        <v>1736</v>
      </c>
      <c r="I1870" s="2" t="str">
        <f t="shared" si="263"/>
        <v>9230</v>
      </c>
      <c r="J1870" s="2" t="str">
        <f t="shared" si="264"/>
        <v>9230</v>
      </c>
      <c r="K1870" s="2" t="str">
        <f t="shared" si="265"/>
        <v>c6        </v>
      </c>
      <c r="L1870" s="2" t="str">
        <f t="shared" si="266"/>
        <v>C6        </v>
      </c>
    </row>
    <row r="1871" hidden="1" spans="1:12">
      <c r="A1871" s="1" t="s">
        <v>4713</v>
      </c>
      <c r="B1871" s="1" t="s">
        <v>4714</v>
      </c>
      <c r="C1871" s="1" t="s">
        <v>1729</v>
      </c>
      <c r="D1871" s="1" t="s">
        <v>65</v>
      </c>
      <c r="E1871" s="2" t="str">
        <f t="shared" si="261"/>
        <v>bsln</v>
      </c>
      <c r="F1871" s="1" t="s">
        <v>4506</v>
      </c>
      <c r="G1871" s="2" t="str">
        <f t="shared" si="262"/>
        <v>bc</v>
      </c>
      <c r="H1871" s="1" t="s">
        <v>1736</v>
      </c>
      <c r="I1871" s="2" t="str">
        <f t="shared" si="263"/>
        <v>9231</v>
      </c>
      <c r="J1871" s="2" t="str">
        <f t="shared" si="264"/>
        <v>9231</v>
      </c>
      <c r="K1871" s="2" t="str">
        <f t="shared" si="265"/>
        <v>c5        </v>
      </c>
      <c r="L1871" s="2" t="str">
        <f t="shared" si="266"/>
        <v>C5        </v>
      </c>
    </row>
    <row r="1872" hidden="1" spans="1:12">
      <c r="A1872" s="1" t="s">
        <v>4715</v>
      </c>
      <c r="B1872" s="1" t="s">
        <v>4716</v>
      </c>
      <c r="C1872" s="1" t="s">
        <v>1729</v>
      </c>
      <c r="D1872" s="1" t="s">
        <v>65</v>
      </c>
      <c r="E1872" s="2" t="str">
        <f t="shared" si="261"/>
        <v>bsln</v>
      </c>
      <c r="F1872" s="1" t="s">
        <v>4506</v>
      </c>
      <c r="G1872" s="2" t="str">
        <f t="shared" si="262"/>
        <v>bc</v>
      </c>
      <c r="H1872" s="1" t="s">
        <v>1736</v>
      </c>
      <c r="I1872" s="2" t="str">
        <f t="shared" si="263"/>
        <v>9232</v>
      </c>
      <c r="J1872" s="2" t="str">
        <f t="shared" si="264"/>
        <v>9232</v>
      </c>
      <c r="K1872" s="2" t="str">
        <f t="shared" si="265"/>
        <v>c01       </v>
      </c>
      <c r="L1872" s="2" t="str">
        <f t="shared" si="266"/>
        <v>C01       </v>
      </c>
    </row>
    <row r="1873" hidden="1" spans="1:12">
      <c r="A1873" s="1" t="s">
        <v>4717</v>
      </c>
      <c r="B1873" s="1" t="s">
        <v>4718</v>
      </c>
      <c r="C1873" s="1" t="s">
        <v>1729</v>
      </c>
      <c r="D1873" s="1" t="s">
        <v>65</v>
      </c>
      <c r="E1873" s="2" t="str">
        <f t="shared" si="261"/>
        <v>bsln</v>
      </c>
      <c r="F1873" s="1" t="s">
        <v>4506</v>
      </c>
      <c r="G1873" s="2" t="str">
        <f t="shared" si="262"/>
        <v>bc</v>
      </c>
      <c r="H1873" s="1" t="s">
        <v>1736</v>
      </c>
      <c r="I1873" s="2" t="str">
        <f t="shared" si="263"/>
        <v>9232</v>
      </c>
      <c r="J1873" s="2" t="str">
        <f t="shared" si="264"/>
        <v>9232</v>
      </c>
      <c r="K1873" s="2" t="str">
        <f t="shared" si="265"/>
        <v>c01-1     </v>
      </c>
      <c r="L1873" s="2" t="str">
        <f t="shared" si="266"/>
        <v>C1-1      </v>
      </c>
    </row>
    <row r="1874" hidden="1" spans="1:12">
      <c r="A1874" s="1" t="s">
        <v>4719</v>
      </c>
      <c r="B1874" s="1" t="s">
        <v>4720</v>
      </c>
      <c r="C1874" s="1" t="s">
        <v>1729</v>
      </c>
      <c r="D1874" s="1" t="s">
        <v>65</v>
      </c>
      <c r="E1874" s="2" t="str">
        <f t="shared" si="261"/>
        <v>bsln</v>
      </c>
      <c r="F1874" s="1" t="s">
        <v>4506</v>
      </c>
      <c r="G1874" s="2" t="str">
        <f t="shared" si="262"/>
        <v>bc</v>
      </c>
      <c r="H1874" s="1" t="s">
        <v>1736</v>
      </c>
      <c r="I1874" s="2" t="str">
        <f t="shared" si="263"/>
        <v>9232</v>
      </c>
      <c r="J1874" s="2" t="str">
        <f t="shared" si="264"/>
        <v>9232</v>
      </c>
      <c r="K1874" s="2" t="str">
        <f t="shared" si="265"/>
        <v>c05       </v>
      </c>
      <c r="L1874" s="2" t="str">
        <f t="shared" si="266"/>
        <v>C05       </v>
      </c>
    </row>
    <row r="1875" hidden="1" spans="1:12">
      <c r="A1875" s="1" t="s">
        <v>4721</v>
      </c>
      <c r="B1875" s="1" t="s">
        <v>4722</v>
      </c>
      <c r="C1875" s="1" t="s">
        <v>1729</v>
      </c>
      <c r="D1875" s="1" t="s">
        <v>65</v>
      </c>
      <c r="E1875" s="2" t="str">
        <f t="shared" si="261"/>
        <v>bsln</v>
      </c>
      <c r="F1875" s="1" t="s">
        <v>4506</v>
      </c>
      <c r="G1875" s="2" t="str">
        <f t="shared" si="262"/>
        <v>bc</v>
      </c>
      <c r="H1875" s="1" t="s">
        <v>1736</v>
      </c>
      <c r="I1875" s="2" t="str">
        <f t="shared" si="263"/>
        <v>9233</v>
      </c>
      <c r="J1875" s="2" t="str">
        <f t="shared" si="264"/>
        <v>9233</v>
      </c>
      <c r="K1875" s="2" t="str">
        <f t="shared" si="265"/>
        <v>c01       </v>
      </c>
      <c r="L1875" s="2" t="str">
        <f t="shared" si="266"/>
        <v>C01       </v>
      </c>
    </row>
    <row r="1876" hidden="1" spans="1:12">
      <c r="A1876" s="1" t="s">
        <v>4723</v>
      </c>
      <c r="B1876" s="1" t="s">
        <v>4724</v>
      </c>
      <c r="C1876" s="1" t="s">
        <v>1729</v>
      </c>
      <c r="D1876" s="1" t="s">
        <v>65</v>
      </c>
      <c r="E1876" s="2" t="str">
        <f t="shared" si="261"/>
        <v>bsln</v>
      </c>
      <c r="F1876" s="1" t="s">
        <v>4506</v>
      </c>
      <c r="G1876" s="2" t="str">
        <f t="shared" si="262"/>
        <v>bc</v>
      </c>
      <c r="H1876" s="1" t="s">
        <v>1736</v>
      </c>
      <c r="I1876" s="2" t="str">
        <f t="shared" si="263"/>
        <v>9235</v>
      </c>
      <c r="J1876" s="2" t="str">
        <f t="shared" si="264"/>
        <v>9235</v>
      </c>
      <c r="K1876" s="2" t="str">
        <f t="shared" si="265"/>
        <v>c01       </v>
      </c>
      <c r="L1876" s="2" t="str">
        <f t="shared" si="266"/>
        <v>C01       </v>
      </c>
    </row>
    <row r="1877" hidden="1" spans="1:12">
      <c r="A1877" s="1" t="s">
        <v>4725</v>
      </c>
      <c r="B1877" s="1" t="s">
        <v>4726</v>
      </c>
      <c r="C1877" s="1" t="s">
        <v>1729</v>
      </c>
      <c r="D1877" s="1" t="s">
        <v>65</v>
      </c>
      <c r="E1877" s="2" t="str">
        <f t="shared" si="261"/>
        <v>bsln</v>
      </c>
      <c r="F1877" s="1" t="s">
        <v>4506</v>
      </c>
      <c r="G1877" s="2" t="str">
        <f t="shared" si="262"/>
        <v>bc</v>
      </c>
      <c r="H1877" s="1" t="s">
        <v>1736</v>
      </c>
      <c r="I1877" s="2" t="str">
        <f t="shared" si="263"/>
        <v>9235</v>
      </c>
      <c r="J1877" s="2" t="str">
        <f t="shared" si="264"/>
        <v>9235</v>
      </c>
      <c r="K1877" s="2" t="str">
        <f t="shared" si="265"/>
        <v>c01-1     </v>
      </c>
      <c r="L1877" s="2" t="str">
        <f t="shared" si="266"/>
        <v>C01-1     </v>
      </c>
    </row>
    <row r="1878" hidden="1" spans="1:12">
      <c r="A1878" s="1" t="s">
        <v>4727</v>
      </c>
      <c r="B1878" s="1" t="s">
        <v>4728</v>
      </c>
      <c r="C1878" s="1" t="s">
        <v>1729</v>
      </c>
      <c r="D1878" s="1" t="s">
        <v>65</v>
      </c>
      <c r="E1878" s="2" t="str">
        <f t="shared" si="261"/>
        <v>bsln</v>
      </c>
      <c r="F1878" s="1" t="s">
        <v>4506</v>
      </c>
      <c r="G1878" s="2" t="str">
        <f t="shared" si="262"/>
        <v>bc</v>
      </c>
      <c r="H1878" s="1" t="s">
        <v>1736</v>
      </c>
      <c r="I1878" s="2" t="str">
        <f t="shared" si="263"/>
        <v>9235</v>
      </c>
      <c r="J1878" s="2" t="str">
        <f t="shared" si="264"/>
        <v>9235</v>
      </c>
      <c r="K1878" s="2" t="str">
        <f t="shared" si="265"/>
        <v>c09       </v>
      </c>
      <c r="L1878" s="2" t="str">
        <f t="shared" si="266"/>
        <v>C09       </v>
      </c>
    </row>
    <row r="1879" hidden="1" spans="1:12">
      <c r="A1879" s="1" t="s">
        <v>4729</v>
      </c>
      <c r="B1879" s="1" t="s">
        <v>4730</v>
      </c>
      <c r="C1879" s="1" t="s">
        <v>1729</v>
      </c>
      <c r="D1879" s="1" t="s">
        <v>65</v>
      </c>
      <c r="E1879" s="2" t="str">
        <f t="shared" si="261"/>
        <v>bsln</v>
      </c>
      <c r="F1879" s="1" t="s">
        <v>4506</v>
      </c>
      <c r="G1879" s="2" t="str">
        <f t="shared" si="262"/>
        <v>bc</v>
      </c>
      <c r="H1879" s="1" t="s">
        <v>1736</v>
      </c>
      <c r="I1879" s="2" t="str">
        <f t="shared" si="263"/>
        <v>9235</v>
      </c>
      <c r="J1879" s="2" t="str">
        <f t="shared" si="264"/>
        <v>9235</v>
      </c>
      <c r="K1879" s="2" t="str">
        <f t="shared" si="265"/>
        <v>c12       </v>
      </c>
      <c r="L1879" s="2" t="str">
        <f t="shared" si="266"/>
        <v>C12       </v>
      </c>
    </row>
    <row r="1880" hidden="1" spans="1:12">
      <c r="A1880" s="1" t="s">
        <v>4731</v>
      </c>
      <c r="B1880" s="1" t="s">
        <v>4732</v>
      </c>
      <c r="C1880" s="1" t="s">
        <v>1729</v>
      </c>
      <c r="D1880" s="1" t="s">
        <v>65</v>
      </c>
      <c r="E1880" s="2" t="str">
        <f t="shared" si="261"/>
        <v>bsln</v>
      </c>
      <c r="F1880" s="1" t="s">
        <v>4506</v>
      </c>
      <c r="G1880" s="2" t="str">
        <f t="shared" si="262"/>
        <v>bc</v>
      </c>
      <c r="H1880" s="1" t="s">
        <v>1736</v>
      </c>
      <c r="I1880" s="2" t="str">
        <f t="shared" si="263"/>
        <v>9236</v>
      </c>
      <c r="J1880" s="2" t="str">
        <f t="shared" si="264"/>
        <v>9236</v>
      </c>
      <c r="K1880" s="2" t="str">
        <f t="shared" si="265"/>
        <v>c01       </v>
      </c>
      <c r="L1880" s="2" t="str">
        <f t="shared" si="266"/>
        <v>C01       </v>
      </c>
    </row>
    <row r="1881" hidden="1" spans="1:12">
      <c r="A1881" s="1" t="s">
        <v>4733</v>
      </c>
      <c r="B1881" s="1" t="s">
        <v>4734</v>
      </c>
      <c r="C1881" s="1" t="s">
        <v>1729</v>
      </c>
      <c r="D1881" s="1" t="s">
        <v>65</v>
      </c>
      <c r="E1881" s="2" t="str">
        <f t="shared" si="261"/>
        <v>bsln</v>
      </c>
      <c r="F1881" s="1" t="s">
        <v>4506</v>
      </c>
      <c r="G1881" s="2" t="str">
        <f t="shared" si="262"/>
        <v>bc</v>
      </c>
      <c r="H1881" s="1" t="s">
        <v>1736</v>
      </c>
      <c r="I1881" s="2" t="str">
        <f t="shared" si="263"/>
        <v>9236</v>
      </c>
      <c r="J1881" s="2" t="str">
        <f t="shared" si="264"/>
        <v>9236</v>
      </c>
      <c r="K1881" s="2" t="str">
        <f t="shared" si="265"/>
        <v>c05       </v>
      </c>
      <c r="L1881" s="2" t="str">
        <f t="shared" si="266"/>
        <v>C05       </v>
      </c>
    </row>
    <row r="1882" hidden="1" spans="1:12">
      <c r="A1882" s="1" t="s">
        <v>4735</v>
      </c>
      <c r="B1882" s="1" t="s">
        <v>4736</v>
      </c>
      <c r="C1882" s="1" t="s">
        <v>1729</v>
      </c>
      <c r="D1882" s="1" t="s">
        <v>65</v>
      </c>
      <c r="E1882" s="2" t="str">
        <f t="shared" si="261"/>
        <v>bsln</v>
      </c>
      <c r="F1882" s="1" t="s">
        <v>4506</v>
      </c>
      <c r="G1882" s="2" t="str">
        <f t="shared" si="262"/>
        <v>bc</v>
      </c>
      <c r="H1882" s="1" t="s">
        <v>1736</v>
      </c>
      <c r="I1882" s="2" t="str">
        <f t="shared" si="263"/>
        <v>9236</v>
      </c>
      <c r="J1882" s="2" t="str">
        <f t="shared" si="264"/>
        <v>9236</v>
      </c>
      <c r="K1882" s="2" t="str">
        <f t="shared" si="265"/>
        <v>c1-1      </v>
      </c>
      <c r="L1882" s="2" t="str">
        <f t="shared" si="266"/>
        <v>C1-1      </v>
      </c>
    </row>
    <row r="1883" hidden="1" spans="1:12">
      <c r="A1883" s="1" t="s">
        <v>4737</v>
      </c>
      <c r="B1883" s="1" t="s">
        <v>4738</v>
      </c>
      <c r="C1883" s="1" t="s">
        <v>1729</v>
      </c>
      <c r="D1883" s="1" t="s">
        <v>65</v>
      </c>
      <c r="E1883" s="2" t="str">
        <f t="shared" si="261"/>
        <v>bsln</v>
      </c>
      <c r="F1883" s="1" t="s">
        <v>4506</v>
      </c>
      <c r="G1883" s="2" t="str">
        <f t="shared" si="262"/>
        <v>bc</v>
      </c>
      <c r="H1883" s="1" t="s">
        <v>1736</v>
      </c>
      <c r="I1883" s="2" t="str">
        <f t="shared" si="263"/>
        <v>9239</v>
      </c>
      <c r="J1883" s="2" t="str">
        <f t="shared" si="264"/>
        <v>9239</v>
      </c>
      <c r="K1883" s="2" t="str">
        <f t="shared" si="265"/>
        <v>c1-1      </v>
      </c>
      <c r="L1883" s="2" t="str">
        <f t="shared" si="266"/>
        <v>C1-1      </v>
      </c>
    </row>
    <row r="1884" hidden="1" spans="1:12">
      <c r="A1884" s="1" t="s">
        <v>4739</v>
      </c>
      <c r="B1884" s="1" t="s">
        <v>4740</v>
      </c>
      <c r="C1884" s="1" t="s">
        <v>1729</v>
      </c>
      <c r="D1884" s="1" t="s">
        <v>65</v>
      </c>
      <c r="E1884" s="2" t="str">
        <f t="shared" si="261"/>
        <v>bsln</v>
      </c>
      <c r="F1884" s="1" t="s">
        <v>4506</v>
      </c>
      <c r="G1884" s="2" t="str">
        <f t="shared" si="262"/>
        <v>bc</v>
      </c>
      <c r="H1884" s="1" t="s">
        <v>1736</v>
      </c>
      <c r="I1884" s="2" t="str">
        <f t="shared" si="263"/>
        <v>9239</v>
      </c>
      <c r="J1884" s="2" t="str">
        <f t="shared" si="264"/>
        <v>9239</v>
      </c>
      <c r="K1884" s="2" t="str">
        <f t="shared" si="265"/>
        <v>c1-2      </v>
      </c>
      <c r="L1884" s="2" t="str">
        <f t="shared" si="266"/>
        <v>C1-2      </v>
      </c>
    </row>
    <row r="1885" hidden="1" spans="1:12">
      <c r="A1885" s="1" t="s">
        <v>4741</v>
      </c>
      <c r="B1885" s="1" t="s">
        <v>4742</v>
      </c>
      <c r="C1885" s="1" t="s">
        <v>1729</v>
      </c>
      <c r="D1885" s="1" t="s">
        <v>65</v>
      </c>
      <c r="E1885" s="2" t="str">
        <f t="shared" si="261"/>
        <v>bsln</v>
      </c>
      <c r="F1885" s="1" t="s">
        <v>4506</v>
      </c>
      <c r="G1885" s="2" t="str">
        <f t="shared" si="262"/>
        <v>bc</v>
      </c>
      <c r="H1885" s="1" t="s">
        <v>1736</v>
      </c>
      <c r="I1885" s="2" t="str">
        <f t="shared" si="263"/>
        <v>9250</v>
      </c>
      <c r="J1885" s="2" t="str">
        <f t="shared" si="264"/>
        <v>9250</v>
      </c>
      <c r="K1885" s="2" t="str">
        <f t="shared" si="265"/>
        <v>c1-1      </v>
      </c>
      <c r="L1885" s="2" t="str">
        <f t="shared" si="266"/>
        <v>C1-1      </v>
      </c>
    </row>
    <row r="1886" hidden="1" spans="1:12">
      <c r="A1886" s="1" t="s">
        <v>4743</v>
      </c>
      <c r="B1886" s="1" t="s">
        <v>4744</v>
      </c>
      <c r="C1886" s="1" t="s">
        <v>1729</v>
      </c>
      <c r="D1886" s="1" t="s">
        <v>65</v>
      </c>
      <c r="E1886" s="2" t="str">
        <f t="shared" si="261"/>
        <v>bsln</v>
      </c>
      <c r="F1886" s="1" t="s">
        <v>4506</v>
      </c>
      <c r="G1886" s="2" t="str">
        <f t="shared" si="262"/>
        <v>bc</v>
      </c>
      <c r="H1886" s="1" t="s">
        <v>1736</v>
      </c>
      <c r="I1886" s="2" t="str">
        <f t="shared" si="263"/>
        <v>9250</v>
      </c>
      <c r="J1886" s="2" t="str">
        <f t="shared" si="264"/>
        <v>9250</v>
      </c>
      <c r="K1886" s="2" t="str">
        <f t="shared" si="265"/>
        <v>c7        </v>
      </c>
      <c r="L1886" s="2" t="str">
        <f t="shared" si="266"/>
        <v>C7        </v>
      </c>
    </row>
    <row r="1887" hidden="1" spans="1:12">
      <c r="A1887" s="1" t="s">
        <v>4745</v>
      </c>
      <c r="B1887" s="1" t="s">
        <v>4746</v>
      </c>
      <c r="C1887" s="1" t="s">
        <v>1729</v>
      </c>
      <c r="D1887" s="1" t="s">
        <v>65</v>
      </c>
      <c r="E1887" s="2" t="str">
        <f t="shared" si="261"/>
        <v>bsln</v>
      </c>
      <c r="F1887" s="1" t="s">
        <v>4506</v>
      </c>
      <c r="G1887" s="2" t="str">
        <f t="shared" si="262"/>
        <v>bc</v>
      </c>
      <c r="H1887" s="1" t="s">
        <v>1736</v>
      </c>
      <c r="I1887" s="2" t="str">
        <f t="shared" si="263"/>
        <v>9253</v>
      </c>
      <c r="J1887" s="2" t="str">
        <f t="shared" si="264"/>
        <v>9253</v>
      </c>
      <c r="K1887" s="2" t="str">
        <f t="shared" si="265"/>
        <v>c1-1      </v>
      </c>
      <c r="L1887" s="2" t="str">
        <f t="shared" si="266"/>
        <v>C1-1      </v>
      </c>
    </row>
    <row r="1888" hidden="1" spans="1:12">
      <c r="A1888" s="1" t="s">
        <v>4747</v>
      </c>
      <c r="B1888" s="1" t="s">
        <v>4748</v>
      </c>
      <c r="C1888" s="1" t="s">
        <v>1729</v>
      </c>
      <c r="D1888" s="1" t="s">
        <v>65</v>
      </c>
      <c r="E1888" s="2" t="str">
        <f t="shared" si="261"/>
        <v>bsln</v>
      </c>
      <c r="F1888" s="1" t="s">
        <v>4506</v>
      </c>
      <c r="G1888" s="2" t="str">
        <f t="shared" si="262"/>
        <v>bc</v>
      </c>
      <c r="H1888" s="1" t="s">
        <v>1736</v>
      </c>
      <c r="I1888" s="2" t="str">
        <f t="shared" si="263"/>
        <v>9255</v>
      </c>
      <c r="J1888" s="2" t="str">
        <f t="shared" si="264"/>
        <v>9255</v>
      </c>
      <c r="K1888" s="2" t="str">
        <f t="shared" si="265"/>
        <v>c01-1     </v>
      </c>
      <c r="L1888" s="2" t="str">
        <f t="shared" si="266"/>
        <v>C01-1     </v>
      </c>
    </row>
    <row r="1889" hidden="1" spans="1:12">
      <c r="A1889" s="1" t="s">
        <v>4749</v>
      </c>
      <c r="B1889" s="1" t="s">
        <v>4750</v>
      </c>
      <c r="C1889" s="1" t="s">
        <v>1729</v>
      </c>
      <c r="D1889" s="1" t="s">
        <v>65</v>
      </c>
      <c r="E1889" s="2" t="str">
        <f t="shared" si="261"/>
        <v>bsln</v>
      </c>
      <c r="F1889" s="1" t="s">
        <v>4506</v>
      </c>
      <c r="G1889" s="2" t="str">
        <f t="shared" si="262"/>
        <v>bc</v>
      </c>
      <c r="H1889" s="1" t="s">
        <v>1736</v>
      </c>
      <c r="I1889" s="2" t="str">
        <f t="shared" si="263"/>
        <v>9255</v>
      </c>
      <c r="J1889" s="2" t="str">
        <f t="shared" si="264"/>
        <v>9255</v>
      </c>
      <c r="K1889" s="2" t="str">
        <f t="shared" si="265"/>
        <v>c09       </v>
      </c>
      <c r="L1889" s="2" t="str">
        <f t="shared" si="266"/>
        <v>C09       </v>
      </c>
    </row>
    <row r="1890" hidden="1" spans="1:12">
      <c r="A1890" s="1" t="s">
        <v>4751</v>
      </c>
      <c r="B1890" s="1" t="s">
        <v>4752</v>
      </c>
      <c r="C1890" s="1" t="s">
        <v>1729</v>
      </c>
      <c r="D1890" s="1" t="s">
        <v>65</v>
      </c>
      <c r="E1890" s="2" t="str">
        <f t="shared" si="261"/>
        <v>bsln</v>
      </c>
      <c r="F1890" s="1" t="s">
        <v>4506</v>
      </c>
      <c r="G1890" s="2" t="str">
        <f t="shared" si="262"/>
        <v>bc</v>
      </c>
      <c r="H1890" s="1" t="s">
        <v>1736</v>
      </c>
      <c r="I1890" s="2" t="str">
        <f t="shared" si="263"/>
        <v>9256</v>
      </c>
      <c r="J1890" s="2" t="str">
        <f t="shared" si="264"/>
        <v>9256</v>
      </c>
      <c r="K1890" s="2" t="str">
        <f t="shared" si="265"/>
        <v>c07       </v>
      </c>
      <c r="L1890" s="2" t="str">
        <f t="shared" si="266"/>
        <v>C07       </v>
      </c>
    </row>
    <row r="1891" hidden="1" spans="1:12">
      <c r="A1891" s="1" t="s">
        <v>4753</v>
      </c>
      <c r="B1891" s="1" t="s">
        <v>4754</v>
      </c>
      <c r="C1891" s="1" t="s">
        <v>1729</v>
      </c>
      <c r="D1891" s="1" t="s">
        <v>65</v>
      </c>
      <c r="E1891" s="2" t="str">
        <f t="shared" si="261"/>
        <v>bsln</v>
      </c>
      <c r="F1891" s="1" t="s">
        <v>4506</v>
      </c>
      <c r="G1891" s="2" t="str">
        <f t="shared" si="262"/>
        <v>bc</v>
      </c>
      <c r="H1891" s="1" t="s">
        <v>1736</v>
      </c>
      <c r="I1891" s="2" t="str">
        <f t="shared" si="263"/>
        <v>9256</v>
      </c>
      <c r="J1891" s="2" t="str">
        <f t="shared" si="264"/>
        <v>9256</v>
      </c>
      <c r="K1891" s="2" t="str">
        <f t="shared" si="265"/>
        <v>c6        </v>
      </c>
      <c r="L1891" s="2" t="str">
        <f t="shared" si="266"/>
        <v>C6        </v>
      </c>
    </row>
    <row r="1892" hidden="1" spans="1:12">
      <c r="A1892" s="1" t="s">
        <v>4755</v>
      </c>
      <c r="B1892" s="1" t="s">
        <v>4756</v>
      </c>
      <c r="C1892" s="1" t="s">
        <v>1729</v>
      </c>
      <c r="D1892" s="1" t="s">
        <v>65</v>
      </c>
      <c r="E1892" s="2" t="str">
        <f t="shared" si="261"/>
        <v>bsln</v>
      </c>
      <c r="F1892" s="1" t="s">
        <v>4506</v>
      </c>
      <c r="G1892" s="2" t="str">
        <f t="shared" si="262"/>
        <v>bc</v>
      </c>
      <c r="H1892" s="1" t="s">
        <v>1736</v>
      </c>
      <c r="I1892" s="2" t="str">
        <f t="shared" si="263"/>
        <v>9256</v>
      </c>
      <c r="J1892" s="2" t="str">
        <f t="shared" si="264"/>
        <v>9256</v>
      </c>
      <c r="K1892" s="2" t="str">
        <f t="shared" si="265"/>
        <v>c7        </v>
      </c>
      <c r="L1892" s="2" t="str">
        <f t="shared" si="266"/>
        <v>C7        </v>
      </c>
    </row>
    <row r="1893" hidden="1" spans="1:12">
      <c r="A1893" s="1" t="s">
        <v>4757</v>
      </c>
      <c r="B1893" s="1" t="s">
        <v>4758</v>
      </c>
      <c r="C1893" s="1" t="s">
        <v>1729</v>
      </c>
      <c r="D1893" s="1" t="s">
        <v>65</v>
      </c>
      <c r="E1893" s="2" t="str">
        <f t="shared" si="261"/>
        <v>bsln</v>
      </c>
      <c r="F1893" s="1" t="s">
        <v>4506</v>
      </c>
      <c r="G1893" s="2" t="str">
        <f t="shared" si="262"/>
        <v>bc</v>
      </c>
      <c r="H1893" s="1" t="s">
        <v>1736</v>
      </c>
      <c r="I1893" s="2" t="str">
        <f t="shared" si="263"/>
        <v>9258</v>
      </c>
      <c r="J1893" s="2" t="str">
        <f t="shared" si="264"/>
        <v>9258</v>
      </c>
      <c r="K1893" s="2" t="str">
        <f t="shared" si="265"/>
        <v>c01       </v>
      </c>
      <c r="L1893" s="2" t="str">
        <f t="shared" si="266"/>
        <v>C01       </v>
      </c>
    </row>
    <row r="1894" hidden="1" spans="1:12">
      <c r="A1894" s="1" t="s">
        <v>4759</v>
      </c>
      <c r="B1894" s="1" t="s">
        <v>4760</v>
      </c>
      <c r="C1894" s="1" t="s">
        <v>1729</v>
      </c>
      <c r="D1894" s="1" t="s">
        <v>65</v>
      </c>
      <c r="E1894" s="2" t="str">
        <f t="shared" si="261"/>
        <v>bsln</v>
      </c>
      <c r="F1894" s="1" t="s">
        <v>4506</v>
      </c>
      <c r="G1894" s="2" t="str">
        <f t="shared" si="262"/>
        <v>bc</v>
      </c>
      <c r="H1894" s="1" t="s">
        <v>1736</v>
      </c>
      <c r="I1894" s="2" t="str">
        <f t="shared" si="263"/>
        <v>9258</v>
      </c>
      <c r="J1894" s="2" t="str">
        <f t="shared" si="264"/>
        <v>9258</v>
      </c>
      <c r="K1894" s="2" t="str">
        <f t="shared" si="265"/>
        <v>c1        </v>
      </c>
      <c r="L1894" s="2" t="str">
        <f t="shared" si="266"/>
        <v>C1        </v>
      </c>
    </row>
    <row r="1895" hidden="1" spans="1:12">
      <c r="A1895" s="1" t="s">
        <v>4761</v>
      </c>
      <c r="B1895" s="1" t="s">
        <v>4762</v>
      </c>
      <c r="C1895" s="1" t="s">
        <v>1729</v>
      </c>
      <c r="D1895" s="1" t="s">
        <v>65</v>
      </c>
      <c r="E1895" s="2" t="str">
        <f t="shared" si="261"/>
        <v>bsln</v>
      </c>
      <c r="F1895" s="1" t="s">
        <v>4506</v>
      </c>
      <c r="G1895" s="2" t="str">
        <f t="shared" si="262"/>
        <v>bc</v>
      </c>
      <c r="H1895" s="1" t="s">
        <v>1736</v>
      </c>
      <c r="I1895" s="2" t="str">
        <f t="shared" si="263"/>
        <v>9258</v>
      </c>
      <c r="J1895" s="2" t="str">
        <f t="shared" si="264"/>
        <v>9258</v>
      </c>
      <c r="K1895" s="2" t="str">
        <f t="shared" si="265"/>
        <v>c9        </v>
      </c>
      <c r="L1895" s="2" t="str">
        <f t="shared" ref="L1895:L1926" si="267">MID(B1895,11,10)</f>
        <v>C9        </v>
      </c>
    </row>
    <row r="1896" hidden="1" spans="1:12">
      <c r="A1896" s="1" t="s">
        <v>4763</v>
      </c>
      <c r="B1896" s="1" t="s">
        <v>4764</v>
      </c>
      <c r="C1896" s="1" t="s">
        <v>1729</v>
      </c>
      <c r="D1896" s="1" t="s">
        <v>65</v>
      </c>
      <c r="E1896" s="2" t="str">
        <f t="shared" ref="E1896:E1959" si="268">MID(A1896,2,4)</f>
        <v>bsln</v>
      </c>
      <c r="F1896" s="1" t="s">
        <v>4506</v>
      </c>
      <c r="G1896" s="2" t="str">
        <f t="shared" ref="G1896:G1959" si="269">MID(A1896,6,2)</f>
        <v>bc</v>
      </c>
      <c r="H1896" s="1" t="s">
        <v>1736</v>
      </c>
      <c r="I1896" s="2" t="str">
        <f t="shared" si="263"/>
        <v>9259</v>
      </c>
      <c r="J1896" s="2" t="str">
        <f t="shared" si="264"/>
        <v>9259</v>
      </c>
      <c r="K1896" s="2" t="str">
        <f t="shared" si="265"/>
        <v>c1        </v>
      </c>
      <c r="L1896" s="2" t="str">
        <f t="shared" si="267"/>
        <v>C1        </v>
      </c>
    </row>
    <row r="1897" hidden="1" spans="1:12">
      <c r="A1897" s="1" t="s">
        <v>4765</v>
      </c>
      <c r="B1897" s="1" t="s">
        <v>4766</v>
      </c>
      <c r="C1897" s="1" t="s">
        <v>1729</v>
      </c>
      <c r="D1897" s="1" t="s">
        <v>65</v>
      </c>
      <c r="E1897" s="2" t="str">
        <f t="shared" si="268"/>
        <v>bsln</v>
      </c>
      <c r="F1897" s="1" t="s">
        <v>4506</v>
      </c>
      <c r="G1897" s="2" t="str">
        <f t="shared" si="269"/>
        <v>bc</v>
      </c>
      <c r="H1897" s="1" t="s">
        <v>1736</v>
      </c>
      <c r="I1897" s="2" t="str">
        <f t="shared" si="263"/>
        <v>9259</v>
      </c>
      <c r="J1897" s="2" t="str">
        <f t="shared" si="264"/>
        <v>9259</v>
      </c>
      <c r="K1897" s="2" t="str">
        <f t="shared" si="265"/>
        <v>c5        </v>
      </c>
      <c r="L1897" s="2" t="str">
        <f t="shared" si="267"/>
        <v>C5        </v>
      </c>
    </row>
    <row r="1898" hidden="1" spans="1:12">
      <c r="A1898" s="1" t="s">
        <v>4767</v>
      </c>
      <c r="B1898" s="1" t="s">
        <v>4768</v>
      </c>
      <c r="C1898" s="1" t="s">
        <v>1729</v>
      </c>
      <c r="D1898" s="1" t="s">
        <v>65</v>
      </c>
      <c r="E1898" s="2" t="str">
        <f t="shared" si="268"/>
        <v>bsln</v>
      </c>
      <c r="F1898" s="1" t="s">
        <v>4506</v>
      </c>
      <c r="G1898" s="2" t="str">
        <f t="shared" si="269"/>
        <v>bc</v>
      </c>
      <c r="H1898" s="1" t="s">
        <v>1736</v>
      </c>
      <c r="I1898" s="2" t="str">
        <f t="shared" si="263"/>
        <v>9261</v>
      </c>
      <c r="J1898" s="2" t="str">
        <f t="shared" si="264"/>
        <v>9261</v>
      </c>
      <c r="K1898" s="2" t="str">
        <f t="shared" si="265"/>
        <v>c03       </v>
      </c>
      <c r="L1898" s="2" t="str">
        <f t="shared" si="267"/>
        <v>C03       </v>
      </c>
    </row>
    <row r="1899" hidden="1" spans="1:12">
      <c r="A1899" s="1" t="s">
        <v>4769</v>
      </c>
      <c r="B1899" s="1" t="s">
        <v>4770</v>
      </c>
      <c r="C1899" s="1" t="s">
        <v>1729</v>
      </c>
      <c r="D1899" s="1" t="s">
        <v>65</v>
      </c>
      <c r="E1899" s="2" t="str">
        <f t="shared" si="268"/>
        <v>bsln</v>
      </c>
      <c r="F1899" s="1" t="s">
        <v>4506</v>
      </c>
      <c r="G1899" s="2" t="str">
        <f t="shared" si="269"/>
        <v>bc</v>
      </c>
      <c r="H1899" s="1" t="s">
        <v>1736</v>
      </c>
      <c r="I1899" s="2" t="str">
        <f t="shared" si="263"/>
        <v>9261</v>
      </c>
      <c r="J1899" s="2" t="str">
        <f t="shared" si="264"/>
        <v>9261</v>
      </c>
      <c r="K1899" s="2" t="str">
        <f t="shared" si="265"/>
        <v>c6        </v>
      </c>
      <c r="L1899" s="2" t="str">
        <f t="shared" si="267"/>
        <v>C6        </v>
      </c>
    </row>
    <row r="1900" hidden="1" spans="1:12">
      <c r="A1900" s="1" t="s">
        <v>4771</v>
      </c>
      <c r="B1900" s="1" t="s">
        <v>4772</v>
      </c>
      <c r="C1900" s="1" t="s">
        <v>1729</v>
      </c>
      <c r="D1900" s="1" t="s">
        <v>65</v>
      </c>
      <c r="E1900" s="2" t="str">
        <f t="shared" si="268"/>
        <v>bsln</v>
      </c>
      <c r="F1900" s="1" t="s">
        <v>4506</v>
      </c>
      <c r="G1900" s="2" t="str">
        <f t="shared" si="269"/>
        <v>bc</v>
      </c>
      <c r="H1900" s="1" t="s">
        <v>1736</v>
      </c>
      <c r="I1900" s="2" t="str">
        <f t="shared" si="263"/>
        <v>9261</v>
      </c>
      <c r="J1900" s="2" t="str">
        <f t="shared" si="264"/>
        <v>9261</v>
      </c>
      <c r="K1900" s="2" t="str">
        <f t="shared" si="265"/>
        <v>c9        </v>
      </c>
      <c r="L1900" s="2" t="str">
        <f t="shared" si="267"/>
        <v>C9        </v>
      </c>
    </row>
    <row r="1901" hidden="1" spans="1:12">
      <c r="A1901" s="1" t="s">
        <v>4773</v>
      </c>
      <c r="B1901" s="1" t="s">
        <v>4774</v>
      </c>
      <c r="C1901" s="1" t="s">
        <v>1729</v>
      </c>
      <c r="D1901" s="1" t="s">
        <v>65</v>
      </c>
      <c r="E1901" s="2" t="str">
        <f t="shared" si="268"/>
        <v>bsln</v>
      </c>
      <c r="F1901" s="1" t="s">
        <v>4506</v>
      </c>
      <c r="G1901" s="2" t="str">
        <f t="shared" si="269"/>
        <v>bc</v>
      </c>
      <c r="H1901" s="1" t="s">
        <v>1736</v>
      </c>
      <c r="I1901" s="2" t="str">
        <f t="shared" si="263"/>
        <v>9262</v>
      </c>
      <c r="J1901" s="2" t="str">
        <f t="shared" si="264"/>
        <v>9262</v>
      </c>
      <c r="K1901" s="2" t="str">
        <f t="shared" si="265"/>
        <v>c01       </v>
      </c>
      <c r="L1901" s="2" t="str">
        <f t="shared" si="267"/>
        <v>C01       </v>
      </c>
    </row>
    <row r="1902" hidden="1" spans="1:12">
      <c r="A1902" s="1" t="s">
        <v>4775</v>
      </c>
      <c r="B1902" s="1" t="s">
        <v>4776</v>
      </c>
      <c r="C1902" s="1" t="s">
        <v>1729</v>
      </c>
      <c r="D1902" s="1" t="s">
        <v>65</v>
      </c>
      <c r="E1902" s="2" t="str">
        <f t="shared" si="268"/>
        <v>bsln</v>
      </c>
      <c r="F1902" s="1" t="s">
        <v>4506</v>
      </c>
      <c r="G1902" s="2" t="str">
        <f t="shared" si="269"/>
        <v>bc</v>
      </c>
      <c r="H1902" s="1" t="s">
        <v>1736</v>
      </c>
      <c r="I1902" s="2" t="str">
        <f t="shared" si="263"/>
        <v>9262</v>
      </c>
      <c r="J1902" s="2" t="str">
        <f t="shared" si="264"/>
        <v>9262</v>
      </c>
      <c r="K1902" s="2" t="str">
        <f t="shared" si="265"/>
        <v>c9        </v>
      </c>
      <c r="L1902" s="2" t="str">
        <f t="shared" si="267"/>
        <v>C9        </v>
      </c>
    </row>
    <row r="1903" hidden="1" spans="1:12">
      <c r="A1903" s="1" t="s">
        <v>4777</v>
      </c>
      <c r="B1903" s="1" t="s">
        <v>4778</v>
      </c>
      <c r="C1903" s="1" t="s">
        <v>1729</v>
      </c>
      <c r="D1903" s="1" t="s">
        <v>65</v>
      </c>
      <c r="E1903" s="2" t="str">
        <f t="shared" si="268"/>
        <v>bsln</v>
      </c>
      <c r="F1903" s="1" t="s">
        <v>4506</v>
      </c>
      <c r="G1903" s="2" t="str">
        <f t="shared" si="269"/>
        <v>bc</v>
      </c>
      <c r="H1903" s="1" t="s">
        <v>1736</v>
      </c>
      <c r="I1903" s="2" t="str">
        <f t="shared" si="263"/>
        <v>9263</v>
      </c>
      <c r="J1903" s="2" t="str">
        <f t="shared" si="264"/>
        <v>9263</v>
      </c>
      <c r="K1903" s="2" t="str">
        <f t="shared" si="265"/>
        <v>c06       </v>
      </c>
      <c r="L1903" s="2" t="str">
        <f t="shared" si="267"/>
        <v>C06       </v>
      </c>
    </row>
    <row r="1904" hidden="1" spans="1:12">
      <c r="A1904" s="1" t="s">
        <v>4779</v>
      </c>
      <c r="B1904" s="1" t="s">
        <v>4780</v>
      </c>
      <c r="C1904" s="1" t="s">
        <v>1729</v>
      </c>
      <c r="D1904" s="1" t="s">
        <v>65</v>
      </c>
      <c r="E1904" s="2" t="str">
        <f t="shared" si="268"/>
        <v>bsln</v>
      </c>
      <c r="F1904" s="1" t="s">
        <v>4506</v>
      </c>
      <c r="G1904" s="2" t="str">
        <f t="shared" si="269"/>
        <v>bc</v>
      </c>
      <c r="H1904" s="1" t="s">
        <v>1736</v>
      </c>
      <c r="I1904" s="2" t="str">
        <f t="shared" si="263"/>
        <v>9263</v>
      </c>
      <c r="J1904" s="2" t="str">
        <f t="shared" si="264"/>
        <v>9263</v>
      </c>
      <c r="K1904" s="2" t="str">
        <f t="shared" si="265"/>
        <v>c1        </v>
      </c>
      <c r="L1904" s="2" t="str">
        <f t="shared" si="267"/>
        <v>C1        </v>
      </c>
    </row>
    <row r="1905" hidden="1" spans="1:12">
      <c r="A1905" s="1" t="s">
        <v>4781</v>
      </c>
      <c r="B1905" s="1" t="s">
        <v>4782</v>
      </c>
      <c r="C1905" s="1" t="s">
        <v>1729</v>
      </c>
      <c r="D1905" s="1" t="s">
        <v>65</v>
      </c>
      <c r="E1905" s="2" t="str">
        <f t="shared" si="268"/>
        <v>bsln</v>
      </c>
      <c r="F1905" s="1" t="s">
        <v>4506</v>
      </c>
      <c r="G1905" s="2" t="str">
        <f t="shared" si="269"/>
        <v>bc</v>
      </c>
      <c r="H1905" s="1" t="s">
        <v>1736</v>
      </c>
      <c r="I1905" s="2" t="str">
        <f t="shared" si="263"/>
        <v>9263</v>
      </c>
      <c r="J1905" s="2" t="str">
        <f t="shared" si="264"/>
        <v>9263</v>
      </c>
      <c r="K1905" s="2" t="str">
        <f t="shared" si="265"/>
        <v>c5        </v>
      </c>
      <c r="L1905" s="2" t="str">
        <f t="shared" si="267"/>
        <v>C5        </v>
      </c>
    </row>
    <row r="1906" hidden="1" spans="1:12">
      <c r="A1906" s="1" t="s">
        <v>4783</v>
      </c>
      <c r="B1906" s="1" t="s">
        <v>4784</v>
      </c>
      <c r="C1906" s="1" t="s">
        <v>1729</v>
      </c>
      <c r="D1906" s="1" t="s">
        <v>65</v>
      </c>
      <c r="E1906" s="2" t="str">
        <f t="shared" si="268"/>
        <v>bsln</v>
      </c>
      <c r="F1906" s="1" t="s">
        <v>4506</v>
      </c>
      <c r="G1906" s="2" t="str">
        <f t="shared" si="269"/>
        <v>bc</v>
      </c>
      <c r="H1906" s="1" t="s">
        <v>1736</v>
      </c>
      <c r="I1906" s="2" t="str">
        <f t="shared" si="263"/>
        <v>9263</v>
      </c>
      <c r="J1906" s="2" t="str">
        <f t="shared" si="264"/>
        <v>9263</v>
      </c>
      <c r="K1906" s="2" t="str">
        <f t="shared" si="265"/>
        <v>c9        </v>
      </c>
      <c r="L1906" s="2" t="str">
        <f t="shared" si="267"/>
        <v>C9        </v>
      </c>
    </row>
    <row r="1907" hidden="1" spans="1:12">
      <c r="A1907" s="1" t="s">
        <v>4785</v>
      </c>
      <c r="B1907" s="1" t="s">
        <v>4786</v>
      </c>
      <c r="C1907" s="1" t="s">
        <v>1729</v>
      </c>
      <c r="D1907" s="1" t="s">
        <v>65</v>
      </c>
      <c r="E1907" s="2" t="str">
        <f t="shared" si="268"/>
        <v>bsln</v>
      </c>
      <c r="F1907" s="1" t="s">
        <v>4506</v>
      </c>
      <c r="G1907" s="2" t="str">
        <f t="shared" si="269"/>
        <v>bc</v>
      </c>
      <c r="H1907" s="1" t="s">
        <v>1736</v>
      </c>
      <c r="I1907" s="2" t="str">
        <f t="shared" si="263"/>
        <v>9265</v>
      </c>
      <c r="J1907" s="2" t="str">
        <f t="shared" si="264"/>
        <v>9265</v>
      </c>
      <c r="K1907" s="2" t="str">
        <f t="shared" si="265"/>
        <v>c9        </v>
      </c>
      <c r="L1907" s="2" t="str">
        <f t="shared" si="267"/>
        <v>C9        </v>
      </c>
    </row>
    <row r="1908" hidden="1" spans="1:12">
      <c r="A1908" s="1" t="s">
        <v>4787</v>
      </c>
      <c r="B1908" s="1" t="s">
        <v>4788</v>
      </c>
      <c r="C1908" s="1" t="s">
        <v>1729</v>
      </c>
      <c r="D1908" s="1" t="s">
        <v>65</v>
      </c>
      <c r="E1908" s="2" t="str">
        <f t="shared" si="268"/>
        <v>bsln</v>
      </c>
      <c r="F1908" s="1" t="s">
        <v>4506</v>
      </c>
      <c r="G1908" s="2" t="str">
        <f t="shared" si="269"/>
        <v>bc</v>
      </c>
      <c r="H1908" s="1" t="s">
        <v>1736</v>
      </c>
      <c r="I1908" s="2" t="str">
        <f t="shared" si="263"/>
        <v>9266</v>
      </c>
      <c r="J1908" s="2" t="str">
        <f t="shared" si="264"/>
        <v>9266</v>
      </c>
      <c r="K1908" s="2" t="str">
        <f t="shared" si="265"/>
        <v>c01       </v>
      </c>
      <c r="L1908" s="2" t="str">
        <f t="shared" si="267"/>
        <v>C01       </v>
      </c>
    </row>
    <row r="1909" hidden="1" spans="1:12">
      <c r="A1909" s="1" t="s">
        <v>4789</v>
      </c>
      <c r="B1909" s="1" t="s">
        <v>4790</v>
      </c>
      <c r="C1909" s="1" t="s">
        <v>1729</v>
      </c>
      <c r="D1909" s="1" t="s">
        <v>65</v>
      </c>
      <c r="E1909" s="2" t="str">
        <f t="shared" si="268"/>
        <v>bsln</v>
      </c>
      <c r="F1909" s="1" t="s">
        <v>4506</v>
      </c>
      <c r="G1909" s="2" t="str">
        <f t="shared" si="269"/>
        <v>bc</v>
      </c>
      <c r="H1909" s="1" t="s">
        <v>1736</v>
      </c>
      <c r="I1909" s="2" t="str">
        <f t="shared" si="263"/>
        <v>9266</v>
      </c>
      <c r="J1909" s="2" t="str">
        <f t="shared" si="264"/>
        <v>9266</v>
      </c>
      <c r="K1909" s="2" t="str">
        <f t="shared" si="265"/>
        <v>c6        </v>
      </c>
      <c r="L1909" s="2" t="str">
        <f t="shared" si="267"/>
        <v>C6        </v>
      </c>
    </row>
    <row r="1910" hidden="1" spans="1:12">
      <c r="A1910" s="1" t="s">
        <v>4791</v>
      </c>
      <c r="B1910" s="1" t="s">
        <v>4792</v>
      </c>
      <c r="C1910" s="1" t="s">
        <v>1729</v>
      </c>
      <c r="D1910" s="1" t="s">
        <v>65</v>
      </c>
      <c r="E1910" s="2" t="str">
        <f t="shared" si="268"/>
        <v>bsln</v>
      </c>
      <c r="F1910" s="1" t="s">
        <v>4506</v>
      </c>
      <c r="G1910" s="2" t="str">
        <f t="shared" si="269"/>
        <v>bc</v>
      </c>
      <c r="H1910" s="1" t="s">
        <v>1736</v>
      </c>
      <c r="I1910" s="2" t="str">
        <f t="shared" si="263"/>
        <v>9266</v>
      </c>
      <c r="J1910" s="2" t="str">
        <f t="shared" si="264"/>
        <v>9266</v>
      </c>
      <c r="K1910" s="2" t="str">
        <f t="shared" si="265"/>
        <v>c9        </v>
      </c>
      <c r="L1910" s="2" t="str">
        <f t="shared" si="267"/>
        <v>C9        </v>
      </c>
    </row>
    <row r="1911" hidden="1" spans="1:12">
      <c r="A1911" s="1" t="s">
        <v>4793</v>
      </c>
      <c r="B1911" s="1" t="s">
        <v>4794</v>
      </c>
      <c r="C1911" s="1" t="s">
        <v>1729</v>
      </c>
      <c r="D1911" s="1" t="s">
        <v>65</v>
      </c>
      <c r="E1911" s="2" t="str">
        <f t="shared" si="268"/>
        <v>bsln</v>
      </c>
      <c r="F1911" s="1" t="s">
        <v>4506</v>
      </c>
      <c r="G1911" s="2" t="str">
        <f t="shared" si="269"/>
        <v>bc</v>
      </c>
      <c r="H1911" s="1" t="s">
        <v>1736</v>
      </c>
      <c r="I1911" s="2" t="str">
        <f t="shared" si="263"/>
        <v>9267</v>
      </c>
      <c r="J1911" s="2" t="str">
        <f t="shared" si="264"/>
        <v>9267</v>
      </c>
      <c r="K1911" s="2" t="str">
        <f t="shared" si="265"/>
        <v>c01       </v>
      </c>
      <c r="L1911" s="2" t="str">
        <f t="shared" si="267"/>
        <v>C01       </v>
      </c>
    </row>
    <row r="1912" hidden="1" spans="1:12">
      <c r="A1912" s="1" t="s">
        <v>4795</v>
      </c>
      <c r="B1912" s="1" t="s">
        <v>4796</v>
      </c>
      <c r="C1912" s="1" t="s">
        <v>1729</v>
      </c>
      <c r="D1912" s="1" t="s">
        <v>65</v>
      </c>
      <c r="E1912" s="2" t="str">
        <f t="shared" si="268"/>
        <v>bsln</v>
      </c>
      <c r="F1912" s="1" t="s">
        <v>4506</v>
      </c>
      <c r="G1912" s="2" t="str">
        <f t="shared" si="269"/>
        <v>bc</v>
      </c>
      <c r="H1912" s="1" t="s">
        <v>1736</v>
      </c>
      <c r="I1912" s="2" t="str">
        <f t="shared" si="263"/>
        <v>9267</v>
      </c>
      <c r="J1912" s="2" t="str">
        <f t="shared" si="264"/>
        <v>9267</v>
      </c>
      <c r="K1912" s="2" t="str">
        <f t="shared" si="265"/>
        <v>c1        </v>
      </c>
      <c r="L1912" s="2" t="str">
        <f t="shared" si="267"/>
        <v>C1        </v>
      </c>
    </row>
    <row r="1913" hidden="1" spans="1:12">
      <c r="A1913" s="1" t="s">
        <v>4797</v>
      </c>
      <c r="B1913" s="1" t="s">
        <v>4798</v>
      </c>
      <c r="C1913" s="1" t="s">
        <v>1729</v>
      </c>
      <c r="D1913" s="1" t="s">
        <v>65</v>
      </c>
      <c r="E1913" s="2" t="str">
        <f t="shared" si="268"/>
        <v>bsln</v>
      </c>
      <c r="F1913" s="1" t="s">
        <v>4506</v>
      </c>
      <c r="G1913" s="2" t="str">
        <f t="shared" si="269"/>
        <v>bc</v>
      </c>
      <c r="H1913" s="1" t="s">
        <v>1736</v>
      </c>
      <c r="I1913" s="2" t="str">
        <f t="shared" si="263"/>
        <v>9268</v>
      </c>
      <c r="J1913" s="2" t="str">
        <f t="shared" si="264"/>
        <v>9268</v>
      </c>
      <c r="K1913" s="2" t="str">
        <f t="shared" si="265"/>
        <v>c06       </v>
      </c>
      <c r="L1913" s="2" t="str">
        <f t="shared" si="267"/>
        <v>C06       </v>
      </c>
    </row>
    <row r="1914" hidden="1" spans="1:12">
      <c r="A1914" s="1" t="s">
        <v>4799</v>
      </c>
      <c r="B1914" s="1" t="s">
        <v>4800</v>
      </c>
      <c r="C1914" s="1" t="s">
        <v>1729</v>
      </c>
      <c r="D1914" s="1" t="s">
        <v>65</v>
      </c>
      <c r="E1914" s="2" t="str">
        <f t="shared" si="268"/>
        <v>bsln</v>
      </c>
      <c r="F1914" s="1" t="s">
        <v>4506</v>
      </c>
      <c r="G1914" s="2" t="str">
        <f t="shared" si="269"/>
        <v>bc</v>
      </c>
      <c r="H1914" s="1" t="s">
        <v>1736</v>
      </c>
      <c r="I1914" s="2" t="str">
        <f t="shared" si="263"/>
        <v>9268</v>
      </c>
      <c r="J1914" s="2" t="str">
        <f t="shared" si="264"/>
        <v>9268</v>
      </c>
      <c r="K1914" s="2" t="str">
        <f t="shared" si="265"/>
        <v>c1        </v>
      </c>
      <c r="L1914" s="2" t="str">
        <f t="shared" si="267"/>
        <v>C1        </v>
      </c>
    </row>
    <row r="1915" hidden="1" spans="1:12">
      <c r="A1915" s="1" t="s">
        <v>4801</v>
      </c>
      <c r="B1915" s="1" t="s">
        <v>4802</v>
      </c>
      <c r="C1915" s="1" t="s">
        <v>1729</v>
      </c>
      <c r="D1915" s="1" t="s">
        <v>65</v>
      </c>
      <c r="E1915" s="2" t="str">
        <f t="shared" si="268"/>
        <v>bsln</v>
      </c>
      <c r="F1915" s="1" t="s">
        <v>4506</v>
      </c>
      <c r="G1915" s="2" t="str">
        <f t="shared" si="269"/>
        <v>bc</v>
      </c>
      <c r="H1915" s="1" t="s">
        <v>1736</v>
      </c>
      <c r="I1915" s="2" t="str">
        <f t="shared" si="263"/>
        <v>9268</v>
      </c>
      <c r="J1915" s="2" t="str">
        <f t="shared" si="264"/>
        <v>9268</v>
      </c>
      <c r="K1915" s="2" t="str">
        <f t="shared" si="265"/>
        <v>c6        </v>
      </c>
      <c r="L1915" s="2" t="str">
        <f t="shared" si="267"/>
        <v>C6        </v>
      </c>
    </row>
    <row r="1916" hidden="1" spans="1:12">
      <c r="A1916" s="1" t="s">
        <v>4803</v>
      </c>
      <c r="B1916" s="1" t="s">
        <v>4804</v>
      </c>
      <c r="C1916" s="1" t="s">
        <v>1729</v>
      </c>
      <c r="D1916" s="1" t="s">
        <v>65</v>
      </c>
      <c r="E1916" s="2" t="str">
        <f t="shared" si="268"/>
        <v>bsln</v>
      </c>
      <c r="F1916" s="1" t="s">
        <v>4506</v>
      </c>
      <c r="G1916" s="2" t="str">
        <f t="shared" si="269"/>
        <v>bc</v>
      </c>
      <c r="H1916" s="1" t="s">
        <v>1736</v>
      </c>
      <c r="I1916" s="2" t="str">
        <f t="shared" si="263"/>
        <v>9269</v>
      </c>
      <c r="J1916" s="2" t="str">
        <f t="shared" si="264"/>
        <v>9269</v>
      </c>
      <c r="K1916" s="2" t="str">
        <f t="shared" si="265"/>
        <v>c1-1      </v>
      </c>
      <c r="L1916" s="2" t="str">
        <f t="shared" si="267"/>
        <v>C1-1      </v>
      </c>
    </row>
    <row r="1917" hidden="1" spans="1:12">
      <c r="A1917" s="1" t="s">
        <v>4805</v>
      </c>
      <c r="B1917" s="1" t="s">
        <v>4806</v>
      </c>
      <c r="C1917" s="1" t="s">
        <v>1729</v>
      </c>
      <c r="D1917" s="1" t="s">
        <v>65</v>
      </c>
      <c r="E1917" s="2" t="str">
        <f t="shared" si="268"/>
        <v>bsln</v>
      </c>
      <c r="F1917" s="1" t="s">
        <v>4506</v>
      </c>
      <c r="G1917" s="2" t="str">
        <f t="shared" si="269"/>
        <v>bc</v>
      </c>
      <c r="H1917" s="1" t="s">
        <v>1736</v>
      </c>
      <c r="I1917" s="2" t="str">
        <f t="shared" si="263"/>
        <v>9269</v>
      </c>
      <c r="J1917" s="2" t="str">
        <f t="shared" si="264"/>
        <v>9269</v>
      </c>
      <c r="K1917" s="2" t="str">
        <f t="shared" si="265"/>
        <v>c3        </v>
      </c>
      <c r="L1917" s="2" t="str">
        <f t="shared" si="267"/>
        <v>C3        </v>
      </c>
    </row>
    <row r="1918" hidden="1" spans="1:12">
      <c r="A1918" s="1" t="s">
        <v>4807</v>
      </c>
      <c r="B1918" s="1" t="s">
        <v>4808</v>
      </c>
      <c r="C1918" s="1" t="s">
        <v>1729</v>
      </c>
      <c r="D1918" s="1" t="s">
        <v>65</v>
      </c>
      <c r="E1918" s="2" t="str">
        <f t="shared" si="268"/>
        <v>bsln</v>
      </c>
      <c r="F1918" s="1" t="s">
        <v>4506</v>
      </c>
      <c r="G1918" s="2" t="str">
        <f t="shared" si="269"/>
        <v>bc</v>
      </c>
      <c r="H1918" s="1" t="s">
        <v>1736</v>
      </c>
      <c r="I1918" s="2" t="str">
        <f t="shared" si="263"/>
        <v>9271</v>
      </c>
      <c r="J1918" s="2" t="str">
        <f t="shared" si="264"/>
        <v>9271</v>
      </c>
      <c r="K1918" s="2" t="str">
        <f t="shared" si="265"/>
        <v>c01-1     </v>
      </c>
      <c r="L1918" s="2" t="str">
        <f t="shared" si="267"/>
        <v>C01-1     </v>
      </c>
    </row>
    <row r="1919" hidden="1" spans="1:12">
      <c r="A1919" s="1" t="s">
        <v>4809</v>
      </c>
      <c r="B1919" s="1" t="s">
        <v>4810</v>
      </c>
      <c r="C1919" s="1" t="s">
        <v>1729</v>
      </c>
      <c r="D1919" s="1" t="s">
        <v>65</v>
      </c>
      <c r="E1919" s="2" t="str">
        <f t="shared" si="268"/>
        <v>bsln</v>
      </c>
      <c r="F1919" s="1" t="s">
        <v>4506</v>
      </c>
      <c r="G1919" s="2" t="str">
        <f t="shared" si="269"/>
        <v>bc</v>
      </c>
      <c r="H1919" s="1" t="s">
        <v>1736</v>
      </c>
      <c r="I1919" s="2" t="str">
        <f t="shared" si="263"/>
        <v>9271</v>
      </c>
      <c r="J1919" s="2" t="str">
        <f t="shared" si="264"/>
        <v>9271</v>
      </c>
      <c r="K1919" s="2" t="str">
        <f t="shared" si="265"/>
        <v>c1        </v>
      </c>
      <c r="L1919" s="2" t="str">
        <f t="shared" si="267"/>
        <v>C1        </v>
      </c>
    </row>
    <row r="1920" hidden="1" spans="1:12">
      <c r="A1920" s="1" t="s">
        <v>4811</v>
      </c>
      <c r="B1920" s="1" t="s">
        <v>4812</v>
      </c>
      <c r="C1920" s="1" t="s">
        <v>1729</v>
      </c>
      <c r="D1920" s="1" t="s">
        <v>65</v>
      </c>
      <c r="E1920" s="2" t="str">
        <f t="shared" si="268"/>
        <v>bsln</v>
      </c>
      <c r="F1920" s="1" t="s">
        <v>4506</v>
      </c>
      <c r="G1920" s="2" t="str">
        <f t="shared" si="269"/>
        <v>bc</v>
      </c>
      <c r="H1920" s="1" t="s">
        <v>1736</v>
      </c>
      <c r="I1920" s="2" t="str">
        <f t="shared" si="263"/>
        <v>9271</v>
      </c>
      <c r="J1920" s="2" t="str">
        <f t="shared" si="264"/>
        <v>9271</v>
      </c>
      <c r="K1920" s="2" t="str">
        <f t="shared" si="265"/>
        <v>c1-1      </v>
      </c>
      <c r="L1920" s="2" t="str">
        <f t="shared" si="267"/>
        <v>C1-1      </v>
      </c>
    </row>
    <row r="1921" hidden="1" spans="1:12">
      <c r="A1921" s="1" t="s">
        <v>4813</v>
      </c>
      <c r="B1921" s="1" t="s">
        <v>4814</v>
      </c>
      <c r="C1921" s="1" t="s">
        <v>1729</v>
      </c>
      <c r="D1921" s="1" t="s">
        <v>65</v>
      </c>
      <c r="E1921" s="2" t="str">
        <f t="shared" si="268"/>
        <v>bsln</v>
      </c>
      <c r="F1921" s="1" t="s">
        <v>4506</v>
      </c>
      <c r="G1921" s="2" t="str">
        <f t="shared" si="269"/>
        <v>bc</v>
      </c>
      <c r="H1921" s="1" t="s">
        <v>1736</v>
      </c>
      <c r="I1921" s="2" t="str">
        <f t="shared" si="263"/>
        <v>9276</v>
      </c>
      <c r="J1921" s="2" t="str">
        <f t="shared" si="264"/>
        <v>9276</v>
      </c>
      <c r="K1921" s="2" t="str">
        <f t="shared" si="265"/>
        <v>c01-1     </v>
      </c>
      <c r="L1921" s="2" t="str">
        <f t="shared" si="267"/>
        <v>C01-1     </v>
      </c>
    </row>
    <row r="1922" hidden="1" spans="1:12">
      <c r="A1922" s="1" t="s">
        <v>4815</v>
      </c>
      <c r="B1922" s="1" t="s">
        <v>4816</v>
      </c>
      <c r="C1922" s="1" t="s">
        <v>1729</v>
      </c>
      <c r="D1922" s="1" t="s">
        <v>65</v>
      </c>
      <c r="E1922" s="2" t="str">
        <f t="shared" si="268"/>
        <v>bsln</v>
      </c>
      <c r="F1922" s="1" t="s">
        <v>4506</v>
      </c>
      <c r="G1922" s="2" t="str">
        <f t="shared" si="269"/>
        <v>bc</v>
      </c>
      <c r="H1922" s="1" t="s">
        <v>1736</v>
      </c>
      <c r="I1922" s="2" t="str">
        <f t="shared" si="263"/>
        <v>9276</v>
      </c>
      <c r="J1922" s="2" t="str">
        <f t="shared" si="264"/>
        <v>9276</v>
      </c>
      <c r="K1922" s="2" t="str">
        <f t="shared" si="265"/>
        <v>c1        </v>
      </c>
      <c r="L1922" s="2" t="str">
        <f t="shared" si="267"/>
        <v>C1        </v>
      </c>
    </row>
    <row r="1923" hidden="1" spans="1:12">
      <c r="A1923" s="1" t="s">
        <v>4817</v>
      </c>
      <c r="B1923" s="1" t="s">
        <v>4818</v>
      </c>
      <c r="C1923" s="1" t="s">
        <v>1729</v>
      </c>
      <c r="D1923" s="1" t="s">
        <v>65</v>
      </c>
      <c r="E1923" s="2" t="str">
        <f t="shared" si="268"/>
        <v>bsln</v>
      </c>
      <c r="F1923" s="1" t="s">
        <v>4506</v>
      </c>
      <c r="G1923" s="2" t="str">
        <f t="shared" si="269"/>
        <v>bc</v>
      </c>
      <c r="H1923" s="1" t="s">
        <v>1736</v>
      </c>
      <c r="I1923" s="2" t="str">
        <f t="shared" si="263"/>
        <v>9279</v>
      </c>
      <c r="J1923" s="2" t="str">
        <f t="shared" si="264"/>
        <v>9279</v>
      </c>
      <c r="K1923" s="2" t="str">
        <f t="shared" si="265"/>
        <v>c05       </v>
      </c>
      <c r="L1923" s="2" t="str">
        <f t="shared" si="267"/>
        <v>C05       </v>
      </c>
    </row>
    <row r="1924" hidden="1" spans="1:12">
      <c r="A1924" s="1" t="s">
        <v>4819</v>
      </c>
      <c r="B1924" s="1" t="s">
        <v>4820</v>
      </c>
      <c r="C1924" s="1" t="s">
        <v>1729</v>
      </c>
      <c r="D1924" s="1" t="s">
        <v>65</v>
      </c>
      <c r="E1924" s="2" t="str">
        <f t="shared" si="268"/>
        <v>bsln</v>
      </c>
      <c r="F1924" s="1" t="s">
        <v>4506</v>
      </c>
      <c r="G1924" s="2" t="str">
        <f t="shared" si="269"/>
        <v>bc</v>
      </c>
      <c r="H1924" s="1" t="s">
        <v>1736</v>
      </c>
      <c r="I1924" s="2" t="str">
        <f t="shared" si="263"/>
        <v>9279</v>
      </c>
      <c r="J1924" s="2" t="str">
        <f t="shared" si="264"/>
        <v>9279</v>
      </c>
      <c r="K1924" s="2" t="str">
        <f t="shared" si="265"/>
        <v>c5        </v>
      </c>
      <c r="L1924" s="2" t="str">
        <f t="shared" si="267"/>
        <v>C5        </v>
      </c>
    </row>
    <row r="1925" hidden="1" spans="1:12">
      <c r="A1925" s="1" t="s">
        <v>4821</v>
      </c>
      <c r="B1925" s="1" t="s">
        <v>4822</v>
      </c>
      <c r="C1925" s="1" t="s">
        <v>1729</v>
      </c>
      <c r="D1925" s="1" t="s">
        <v>65</v>
      </c>
      <c r="E1925" s="2" t="str">
        <f t="shared" si="268"/>
        <v>bsln</v>
      </c>
      <c r="F1925" s="1" t="s">
        <v>4506</v>
      </c>
      <c r="G1925" s="2" t="str">
        <f t="shared" si="269"/>
        <v>bc</v>
      </c>
      <c r="H1925" s="1" t="s">
        <v>1736</v>
      </c>
      <c r="I1925" s="2" t="str">
        <f t="shared" si="263"/>
        <v>9279</v>
      </c>
      <c r="J1925" s="2" t="str">
        <f t="shared" si="264"/>
        <v>9279</v>
      </c>
      <c r="K1925" s="2" t="str">
        <f t="shared" si="265"/>
        <v>c7        </v>
      </c>
      <c r="L1925" s="2" t="str">
        <f t="shared" si="267"/>
        <v>C7        </v>
      </c>
    </row>
    <row r="1926" hidden="1" spans="1:12">
      <c r="A1926" s="1" t="s">
        <v>4823</v>
      </c>
      <c r="B1926" s="1" t="s">
        <v>4824</v>
      </c>
      <c r="C1926" s="1" t="s">
        <v>1729</v>
      </c>
      <c r="D1926" s="1" t="s">
        <v>65</v>
      </c>
      <c r="E1926" s="2" t="str">
        <f t="shared" si="268"/>
        <v>bsln</v>
      </c>
      <c r="F1926" s="1" t="s">
        <v>4506</v>
      </c>
      <c r="G1926" s="2" t="str">
        <f t="shared" si="269"/>
        <v>bc</v>
      </c>
      <c r="H1926" s="1" t="s">
        <v>1736</v>
      </c>
      <c r="I1926" s="2" t="str">
        <f t="shared" si="263"/>
        <v>9281</v>
      </c>
      <c r="J1926" s="2" t="str">
        <f t="shared" si="264"/>
        <v>9281</v>
      </c>
      <c r="K1926" s="2" t="str">
        <f t="shared" si="265"/>
        <v>c06       </v>
      </c>
      <c r="L1926" s="2" t="str">
        <f t="shared" si="267"/>
        <v>C06       </v>
      </c>
    </row>
    <row r="1927" hidden="1" spans="1:12">
      <c r="A1927" s="1" t="s">
        <v>4825</v>
      </c>
      <c r="B1927" s="1" t="s">
        <v>4826</v>
      </c>
      <c r="C1927" s="1" t="s">
        <v>1729</v>
      </c>
      <c r="D1927" s="1" t="s">
        <v>65</v>
      </c>
      <c r="E1927" s="2" t="str">
        <f t="shared" si="268"/>
        <v>bsln</v>
      </c>
      <c r="F1927" s="1" t="s">
        <v>4506</v>
      </c>
      <c r="G1927" s="2" t="str">
        <f t="shared" si="269"/>
        <v>bc</v>
      </c>
      <c r="H1927" s="1" t="s">
        <v>1736</v>
      </c>
      <c r="I1927" s="2" t="str">
        <f t="shared" ref="I1927:I1990" si="270">MID(A1927,8,4)</f>
        <v>9281</v>
      </c>
      <c r="J1927" s="2" t="str">
        <f t="shared" ref="J1927:J1982" si="271">MID(B1927,7,4)</f>
        <v>9281</v>
      </c>
      <c r="K1927" s="2" t="str">
        <f t="shared" ref="K1927:K1982" si="272">MID(A1927,12,10)</f>
        <v>c1        </v>
      </c>
      <c r="L1927" s="2" t="str">
        <f t="shared" ref="L1927:L1958" si="273">MID(B1927,11,10)</f>
        <v>C1        </v>
      </c>
    </row>
    <row r="1928" hidden="1" spans="1:12">
      <c r="A1928" s="1" t="s">
        <v>4827</v>
      </c>
      <c r="B1928" s="1" t="s">
        <v>4828</v>
      </c>
      <c r="C1928" s="1" t="s">
        <v>1729</v>
      </c>
      <c r="D1928" s="1" t="s">
        <v>65</v>
      </c>
      <c r="E1928" s="2" t="str">
        <f t="shared" si="268"/>
        <v>bsln</v>
      </c>
      <c r="F1928" s="1" t="s">
        <v>4506</v>
      </c>
      <c r="G1928" s="2" t="str">
        <f t="shared" si="269"/>
        <v>bc</v>
      </c>
      <c r="H1928" s="1" t="s">
        <v>1736</v>
      </c>
      <c r="I1928" s="2" t="str">
        <f t="shared" si="270"/>
        <v>9281</v>
      </c>
      <c r="J1928" s="2" t="str">
        <f t="shared" si="271"/>
        <v>9281</v>
      </c>
      <c r="K1928" s="2" t="str">
        <f t="shared" si="272"/>
        <v>c6        </v>
      </c>
      <c r="L1928" s="2" t="str">
        <f t="shared" si="273"/>
        <v>C6        </v>
      </c>
    </row>
    <row r="1929" hidden="1" spans="1:12">
      <c r="A1929" s="1" t="s">
        <v>4829</v>
      </c>
      <c r="B1929" s="1" t="s">
        <v>4830</v>
      </c>
      <c r="C1929" s="1" t="s">
        <v>1729</v>
      </c>
      <c r="D1929" s="1" t="s">
        <v>65</v>
      </c>
      <c r="E1929" s="2" t="str">
        <f t="shared" si="268"/>
        <v>bsln</v>
      </c>
      <c r="F1929" s="1" t="s">
        <v>4506</v>
      </c>
      <c r="G1929" s="2" t="str">
        <f t="shared" si="269"/>
        <v>bc</v>
      </c>
      <c r="H1929" s="1" t="s">
        <v>1736</v>
      </c>
      <c r="I1929" s="2" t="str">
        <f t="shared" si="270"/>
        <v>9502</v>
      </c>
      <c r="J1929" s="2" t="str">
        <f t="shared" si="271"/>
        <v>9502</v>
      </c>
      <c r="K1929" s="2" t="str">
        <f t="shared" si="272"/>
        <v>c1        </v>
      </c>
      <c r="L1929" s="2" t="str">
        <f t="shared" si="273"/>
        <v>C1        </v>
      </c>
    </row>
    <row r="1930" hidden="1" spans="1:12">
      <c r="A1930" s="1" t="s">
        <v>4831</v>
      </c>
      <c r="B1930" s="1" t="s">
        <v>4832</v>
      </c>
      <c r="C1930" s="1" t="s">
        <v>1729</v>
      </c>
      <c r="D1930" s="1" t="s">
        <v>65</v>
      </c>
      <c r="E1930" s="2" t="str">
        <f t="shared" si="268"/>
        <v>bsln</v>
      </c>
      <c r="F1930" s="1" t="s">
        <v>4506</v>
      </c>
      <c r="G1930" s="2" t="str">
        <f t="shared" si="269"/>
        <v>bc</v>
      </c>
      <c r="H1930" s="1" t="s">
        <v>1736</v>
      </c>
      <c r="I1930" s="2" t="str">
        <f t="shared" si="270"/>
        <v>9503</v>
      </c>
      <c r="J1930" s="2" t="str">
        <f t="shared" si="271"/>
        <v>9503</v>
      </c>
      <c r="K1930" s="2" t="str">
        <f t="shared" si="272"/>
        <v>c09       </v>
      </c>
      <c r="L1930" s="2" t="str">
        <f t="shared" si="273"/>
        <v>C09       </v>
      </c>
    </row>
    <row r="1931" hidden="1" spans="1:12">
      <c r="A1931" s="1" t="s">
        <v>4833</v>
      </c>
      <c r="B1931" s="1" t="s">
        <v>4834</v>
      </c>
      <c r="C1931" s="1" t="s">
        <v>1729</v>
      </c>
      <c r="D1931" s="1" t="s">
        <v>65</v>
      </c>
      <c r="E1931" s="2" t="str">
        <f t="shared" si="268"/>
        <v>bsln</v>
      </c>
      <c r="F1931" s="1" t="s">
        <v>4506</v>
      </c>
      <c r="G1931" s="2" t="str">
        <f t="shared" si="269"/>
        <v>bc</v>
      </c>
      <c r="H1931" s="1" t="s">
        <v>1736</v>
      </c>
      <c r="I1931" s="2" t="str">
        <f t="shared" si="270"/>
        <v>9503</v>
      </c>
      <c r="J1931" s="2" t="str">
        <f t="shared" si="271"/>
        <v>9503</v>
      </c>
      <c r="K1931" s="2" t="str">
        <f t="shared" si="272"/>
        <v>c1        </v>
      </c>
      <c r="L1931" s="2" t="str">
        <f t="shared" si="273"/>
        <v>C1        </v>
      </c>
    </row>
    <row r="1932" hidden="1" spans="1:12">
      <c r="A1932" s="1" t="s">
        <v>4835</v>
      </c>
      <c r="B1932" s="1" t="s">
        <v>4836</v>
      </c>
      <c r="C1932" s="1" t="s">
        <v>1729</v>
      </c>
      <c r="D1932" s="1" t="s">
        <v>65</v>
      </c>
      <c r="E1932" s="2" t="str">
        <f t="shared" si="268"/>
        <v>bsln</v>
      </c>
      <c r="F1932" s="1" t="s">
        <v>4506</v>
      </c>
      <c r="G1932" s="2" t="str">
        <f t="shared" si="269"/>
        <v>bc</v>
      </c>
      <c r="H1932" s="1" t="s">
        <v>1736</v>
      </c>
      <c r="I1932" s="2" t="str">
        <f t="shared" si="270"/>
        <v>9505</v>
      </c>
      <c r="J1932" s="2" t="str">
        <f t="shared" si="271"/>
        <v>9505</v>
      </c>
      <c r="K1932" s="2" t="str">
        <f t="shared" si="272"/>
        <v>c01       </v>
      </c>
      <c r="L1932" s="2" t="str">
        <f t="shared" si="273"/>
        <v>C01       </v>
      </c>
    </row>
    <row r="1933" hidden="1" spans="1:12">
      <c r="A1933" s="1" t="s">
        <v>4837</v>
      </c>
      <c r="B1933" s="1" t="s">
        <v>4838</v>
      </c>
      <c r="C1933" s="1" t="s">
        <v>1729</v>
      </c>
      <c r="D1933" s="1" t="s">
        <v>65</v>
      </c>
      <c r="E1933" s="2" t="str">
        <f t="shared" si="268"/>
        <v>bsln</v>
      </c>
      <c r="F1933" s="1" t="s">
        <v>4506</v>
      </c>
      <c r="G1933" s="2" t="str">
        <f t="shared" si="269"/>
        <v>bc</v>
      </c>
      <c r="H1933" s="1" t="s">
        <v>1736</v>
      </c>
      <c r="I1933" s="2" t="str">
        <f t="shared" si="270"/>
        <v>9507</v>
      </c>
      <c r="J1933" s="2" t="str">
        <f t="shared" si="271"/>
        <v>9507</v>
      </c>
      <c r="K1933" s="2" t="str">
        <f t="shared" si="272"/>
        <v>c01       </v>
      </c>
      <c r="L1933" s="2" t="str">
        <f t="shared" si="273"/>
        <v>C01       </v>
      </c>
    </row>
    <row r="1934" hidden="1" spans="1:12">
      <c r="A1934" s="1" t="s">
        <v>4839</v>
      </c>
      <c r="B1934" s="1" t="s">
        <v>4840</v>
      </c>
      <c r="C1934" s="1" t="s">
        <v>1729</v>
      </c>
      <c r="D1934" s="1" t="s">
        <v>65</v>
      </c>
      <c r="E1934" s="2" t="str">
        <f t="shared" si="268"/>
        <v>bsln</v>
      </c>
      <c r="F1934" s="1" t="s">
        <v>4506</v>
      </c>
      <c r="G1934" s="2" t="str">
        <f t="shared" si="269"/>
        <v>bc</v>
      </c>
      <c r="H1934" s="1" t="s">
        <v>1736</v>
      </c>
      <c r="I1934" s="2" t="str">
        <f t="shared" si="270"/>
        <v>9507</v>
      </c>
      <c r="J1934" s="2" t="str">
        <f t="shared" si="271"/>
        <v>9507</v>
      </c>
      <c r="K1934" s="2" t="str">
        <f t="shared" si="272"/>
        <v>c01-1     </v>
      </c>
      <c r="L1934" s="2" t="str">
        <f t="shared" si="273"/>
        <v>C01-1     </v>
      </c>
    </row>
    <row r="1935" hidden="1" spans="1:12">
      <c r="A1935" s="1" t="s">
        <v>4841</v>
      </c>
      <c r="B1935" s="1" t="s">
        <v>4842</v>
      </c>
      <c r="C1935" s="1" t="s">
        <v>1729</v>
      </c>
      <c r="D1935" s="1" t="s">
        <v>65</v>
      </c>
      <c r="E1935" s="2" t="str">
        <f t="shared" si="268"/>
        <v>bsln</v>
      </c>
      <c r="F1935" s="1" t="s">
        <v>4506</v>
      </c>
      <c r="G1935" s="2" t="str">
        <f t="shared" si="269"/>
        <v>bc</v>
      </c>
      <c r="H1935" s="1" t="s">
        <v>1736</v>
      </c>
      <c r="I1935" s="2" t="str">
        <f t="shared" si="270"/>
        <v>9507</v>
      </c>
      <c r="J1935" s="2" t="str">
        <f t="shared" si="271"/>
        <v>9507</v>
      </c>
      <c r="K1935" s="2" t="str">
        <f t="shared" si="272"/>
        <v>c06       </v>
      </c>
      <c r="L1935" s="2" t="str">
        <f t="shared" si="273"/>
        <v>C06       </v>
      </c>
    </row>
    <row r="1936" hidden="1" spans="1:12">
      <c r="A1936" s="1" t="s">
        <v>4843</v>
      </c>
      <c r="B1936" s="1" t="s">
        <v>4844</v>
      </c>
      <c r="C1936" s="1" t="s">
        <v>1729</v>
      </c>
      <c r="D1936" s="1" t="s">
        <v>65</v>
      </c>
      <c r="E1936" s="2" t="str">
        <f t="shared" si="268"/>
        <v>bsln</v>
      </c>
      <c r="F1936" s="1" t="s">
        <v>4506</v>
      </c>
      <c r="G1936" s="2" t="str">
        <f t="shared" si="269"/>
        <v>bc</v>
      </c>
      <c r="H1936" s="1" t="s">
        <v>1736</v>
      </c>
      <c r="I1936" s="2" t="str">
        <f t="shared" si="270"/>
        <v>9507</v>
      </c>
      <c r="J1936" s="2" t="str">
        <f t="shared" si="271"/>
        <v>9507</v>
      </c>
      <c r="K1936" s="2" t="str">
        <f t="shared" si="272"/>
        <v>c1        </v>
      </c>
      <c r="L1936" s="2" t="str">
        <f t="shared" si="273"/>
        <v>C1        </v>
      </c>
    </row>
    <row r="1937" hidden="1" spans="1:12">
      <c r="A1937" s="1" t="s">
        <v>4845</v>
      </c>
      <c r="B1937" s="1" t="s">
        <v>4846</v>
      </c>
      <c r="C1937" s="1" t="s">
        <v>1729</v>
      </c>
      <c r="D1937" s="1" t="s">
        <v>65</v>
      </c>
      <c r="E1937" s="2" t="str">
        <f t="shared" si="268"/>
        <v>bsln</v>
      </c>
      <c r="F1937" s="1" t="s">
        <v>4506</v>
      </c>
      <c r="G1937" s="2" t="str">
        <f t="shared" si="269"/>
        <v>bc</v>
      </c>
      <c r="H1937" s="1" t="s">
        <v>1736</v>
      </c>
      <c r="I1937" s="2" t="str">
        <f t="shared" si="270"/>
        <v>9507</v>
      </c>
      <c r="J1937" s="2" t="str">
        <f t="shared" si="271"/>
        <v>9507</v>
      </c>
      <c r="K1937" s="2" t="str">
        <f t="shared" si="272"/>
        <v>c1-1      </v>
      </c>
      <c r="L1937" s="2" t="str">
        <f t="shared" si="273"/>
        <v>C1-1      </v>
      </c>
    </row>
    <row r="1938" hidden="1" spans="1:12">
      <c r="A1938" s="1" t="s">
        <v>4847</v>
      </c>
      <c r="B1938" s="1" t="s">
        <v>4848</v>
      </c>
      <c r="C1938" s="1" t="s">
        <v>1729</v>
      </c>
      <c r="D1938" s="1" t="s">
        <v>65</v>
      </c>
      <c r="E1938" s="2" t="str">
        <f t="shared" si="268"/>
        <v>bsln</v>
      </c>
      <c r="F1938" s="1" t="s">
        <v>4506</v>
      </c>
      <c r="G1938" s="2" t="str">
        <f t="shared" si="269"/>
        <v>bc</v>
      </c>
      <c r="H1938" s="1" t="s">
        <v>1736</v>
      </c>
      <c r="I1938" s="2" t="str">
        <f t="shared" si="270"/>
        <v>9507</v>
      </c>
      <c r="J1938" s="2" t="str">
        <f t="shared" si="271"/>
        <v>9507</v>
      </c>
      <c r="K1938" s="2" t="str">
        <f t="shared" si="272"/>
        <v>c3        </v>
      </c>
      <c r="L1938" s="2" t="str">
        <f t="shared" si="273"/>
        <v>C3        </v>
      </c>
    </row>
    <row r="1939" hidden="1" spans="1:12">
      <c r="A1939" s="1" t="s">
        <v>4849</v>
      </c>
      <c r="B1939" s="1" t="s">
        <v>4850</v>
      </c>
      <c r="C1939" s="1" t="s">
        <v>1729</v>
      </c>
      <c r="D1939" s="1" t="s">
        <v>65</v>
      </c>
      <c r="E1939" s="2" t="str">
        <f t="shared" si="268"/>
        <v>bsln</v>
      </c>
      <c r="F1939" s="1" t="s">
        <v>4506</v>
      </c>
      <c r="G1939" s="2" t="str">
        <f t="shared" si="269"/>
        <v>bc</v>
      </c>
      <c r="H1939" s="1" t="s">
        <v>1736</v>
      </c>
      <c r="I1939" s="2" t="str">
        <f t="shared" si="270"/>
        <v>9508</v>
      </c>
      <c r="J1939" s="2" t="str">
        <f t="shared" si="271"/>
        <v>9508</v>
      </c>
      <c r="K1939" s="2" t="str">
        <f t="shared" si="272"/>
        <v>c01-1     </v>
      </c>
      <c r="L1939" s="2" t="str">
        <f t="shared" si="273"/>
        <v>C1-1      </v>
      </c>
    </row>
    <row r="1940" hidden="1" spans="1:12">
      <c r="A1940" s="1" t="s">
        <v>4851</v>
      </c>
      <c r="B1940" s="1" t="s">
        <v>4852</v>
      </c>
      <c r="C1940" s="1" t="s">
        <v>1729</v>
      </c>
      <c r="D1940" s="1" t="s">
        <v>65</v>
      </c>
      <c r="E1940" s="2" t="str">
        <f t="shared" si="268"/>
        <v>bsln</v>
      </c>
      <c r="F1940" s="1" t="s">
        <v>4506</v>
      </c>
      <c r="G1940" s="2" t="str">
        <f t="shared" si="269"/>
        <v>bc</v>
      </c>
      <c r="H1940" s="1" t="s">
        <v>1736</v>
      </c>
      <c r="I1940" s="2" t="str">
        <f t="shared" si="270"/>
        <v>9508</v>
      </c>
      <c r="J1940" s="2" t="str">
        <f t="shared" si="271"/>
        <v>9508</v>
      </c>
      <c r="K1940" s="2" t="str">
        <f t="shared" si="272"/>
        <v>c1        </v>
      </c>
      <c r="L1940" s="2" t="str">
        <f t="shared" si="273"/>
        <v>C1        </v>
      </c>
    </row>
    <row r="1941" hidden="1" spans="1:12">
      <c r="A1941" s="1" t="s">
        <v>4853</v>
      </c>
      <c r="B1941" s="1" t="s">
        <v>4854</v>
      </c>
      <c r="C1941" s="1" t="s">
        <v>1729</v>
      </c>
      <c r="D1941" s="1" t="s">
        <v>65</v>
      </c>
      <c r="E1941" s="2" t="str">
        <f t="shared" si="268"/>
        <v>bsln</v>
      </c>
      <c r="F1941" s="1" t="s">
        <v>4506</v>
      </c>
      <c r="G1941" s="2" t="str">
        <f t="shared" si="269"/>
        <v>bc</v>
      </c>
      <c r="H1941" s="1" t="s">
        <v>1736</v>
      </c>
      <c r="I1941" s="2" t="str">
        <f t="shared" si="270"/>
        <v>9509</v>
      </c>
      <c r="J1941" s="2" t="str">
        <f t="shared" si="271"/>
        <v>9509</v>
      </c>
      <c r="K1941" s="2" t="str">
        <f t="shared" si="272"/>
        <v>c1        </v>
      </c>
      <c r="L1941" s="2" t="str">
        <f t="shared" si="273"/>
        <v>C1        </v>
      </c>
    </row>
    <row r="1942" hidden="1" spans="1:12">
      <c r="A1942" s="1" t="s">
        <v>4855</v>
      </c>
      <c r="B1942" s="1" t="s">
        <v>4856</v>
      </c>
      <c r="C1942" s="1" t="s">
        <v>1729</v>
      </c>
      <c r="D1942" s="1" t="s">
        <v>65</v>
      </c>
      <c r="E1942" s="2" t="str">
        <f t="shared" si="268"/>
        <v>bsln</v>
      </c>
      <c r="F1942" s="1" t="s">
        <v>4506</v>
      </c>
      <c r="G1942" s="2" t="str">
        <f t="shared" si="269"/>
        <v>bc</v>
      </c>
      <c r="H1942" s="1" t="s">
        <v>1736</v>
      </c>
      <c r="I1942" s="2" t="str">
        <f t="shared" si="270"/>
        <v>9509</v>
      </c>
      <c r="J1942" s="2" t="str">
        <f t="shared" si="271"/>
        <v>9509</v>
      </c>
      <c r="K1942" s="2" t="str">
        <f t="shared" si="272"/>
        <v>c9        </v>
      </c>
      <c r="L1942" s="2" t="str">
        <f t="shared" si="273"/>
        <v>C9        </v>
      </c>
    </row>
    <row r="1943" hidden="1" spans="1:12">
      <c r="A1943" s="1" t="s">
        <v>4857</v>
      </c>
      <c r="B1943" s="1" t="s">
        <v>4858</v>
      </c>
      <c r="C1943" s="1" t="s">
        <v>1729</v>
      </c>
      <c r="D1943" s="1" t="s">
        <v>65</v>
      </c>
      <c r="E1943" s="2" t="str">
        <f t="shared" si="268"/>
        <v>bsln</v>
      </c>
      <c r="F1943" s="1" t="s">
        <v>4506</v>
      </c>
      <c r="G1943" s="2" t="str">
        <f t="shared" si="269"/>
        <v>bc</v>
      </c>
      <c r="H1943" s="1" t="s">
        <v>1736</v>
      </c>
      <c r="I1943" s="2" t="str">
        <f t="shared" si="270"/>
        <v>9510</v>
      </c>
      <c r="J1943" s="2" t="str">
        <f t="shared" si="271"/>
        <v>9510</v>
      </c>
      <c r="K1943" s="2" t="str">
        <f t="shared" si="272"/>
        <v>c07       </v>
      </c>
      <c r="L1943" s="2" t="str">
        <f t="shared" si="273"/>
        <v>C07       </v>
      </c>
    </row>
    <row r="1944" hidden="1" spans="1:12">
      <c r="A1944" s="1" t="s">
        <v>4859</v>
      </c>
      <c r="B1944" s="1" t="s">
        <v>4860</v>
      </c>
      <c r="C1944" s="1" t="s">
        <v>1729</v>
      </c>
      <c r="D1944" s="1" t="s">
        <v>65</v>
      </c>
      <c r="E1944" s="2" t="str">
        <f t="shared" si="268"/>
        <v>bsln</v>
      </c>
      <c r="F1944" s="1" t="s">
        <v>4506</v>
      </c>
      <c r="G1944" s="2" t="str">
        <f t="shared" si="269"/>
        <v>bc</v>
      </c>
      <c r="H1944" s="1" t="s">
        <v>1736</v>
      </c>
      <c r="I1944" s="2" t="str">
        <f t="shared" si="270"/>
        <v>9510</v>
      </c>
      <c r="J1944" s="2" t="str">
        <f t="shared" si="271"/>
        <v>9510</v>
      </c>
      <c r="K1944" s="2" t="str">
        <f t="shared" si="272"/>
        <v>c1        </v>
      </c>
      <c r="L1944" s="2" t="str">
        <f t="shared" si="273"/>
        <v>C1        </v>
      </c>
    </row>
    <row r="1945" hidden="1" spans="1:12">
      <c r="A1945" s="1" t="s">
        <v>4861</v>
      </c>
      <c r="B1945" s="1" t="s">
        <v>4862</v>
      </c>
      <c r="C1945" s="1" t="s">
        <v>1729</v>
      </c>
      <c r="D1945" s="1" t="s">
        <v>65</v>
      </c>
      <c r="E1945" s="2" t="str">
        <f t="shared" si="268"/>
        <v>bsln</v>
      </c>
      <c r="F1945" s="1" t="s">
        <v>4506</v>
      </c>
      <c r="G1945" s="2" t="str">
        <f t="shared" si="269"/>
        <v>bc</v>
      </c>
      <c r="H1945" s="1" t="s">
        <v>1736</v>
      </c>
      <c r="I1945" s="2" t="str">
        <f t="shared" si="270"/>
        <v>9512</v>
      </c>
      <c r="J1945" s="2" t="str">
        <f t="shared" si="271"/>
        <v>9512</v>
      </c>
      <c r="K1945" s="2" t="str">
        <f t="shared" si="272"/>
        <v>c01       </v>
      </c>
      <c r="L1945" s="2" t="str">
        <f t="shared" si="273"/>
        <v>C01       </v>
      </c>
    </row>
    <row r="1946" hidden="1" spans="1:12">
      <c r="A1946" s="1" t="s">
        <v>4863</v>
      </c>
      <c r="B1946" s="1" t="s">
        <v>4864</v>
      </c>
      <c r="C1946" s="1" t="s">
        <v>1729</v>
      </c>
      <c r="D1946" s="1" t="s">
        <v>65</v>
      </c>
      <c r="E1946" s="2" t="str">
        <f t="shared" si="268"/>
        <v>bsln</v>
      </c>
      <c r="F1946" s="1" t="s">
        <v>4506</v>
      </c>
      <c r="G1946" s="2" t="str">
        <f t="shared" si="269"/>
        <v>bc</v>
      </c>
      <c r="H1946" s="1" t="s">
        <v>1736</v>
      </c>
      <c r="I1946" s="2" t="str">
        <f t="shared" si="270"/>
        <v>9513</v>
      </c>
      <c r="J1946" s="2" t="str">
        <f t="shared" si="271"/>
        <v>9513</v>
      </c>
      <c r="K1946" s="2" t="str">
        <f t="shared" si="272"/>
        <v>c1        </v>
      </c>
      <c r="L1946" s="2" t="str">
        <f t="shared" si="273"/>
        <v>C1        </v>
      </c>
    </row>
    <row r="1947" hidden="1" spans="1:12">
      <c r="A1947" s="1" t="s">
        <v>4865</v>
      </c>
      <c r="B1947" s="1" t="s">
        <v>4866</v>
      </c>
      <c r="C1947" s="1" t="s">
        <v>1729</v>
      </c>
      <c r="D1947" s="1" t="s">
        <v>65</v>
      </c>
      <c r="E1947" s="2" t="str">
        <f t="shared" si="268"/>
        <v>bsln</v>
      </c>
      <c r="F1947" s="1" t="s">
        <v>4506</v>
      </c>
      <c r="G1947" s="2" t="str">
        <f t="shared" si="269"/>
        <v>bc</v>
      </c>
      <c r="H1947" s="1" t="s">
        <v>1736</v>
      </c>
      <c r="I1947" s="2" t="str">
        <f t="shared" si="270"/>
        <v>9513</v>
      </c>
      <c r="J1947" s="2" t="str">
        <f t="shared" si="271"/>
        <v>9513</v>
      </c>
      <c r="K1947" s="2" t="str">
        <f t="shared" si="272"/>
        <v>c6        </v>
      </c>
      <c r="L1947" s="2" t="str">
        <f t="shared" si="273"/>
        <v>C6        </v>
      </c>
    </row>
    <row r="1948" hidden="1" spans="1:12">
      <c r="A1948" s="1" t="s">
        <v>4867</v>
      </c>
      <c r="B1948" s="1" t="s">
        <v>4868</v>
      </c>
      <c r="C1948" s="1" t="s">
        <v>1729</v>
      </c>
      <c r="D1948" s="1" t="s">
        <v>65</v>
      </c>
      <c r="E1948" s="2" t="str">
        <f t="shared" si="268"/>
        <v>bsln</v>
      </c>
      <c r="F1948" s="1" t="s">
        <v>4506</v>
      </c>
      <c r="G1948" s="2" t="str">
        <f t="shared" si="269"/>
        <v>bc</v>
      </c>
      <c r="H1948" s="1" t="s">
        <v>1736</v>
      </c>
      <c r="I1948" s="2" t="str">
        <f t="shared" si="270"/>
        <v>9516</v>
      </c>
      <c r="J1948" s="2" t="str">
        <f t="shared" si="271"/>
        <v>9516</v>
      </c>
      <c r="K1948" s="2" t="str">
        <f t="shared" si="272"/>
        <v>c01       </v>
      </c>
      <c r="L1948" s="2" t="str">
        <f t="shared" si="273"/>
        <v>C01       </v>
      </c>
    </row>
    <row r="1949" hidden="1" spans="1:12">
      <c r="A1949" s="1" t="s">
        <v>4869</v>
      </c>
      <c r="B1949" s="1" t="s">
        <v>4870</v>
      </c>
      <c r="C1949" s="1" t="s">
        <v>1729</v>
      </c>
      <c r="D1949" s="1" t="s">
        <v>65</v>
      </c>
      <c r="E1949" s="2" t="str">
        <f t="shared" si="268"/>
        <v>bsln</v>
      </c>
      <c r="F1949" s="1" t="s">
        <v>4506</v>
      </c>
      <c r="G1949" s="2" t="str">
        <f t="shared" si="269"/>
        <v>bc</v>
      </c>
      <c r="H1949" s="1" t="s">
        <v>1736</v>
      </c>
      <c r="I1949" s="2" t="str">
        <f t="shared" si="270"/>
        <v>9516</v>
      </c>
      <c r="J1949" s="2" t="str">
        <f t="shared" si="271"/>
        <v>9516</v>
      </c>
      <c r="K1949" s="2" t="str">
        <f t="shared" si="272"/>
        <v>c1        </v>
      </c>
      <c r="L1949" s="2" t="str">
        <f t="shared" si="273"/>
        <v>C1        </v>
      </c>
    </row>
    <row r="1950" hidden="1" spans="1:12">
      <c r="A1950" s="1" t="s">
        <v>4871</v>
      </c>
      <c r="B1950" s="1" t="s">
        <v>4872</v>
      </c>
      <c r="C1950" s="1" t="s">
        <v>1729</v>
      </c>
      <c r="D1950" s="1" t="s">
        <v>65</v>
      </c>
      <c r="E1950" s="2" t="str">
        <f t="shared" si="268"/>
        <v>bsln</v>
      </c>
      <c r="F1950" s="1" t="s">
        <v>4506</v>
      </c>
      <c r="G1950" s="2" t="str">
        <f t="shared" si="269"/>
        <v>bc</v>
      </c>
      <c r="H1950" s="1" t="s">
        <v>1736</v>
      </c>
      <c r="I1950" s="2" t="str">
        <f t="shared" si="270"/>
        <v>9517</v>
      </c>
      <c r="J1950" s="2" t="str">
        <f t="shared" si="271"/>
        <v>9517</v>
      </c>
      <c r="K1950" s="2" t="str">
        <f t="shared" si="272"/>
        <v>c09       </v>
      </c>
      <c r="L1950" s="2" t="str">
        <f t="shared" si="273"/>
        <v>C09       </v>
      </c>
    </row>
    <row r="1951" hidden="1" spans="1:12">
      <c r="A1951" s="1" t="s">
        <v>4873</v>
      </c>
      <c r="B1951" s="1" t="s">
        <v>4874</v>
      </c>
      <c r="C1951" s="1" t="s">
        <v>1729</v>
      </c>
      <c r="D1951" s="1" t="s">
        <v>65</v>
      </c>
      <c r="E1951" s="2" t="str">
        <f t="shared" si="268"/>
        <v>bsln</v>
      </c>
      <c r="F1951" s="1" t="s">
        <v>4506</v>
      </c>
      <c r="G1951" s="2" t="str">
        <f t="shared" si="269"/>
        <v>bc</v>
      </c>
      <c r="H1951" s="1" t="s">
        <v>1736</v>
      </c>
      <c r="I1951" s="2" t="str">
        <f t="shared" si="270"/>
        <v>9517</v>
      </c>
      <c r="J1951" s="2" t="str">
        <f t="shared" si="271"/>
        <v>9517</v>
      </c>
      <c r="K1951" s="2" t="str">
        <f t="shared" si="272"/>
        <v>c1        </v>
      </c>
      <c r="L1951" s="2" t="str">
        <f t="shared" si="273"/>
        <v>C1        </v>
      </c>
    </row>
    <row r="1952" hidden="1" spans="1:12">
      <c r="A1952" s="1" t="s">
        <v>4875</v>
      </c>
      <c r="B1952" s="1" t="s">
        <v>4876</v>
      </c>
      <c r="C1952" s="1" t="s">
        <v>1729</v>
      </c>
      <c r="D1952" s="1" t="s">
        <v>65</v>
      </c>
      <c r="E1952" s="2" t="str">
        <f t="shared" si="268"/>
        <v>bsln</v>
      </c>
      <c r="F1952" s="1" t="s">
        <v>4506</v>
      </c>
      <c r="G1952" s="2" t="str">
        <f t="shared" si="269"/>
        <v>bc</v>
      </c>
      <c r="H1952" s="1" t="s">
        <v>1736</v>
      </c>
      <c r="I1952" s="2" t="str">
        <f t="shared" si="270"/>
        <v>9523</v>
      </c>
      <c r="J1952" s="2" t="str">
        <f t="shared" si="271"/>
        <v>9523</v>
      </c>
      <c r="K1952" s="2" t="str">
        <f t="shared" si="272"/>
        <v>c01       </v>
      </c>
      <c r="L1952" s="2" t="str">
        <f t="shared" si="273"/>
        <v>C01       </v>
      </c>
    </row>
    <row r="1953" hidden="1" spans="1:12">
      <c r="A1953" s="1" t="s">
        <v>4877</v>
      </c>
      <c r="B1953" s="1" t="s">
        <v>4878</v>
      </c>
      <c r="C1953" s="1" t="s">
        <v>1729</v>
      </c>
      <c r="D1953" s="1" t="s">
        <v>65</v>
      </c>
      <c r="E1953" s="2" t="str">
        <f t="shared" si="268"/>
        <v>bsln</v>
      </c>
      <c r="F1953" s="1" t="s">
        <v>4506</v>
      </c>
      <c r="G1953" s="2" t="str">
        <f t="shared" si="269"/>
        <v>bc</v>
      </c>
      <c r="H1953" s="1" t="s">
        <v>1736</v>
      </c>
      <c r="I1953" s="2" t="str">
        <f t="shared" si="270"/>
        <v>9523</v>
      </c>
      <c r="J1953" s="2" t="str">
        <f t="shared" si="271"/>
        <v>9523</v>
      </c>
      <c r="K1953" s="2" t="str">
        <f t="shared" si="272"/>
        <v>c07       </v>
      </c>
      <c r="L1953" s="2" t="str">
        <f t="shared" si="273"/>
        <v>C07       </v>
      </c>
    </row>
    <row r="1954" hidden="1" spans="1:12">
      <c r="A1954" s="1" t="s">
        <v>4879</v>
      </c>
      <c r="B1954" s="1" t="s">
        <v>4880</v>
      </c>
      <c r="C1954" s="1" t="s">
        <v>1729</v>
      </c>
      <c r="D1954" s="1" t="s">
        <v>65</v>
      </c>
      <c r="E1954" s="2" t="str">
        <f t="shared" si="268"/>
        <v>bsln</v>
      </c>
      <c r="F1954" s="1" t="s">
        <v>4506</v>
      </c>
      <c r="G1954" s="2" t="str">
        <f t="shared" si="269"/>
        <v>bc</v>
      </c>
      <c r="H1954" s="1" t="s">
        <v>1736</v>
      </c>
      <c r="I1954" s="2" t="str">
        <f t="shared" si="270"/>
        <v>9523</v>
      </c>
      <c r="J1954" s="2" t="str">
        <f t="shared" si="271"/>
        <v>9523</v>
      </c>
      <c r="K1954" s="2" t="str">
        <f t="shared" si="272"/>
        <v>c09       </v>
      </c>
      <c r="L1954" s="2" t="str">
        <f t="shared" si="273"/>
        <v>C09       </v>
      </c>
    </row>
    <row r="1955" hidden="1" spans="1:12">
      <c r="A1955" s="1" t="s">
        <v>4881</v>
      </c>
      <c r="B1955" s="1" t="s">
        <v>4882</v>
      </c>
      <c r="C1955" s="1" t="s">
        <v>1729</v>
      </c>
      <c r="D1955" s="1" t="s">
        <v>65</v>
      </c>
      <c r="E1955" s="2" t="str">
        <f t="shared" si="268"/>
        <v>bsln</v>
      </c>
      <c r="F1955" s="1" t="s">
        <v>4506</v>
      </c>
      <c r="G1955" s="2" t="str">
        <f t="shared" si="269"/>
        <v>bc</v>
      </c>
      <c r="H1955" s="1" t="s">
        <v>1736</v>
      </c>
      <c r="I1955" s="2" t="str">
        <f t="shared" si="270"/>
        <v>9523</v>
      </c>
      <c r="J1955" s="2" t="str">
        <f t="shared" si="271"/>
        <v>9523</v>
      </c>
      <c r="K1955" s="2" t="str">
        <f t="shared" si="272"/>
        <v>c1        </v>
      </c>
      <c r="L1955" s="2" t="str">
        <f t="shared" si="273"/>
        <v>C1        </v>
      </c>
    </row>
    <row r="1956" hidden="1" spans="1:12">
      <c r="A1956" s="1" t="s">
        <v>4883</v>
      </c>
      <c r="B1956" s="1" t="s">
        <v>4884</v>
      </c>
      <c r="C1956" s="1" t="s">
        <v>1729</v>
      </c>
      <c r="D1956" s="1" t="s">
        <v>65</v>
      </c>
      <c r="E1956" s="2" t="str">
        <f t="shared" si="268"/>
        <v>bsln</v>
      </c>
      <c r="F1956" s="1" t="s">
        <v>4506</v>
      </c>
      <c r="G1956" s="2" t="str">
        <f t="shared" si="269"/>
        <v>bc</v>
      </c>
      <c r="H1956" s="1" t="s">
        <v>1736</v>
      </c>
      <c r="I1956" s="2" t="str">
        <f t="shared" si="270"/>
        <v>9526</v>
      </c>
      <c r="J1956" s="2" t="str">
        <f t="shared" si="271"/>
        <v>9526</v>
      </c>
      <c r="K1956" s="2" t="str">
        <f t="shared" si="272"/>
        <v>c1        </v>
      </c>
      <c r="L1956" s="2" t="str">
        <f t="shared" si="273"/>
        <v>C1        </v>
      </c>
    </row>
    <row r="1957" hidden="1" spans="1:12">
      <c r="A1957" s="1" t="s">
        <v>4885</v>
      </c>
      <c r="B1957" s="1" t="s">
        <v>4886</v>
      </c>
      <c r="C1957" s="1" t="s">
        <v>1729</v>
      </c>
      <c r="D1957" s="1" t="s">
        <v>65</v>
      </c>
      <c r="E1957" s="2" t="str">
        <f t="shared" si="268"/>
        <v>bsln</v>
      </c>
      <c r="F1957" s="1" t="s">
        <v>4506</v>
      </c>
      <c r="G1957" s="2" t="str">
        <f t="shared" si="269"/>
        <v>bc</v>
      </c>
      <c r="H1957" s="1" t="s">
        <v>1736</v>
      </c>
      <c r="I1957" s="2" t="str">
        <f t="shared" si="270"/>
        <v>9526</v>
      </c>
      <c r="J1957" s="2" t="str">
        <f t="shared" si="271"/>
        <v>9526</v>
      </c>
      <c r="K1957" s="2" t="str">
        <f t="shared" si="272"/>
        <v>c6        </v>
      </c>
      <c r="L1957" s="2" t="str">
        <f t="shared" si="273"/>
        <v>C6        </v>
      </c>
    </row>
    <row r="1958" hidden="1" spans="1:12">
      <c r="A1958" s="1" t="s">
        <v>4887</v>
      </c>
      <c r="B1958" s="1" t="s">
        <v>4888</v>
      </c>
      <c r="C1958" s="1" t="s">
        <v>1729</v>
      </c>
      <c r="D1958" s="1" t="s">
        <v>65</v>
      </c>
      <c r="E1958" s="2" t="str">
        <f t="shared" si="268"/>
        <v>bsln</v>
      </c>
      <c r="F1958" s="1" t="s">
        <v>4506</v>
      </c>
      <c r="G1958" s="2" t="str">
        <f t="shared" si="269"/>
        <v>bc</v>
      </c>
      <c r="H1958" s="1" t="s">
        <v>1736</v>
      </c>
      <c r="I1958" s="2" t="str">
        <f t="shared" si="270"/>
        <v>9527</v>
      </c>
      <c r="J1958" s="2" t="str">
        <f t="shared" si="271"/>
        <v>9527</v>
      </c>
      <c r="K1958" s="2" t="str">
        <f t="shared" si="272"/>
        <v>c07       </v>
      </c>
      <c r="L1958" s="2" t="str">
        <f t="shared" si="273"/>
        <v>C07       </v>
      </c>
    </row>
    <row r="1959" hidden="1" spans="1:12">
      <c r="A1959" s="1" t="s">
        <v>4889</v>
      </c>
      <c r="B1959" s="1" t="s">
        <v>4890</v>
      </c>
      <c r="C1959" s="1" t="s">
        <v>1729</v>
      </c>
      <c r="D1959" s="1" t="s">
        <v>65</v>
      </c>
      <c r="E1959" s="2" t="str">
        <f t="shared" si="268"/>
        <v>bsln</v>
      </c>
      <c r="F1959" s="1" t="s">
        <v>4506</v>
      </c>
      <c r="G1959" s="2" t="str">
        <f t="shared" si="269"/>
        <v>bc</v>
      </c>
      <c r="H1959" s="1" t="s">
        <v>1736</v>
      </c>
      <c r="I1959" s="2" t="str">
        <f t="shared" si="270"/>
        <v>9527</v>
      </c>
      <c r="J1959" s="2" t="str">
        <f t="shared" si="271"/>
        <v>9527</v>
      </c>
      <c r="K1959" s="2" t="str">
        <f t="shared" si="272"/>
        <v>c09       </v>
      </c>
      <c r="L1959" s="2" t="str">
        <f t="shared" ref="L1959:L1983" si="274">MID(B1959,11,10)</f>
        <v>C09       </v>
      </c>
    </row>
    <row r="1960" hidden="1" spans="1:12">
      <c r="A1960" s="1" t="s">
        <v>4891</v>
      </c>
      <c r="B1960" s="1" t="s">
        <v>4892</v>
      </c>
      <c r="C1960" s="1" t="s">
        <v>1729</v>
      </c>
      <c r="D1960" s="1" t="s">
        <v>65</v>
      </c>
      <c r="E1960" s="2" t="str">
        <f t="shared" ref="E1960:E2018" si="275">MID(A1960,2,4)</f>
        <v>bsln</v>
      </c>
      <c r="F1960" s="1" t="s">
        <v>4506</v>
      </c>
      <c r="G1960" s="2" t="str">
        <f t="shared" ref="G1960:G2018" si="276">MID(A1960,6,2)</f>
        <v>bc</v>
      </c>
      <c r="H1960" s="1" t="s">
        <v>1736</v>
      </c>
      <c r="I1960" s="2" t="str">
        <f t="shared" si="270"/>
        <v>9527</v>
      </c>
      <c r="J1960" s="2" t="str">
        <f t="shared" si="271"/>
        <v>9527</v>
      </c>
      <c r="K1960" s="2" t="str">
        <f t="shared" si="272"/>
        <v>c1        </v>
      </c>
      <c r="L1960" s="2" t="str">
        <f t="shared" si="274"/>
        <v>C1        </v>
      </c>
    </row>
    <row r="1961" hidden="1" spans="1:12">
      <c r="A1961" s="1" t="s">
        <v>4893</v>
      </c>
      <c r="B1961" s="1" t="s">
        <v>4894</v>
      </c>
      <c r="C1961" s="1" t="s">
        <v>1729</v>
      </c>
      <c r="D1961" s="1" t="s">
        <v>65</v>
      </c>
      <c r="E1961" s="2" t="str">
        <f t="shared" si="275"/>
        <v>bsln</v>
      </c>
      <c r="F1961" s="1" t="s">
        <v>4506</v>
      </c>
      <c r="G1961" s="2" t="str">
        <f t="shared" si="276"/>
        <v>bc</v>
      </c>
      <c r="H1961" s="1" t="s">
        <v>1736</v>
      </c>
      <c r="I1961" s="2" t="str">
        <f t="shared" si="270"/>
        <v>9527</v>
      </c>
      <c r="J1961" s="2" t="str">
        <f t="shared" si="271"/>
        <v>9527</v>
      </c>
      <c r="K1961" s="2" t="str">
        <f t="shared" si="272"/>
        <v>c7        </v>
      </c>
      <c r="L1961" s="2" t="str">
        <f t="shared" si="274"/>
        <v>C7        </v>
      </c>
    </row>
    <row r="1962" hidden="1" spans="1:12">
      <c r="A1962" s="1" t="s">
        <v>4895</v>
      </c>
      <c r="B1962" s="1" t="s">
        <v>4896</v>
      </c>
      <c r="C1962" s="1" t="s">
        <v>1729</v>
      </c>
      <c r="D1962" s="1" t="s">
        <v>65</v>
      </c>
      <c r="E1962" s="2" t="str">
        <f t="shared" si="275"/>
        <v>bsln</v>
      </c>
      <c r="F1962" s="1" t="s">
        <v>4506</v>
      </c>
      <c r="G1962" s="2" t="str">
        <f t="shared" si="276"/>
        <v>bc</v>
      </c>
      <c r="H1962" s="1" t="s">
        <v>1736</v>
      </c>
      <c r="I1962" s="2" t="str">
        <f t="shared" si="270"/>
        <v>9528</v>
      </c>
      <c r="J1962" s="2" t="str">
        <f t="shared" si="271"/>
        <v>9528</v>
      </c>
      <c r="K1962" s="2" t="str">
        <f t="shared" si="272"/>
        <v>c1        </v>
      </c>
      <c r="L1962" s="2" t="str">
        <f t="shared" si="274"/>
        <v>C1        </v>
      </c>
    </row>
    <row r="1963" hidden="1" spans="1:12">
      <c r="A1963" s="1" t="s">
        <v>4897</v>
      </c>
      <c r="B1963" s="1" t="s">
        <v>4898</v>
      </c>
      <c r="C1963" s="1" t="s">
        <v>1729</v>
      </c>
      <c r="D1963" s="1" t="s">
        <v>65</v>
      </c>
      <c r="E1963" s="2" t="str">
        <f t="shared" si="275"/>
        <v>bsln</v>
      </c>
      <c r="F1963" s="1" t="s">
        <v>4506</v>
      </c>
      <c r="G1963" s="2" t="str">
        <f t="shared" si="276"/>
        <v>bc</v>
      </c>
      <c r="H1963" s="1" t="s">
        <v>1736</v>
      </c>
      <c r="I1963" s="2" t="str">
        <f t="shared" si="270"/>
        <v>9528</v>
      </c>
      <c r="J1963" s="2" t="str">
        <f t="shared" si="271"/>
        <v>9528</v>
      </c>
      <c r="K1963" s="2" t="str">
        <f t="shared" si="272"/>
        <v>c9        </v>
      </c>
      <c r="L1963" s="2" t="str">
        <f t="shared" si="274"/>
        <v>C9        </v>
      </c>
    </row>
    <row r="1964" hidden="1" spans="1:12">
      <c r="A1964" s="1" t="s">
        <v>4899</v>
      </c>
      <c r="B1964" s="1" t="s">
        <v>4900</v>
      </c>
      <c r="C1964" s="1" t="s">
        <v>1729</v>
      </c>
      <c r="D1964" s="1" t="s">
        <v>65</v>
      </c>
      <c r="E1964" s="2" t="str">
        <f t="shared" si="275"/>
        <v>bsln</v>
      </c>
      <c r="F1964" s="1" t="s">
        <v>4506</v>
      </c>
      <c r="G1964" s="2" t="str">
        <f t="shared" si="276"/>
        <v>bc</v>
      </c>
      <c r="H1964" s="1" t="s">
        <v>1736</v>
      </c>
      <c r="I1964" s="2" t="str">
        <f t="shared" si="270"/>
        <v>9529</v>
      </c>
      <c r="J1964" s="2" t="str">
        <f t="shared" si="271"/>
        <v>9529</v>
      </c>
      <c r="K1964" s="2" t="str">
        <f t="shared" si="272"/>
        <v>c1        </v>
      </c>
      <c r="L1964" s="2" t="str">
        <f t="shared" si="274"/>
        <v>C1        </v>
      </c>
    </row>
    <row r="1965" hidden="1" spans="1:12">
      <c r="A1965" s="1" t="s">
        <v>4901</v>
      </c>
      <c r="B1965" s="1" t="s">
        <v>4902</v>
      </c>
      <c r="C1965" s="1" t="s">
        <v>1729</v>
      </c>
      <c r="D1965" s="1" t="s">
        <v>65</v>
      </c>
      <c r="E1965" s="2" t="str">
        <f t="shared" si="275"/>
        <v>bsln</v>
      </c>
      <c r="F1965" s="1" t="s">
        <v>4506</v>
      </c>
      <c r="G1965" s="2" t="str">
        <f t="shared" si="276"/>
        <v>bc</v>
      </c>
      <c r="H1965" s="1" t="s">
        <v>1736</v>
      </c>
      <c r="I1965" s="2" t="str">
        <f t="shared" si="270"/>
        <v>9530</v>
      </c>
      <c r="J1965" s="2" t="str">
        <f t="shared" si="271"/>
        <v>9530</v>
      </c>
      <c r="K1965" s="2" t="str">
        <f t="shared" si="272"/>
        <v>c06       </v>
      </c>
      <c r="L1965" s="2" t="str">
        <f t="shared" si="274"/>
        <v>C06       </v>
      </c>
    </row>
    <row r="1966" hidden="1" spans="1:12">
      <c r="A1966" s="1" t="s">
        <v>4903</v>
      </c>
      <c r="B1966" s="1" t="s">
        <v>4904</v>
      </c>
      <c r="C1966" s="1" t="s">
        <v>1729</v>
      </c>
      <c r="D1966" s="1" t="s">
        <v>65</v>
      </c>
      <c r="E1966" s="2" t="str">
        <f t="shared" si="275"/>
        <v>bsln</v>
      </c>
      <c r="F1966" s="1" t="s">
        <v>4506</v>
      </c>
      <c r="G1966" s="2" t="str">
        <f t="shared" si="276"/>
        <v>bc</v>
      </c>
      <c r="H1966" s="1" t="s">
        <v>1736</v>
      </c>
      <c r="I1966" s="2" t="str">
        <f t="shared" si="270"/>
        <v>9531</v>
      </c>
      <c r="J1966" s="2" t="str">
        <f t="shared" si="271"/>
        <v>9531</v>
      </c>
      <c r="K1966" s="2" t="str">
        <f t="shared" si="272"/>
        <v>c01       </v>
      </c>
      <c r="L1966" s="2" t="str">
        <f t="shared" si="274"/>
        <v>C01       </v>
      </c>
    </row>
    <row r="1967" hidden="1" spans="1:12">
      <c r="A1967" s="1" t="s">
        <v>4905</v>
      </c>
      <c r="B1967" s="1" t="s">
        <v>4906</v>
      </c>
      <c r="C1967" s="1" t="s">
        <v>1729</v>
      </c>
      <c r="D1967" s="1" t="s">
        <v>65</v>
      </c>
      <c r="E1967" s="2" t="str">
        <f t="shared" si="275"/>
        <v>bsln</v>
      </c>
      <c r="F1967" s="1" t="s">
        <v>4506</v>
      </c>
      <c r="G1967" s="2" t="str">
        <f t="shared" si="276"/>
        <v>bc</v>
      </c>
      <c r="H1967" s="1" t="s">
        <v>1736</v>
      </c>
      <c r="I1967" s="2" t="str">
        <f t="shared" si="270"/>
        <v>9531</v>
      </c>
      <c r="J1967" s="2" t="str">
        <f t="shared" si="271"/>
        <v>9531</v>
      </c>
      <c r="K1967" s="2" t="str">
        <f t="shared" si="272"/>
        <v>c1-1      </v>
      </c>
      <c r="L1967" s="2" t="str">
        <f t="shared" si="274"/>
        <v>C1-1      </v>
      </c>
    </row>
    <row r="1968" hidden="1" spans="1:12">
      <c r="A1968" s="1" t="s">
        <v>4907</v>
      </c>
      <c r="B1968" s="1" t="s">
        <v>4908</v>
      </c>
      <c r="C1968" s="1" t="s">
        <v>1729</v>
      </c>
      <c r="D1968" s="1" t="s">
        <v>65</v>
      </c>
      <c r="E1968" s="2" t="str">
        <f t="shared" si="275"/>
        <v>bsln</v>
      </c>
      <c r="F1968" s="1" t="s">
        <v>4506</v>
      </c>
      <c r="G1968" s="2" t="str">
        <f t="shared" si="276"/>
        <v>bc</v>
      </c>
      <c r="H1968" s="1" t="s">
        <v>1736</v>
      </c>
      <c r="I1968" s="2" t="str">
        <f t="shared" si="270"/>
        <v>9532</v>
      </c>
      <c r="J1968" s="2" t="str">
        <f t="shared" si="271"/>
        <v>9532</v>
      </c>
      <c r="K1968" s="2" t="str">
        <f t="shared" si="272"/>
        <v>c1        </v>
      </c>
      <c r="L1968" s="2" t="str">
        <f t="shared" si="274"/>
        <v>C1        </v>
      </c>
    </row>
    <row r="1969" hidden="1" spans="1:12">
      <c r="A1969" s="1" t="s">
        <v>4909</v>
      </c>
      <c r="B1969" s="1" t="s">
        <v>4910</v>
      </c>
      <c r="C1969" s="1" t="s">
        <v>1729</v>
      </c>
      <c r="D1969" s="1" t="s">
        <v>65</v>
      </c>
      <c r="E1969" s="2" t="str">
        <f t="shared" si="275"/>
        <v>bsln</v>
      </c>
      <c r="F1969" s="1" t="s">
        <v>4506</v>
      </c>
      <c r="G1969" s="2" t="str">
        <f t="shared" si="276"/>
        <v>bc</v>
      </c>
      <c r="H1969" s="1" t="s">
        <v>1736</v>
      </c>
      <c r="I1969" s="2" t="str">
        <f t="shared" si="270"/>
        <v>9532</v>
      </c>
      <c r="J1969" s="2" t="str">
        <f t="shared" si="271"/>
        <v>9532</v>
      </c>
      <c r="K1969" s="2" t="str">
        <f t="shared" si="272"/>
        <v>c1-1      </v>
      </c>
      <c r="L1969" s="2" t="str">
        <f t="shared" si="274"/>
        <v>C1-1      </v>
      </c>
    </row>
    <row r="1970" hidden="1" spans="1:12">
      <c r="A1970" s="1" t="s">
        <v>4911</v>
      </c>
      <c r="B1970" s="1" t="s">
        <v>4912</v>
      </c>
      <c r="C1970" s="1" t="s">
        <v>1729</v>
      </c>
      <c r="D1970" s="1" t="s">
        <v>65</v>
      </c>
      <c r="E1970" s="2" t="str">
        <f t="shared" si="275"/>
        <v>bsln</v>
      </c>
      <c r="F1970" s="1" t="s">
        <v>4506</v>
      </c>
      <c r="G1970" s="2" t="str">
        <f t="shared" si="276"/>
        <v>bc</v>
      </c>
      <c r="H1970" s="1" t="s">
        <v>1736</v>
      </c>
      <c r="I1970" s="2" t="str">
        <f t="shared" si="270"/>
        <v>9532</v>
      </c>
      <c r="J1970" s="2" t="str">
        <f t="shared" si="271"/>
        <v>9532</v>
      </c>
      <c r="K1970" s="2" t="str">
        <f t="shared" si="272"/>
        <v>c3        </v>
      </c>
      <c r="L1970" s="2" t="str">
        <f t="shared" si="274"/>
        <v>C3        </v>
      </c>
    </row>
    <row r="1971" hidden="1" spans="1:12">
      <c r="A1971" s="1" t="s">
        <v>4913</v>
      </c>
      <c r="B1971" s="1" t="s">
        <v>4914</v>
      </c>
      <c r="C1971" s="1" t="s">
        <v>1729</v>
      </c>
      <c r="D1971" s="1" t="s">
        <v>65</v>
      </c>
      <c r="E1971" s="2" t="str">
        <f t="shared" si="275"/>
        <v>bsln</v>
      </c>
      <c r="F1971" s="1" t="s">
        <v>4506</v>
      </c>
      <c r="G1971" s="2" t="str">
        <f t="shared" si="276"/>
        <v>bc</v>
      </c>
      <c r="H1971" s="1" t="s">
        <v>1736</v>
      </c>
      <c r="I1971" s="2" t="str">
        <f t="shared" si="270"/>
        <v>9533</v>
      </c>
      <c r="J1971" s="2" t="str">
        <f t="shared" si="271"/>
        <v>9533</v>
      </c>
      <c r="K1971" s="2" t="str">
        <f t="shared" si="272"/>
        <v>c01       </v>
      </c>
      <c r="L1971" s="2" t="str">
        <f t="shared" si="274"/>
        <v>C01       </v>
      </c>
    </row>
    <row r="1972" hidden="1" spans="1:12">
      <c r="A1972" s="1" t="s">
        <v>4915</v>
      </c>
      <c r="B1972" s="1" t="s">
        <v>4916</v>
      </c>
      <c r="C1972" s="1" t="s">
        <v>1729</v>
      </c>
      <c r="D1972" s="1" t="s">
        <v>65</v>
      </c>
      <c r="E1972" s="2" t="str">
        <f t="shared" si="275"/>
        <v>bsln</v>
      </c>
      <c r="F1972" s="1" t="s">
        <v>4506</v>
      </c>
      <c r="G1972" s="2" t="str">
        <f t="shared" si="276"/>
        <v>bc</v>
      </c>
      <c r="H1972" s="1" t="s">
        <v>1736</v>
      </c>
      <c r="I1972" s="2" t="str">
        <f t="shared" si="270"/>
        <v>9533</v>
      </c>
      <c r="J1972" s="2" t="str">
        <f t="shared" si="271"/>
        <v>9533</v>
      </c>
      <c r="K1972" s="2" t="str">
        <f t="shared" si="272"/>
        <v>c1        </v>
      </c>
      <c r="L1972" s="2" t="str">
        <f t="shared" si="274"/>
        <v>C1        </v>
      </c>
    </row>
    <row r="1973" hidden="1" spans="1:12">
      <c r="A1973" s="1" t="s">
        <v>4917</v>
      </c>
      <c r="B1973" s="1" t="s">
        <v>4918</v>
      </c>
      <c r="C1973" s="1" t="s">
        <v>1729</v>
      </c>
      <c r="D1973" s="1" t="s">
        <v>65</v>
      </c>
      <c r="E1973" s="2" t="str">
        <f t="shared" si="275"/>
        <v>bsln</v>
      </c>
      <c r="F1973" s="1" t="s">
        <v>4506</v>
      </c>
      <c r="G1973" s="2" t="str">
        <f t="shared" si="276"/>
        <v>bc</v>
      </c>
      <c r="H1973" s="1" t="s">
        <v>1736</v>
      </c>
      <c r="I1973" s="2" t="str">
        <f t="shared" si="270"/>
        <v>9536</v>
      </c>
      <c r="J1973" s="2" t="str">
        <f t="shared" si="271"/>
        <v>9536</v>
      </c>
      <c r="K1973" s="2" t="str">
        <f t="shared" si="272"/>
        <v>c05       </v>
      </c>
      <c r="L1973" s="2" t="str">
        <f t="shared" si="274"/>
        <v>C05       </v>
      </c>
    </row>
    <row r="1974" hidden="1" spans="1:12">
      <c r="A1974" s="1" t="s">
        <v>4919</v>
      </c>
      <c r="B1974" s="1" t="s">
        <v>4920</v>
      </c>
      <c r="C1974" s="1" t="s">
        <v>1729</v>
      </c>
      <c r="D1974" s="1" t="s">
        <v>65</v>
      </c>
      <c r="E1974" s="2" t="str">
        <f t="shared" si="275"/>
        <v>bsln</v>
      </c>
      <c r="F1974" s="1" t="s">
        <v>4506</v>
      </c>
      <c r="G1974" s="2" t="str">
        <f t="shared" si="276"/>
        <v>bc</v>
      </c>
      <c r="H1974" s="1" t="s">
        <v>1736</v>
      </c>
      <c r="I1974" s="2" t="str">
        <f t="shared" si="270"/>
        <v>9536</v>
      </c>
      <c r="J1974" s="2" t="str">
        <f t="shared" si="271"/>
        <v>9536</v>
      </c>
      <c r="K1974" s="2" t="str">
        <f t="shared" si="272"/>
        <v>c5        </v>
      </c>
      <c r="L1974" s="2" t="str">
        <f t="shared" si="274"/>
        <v>C5        </v>
      </c>
    </row>
    <row r="1975" hidden="1" spans="1:12">
      <c r="A1975" s="1" t="s">
        <v>4921</v>
      </c>
      <c r="B1975" s="1" t="s">
        <v>4922</v>
      </c>
      <c r="C1975" s="1" t="s">
        <v>1729</v>
      </c>
      <c r="D1975" s="1" t="s">
        <v>65</v>
      </c>
      <c r="E1975" s="2" t="str">
        <f t="shared" si="275"/>
        <v>bsln</v>
      </c>
      <c r="F1975" s="1" t="s">
        <v>4506</v>
      </c>
      <c r="G1975" s="2" t="str">
        <f t="shared" si="276"/>
        <v>bc</v>
      </c>
      <c r="H1975" s="1" t="s">
        <v>1736</v>
      </c>
      <c r="I1975" s="2" t="str">
        <f t="shared" si="270"/>
        <v>9537</v>
      </c>
      <c r="J1975" s="2" t="str">
        <f t="shared" si="271"/>
        <v>9537</v>
      </c>
      <c r="K1975" s="2" t="str">
        <f t="shared" si="272"/>
        <v>c05       </v>
      </c>
      <c r="L1975" s="2" t="str">
        <f t="shared" si="274"/>
        <v>C05       </v>
      </c>
    </row>
    <row r="1976" hidden="1" spans="1:12">
      <c r="A1976" s="1" t="s">
        <v>4923</v>
      </c>
      <c r="B1976" s="1" t="s">
        <v>4924</v>
      </c>
      <c r="C1976" s="1" t="s">
        <v>1729</v>
      </c>
      <c r="D1976" s="1" t="s">
        <v>65</v>
      </c>
      <c r="E1976" s="2" t="str">
        <f t="shared" si="275"/>
        <v>bsln</v>
      </c>
      <c r="F1976" s="1" t="s">
        <v>4506</v>
      </c>
      <c r="G1976" s="2" t="str">
        <f t="shared" si="276"/>
        <v>bc</v>
      </c>
      <c r="H1976" s="1" t="s">
        <v>1736</v>
      </c>
      <c r="I1976" s="2" t="str">
        <f t="shared" si="270"/>
        <v>9537</v>
      </c>
      <c r="J1976" s="2" t="str">
        <f t="shared" si="271"/>
        <v>9537</v>
      </c>
      <c r="K1976" s="2" t="str">
        <f t="shared" si="272"/>
        <v>c1        </v>
      </c>
      <c r="L1976" s="2" t="str">
        <f t="shared" si="274"/>
        <v>C1        </v>
      </c>
    </row>
    <row r="1977" hidden="1" spans="1:12">
      <c r="A1977" s="1" t="s">
        <v>4925</v>
      </c>
      <c r="B1977" s="1" t="s">
        <v>4926</v>
      </c>
      <c r="C1977" s="1" t="s">
        <v>1729</v>
      </c>
      <c r="D1977" s="1" t="s">
        <v>65</v>
      </c>
      <c r="E1977" s="2" t="str">
        <f t="shared" si="275"/>
        <v>bsln</v>
      </c>
      <c r="F1977" s="1" t="s">
        <v>4506</v>
      </c>
      <c r="G1977" s="2" t="str">
        <f t="shared" si="276"/>
        <v>bc</v>
      </c>
      <c r="H1977" s="1" t="s">
        <v>1736</v>
      </c>
      <c r="I1977" s="2" t="str">
        <f t="shared" si="270"/>
        <v>9537</v>
      </c>
      <c r="J1977" s="2" t="str">
        <f t="shared" si="271"/>
        <v>9537</v>
      </c>
      <c r="K1977" s="2" t="str">
        <f t="shared" si="272"/>
        <v>c5        </v>
      </c>
      <c r="L1977" s="2" t="str">
        <f t="shared" si="274"/>
        <v>C5        </v>
      </c>
    </row>
    <row r="1978" hidden="1" spans="1:12">
      <c r="A1978" s="1" t="s">
        <v>4927</v>
      </c>
      <c r="B1978" s="1" t="s">
        <v>4928</v>
      </c>
      <c r="C1978" s="1" t="s">
        <v>1729</v>
      </c>
      <c r="D1978" s="1" t="s">
        <v>65</v>
      </c>
      <c r="E1978" s="2" t="str">
        <f t="shared" si="275"/>
        <v>bsln</v>
      </c>
      <c r="F1978" s="1" t="s">
        <v>4506</v>
      </c>
      <c r="G1978" s="2" t="str">
        <f t="shared" si="276"/>
        <v>bc</v>
      </c>
      <c r="H1978" s="1" t="s">
        <v>1736</v>
      </c>
      <c r="I1978" s="2" t="str">
        <f t="shared" si="270"/>
        <v>9538</v>
      </c>
      <c r="J1978" s="2" t="str">
        <f t="shared" si="271"/>
        <v>9538</v>
      </c>
      <c r="K1978" s="2" t="str">
        <f t="shared" si="272"/>
        <v>c01       </v>
      </c>
      <c r="L1978" s="2" t="str">
        <f t="shared" si="274"/>
        <v>C01       </v>
      </c>
    </row>
    <row r="1979" hidden="1" spans="1:12">
      <c r="A1979" s="1" t="s">
        <v>4929</v>
      </c>
      <c r="B1979" s="1" t="s">
        <v>4930</v>
      </c>
      <c r="C1979" s="1" t="s">
        <v>1729</v>
      </c>
      <c r="D1979" s="1" t="s">
        <v>65</v>
      </c>
      <c r="E1979" s="2" t="str">
        <f t="shared" si="275"/>
        <v>bsln</v>
      </c>
      <c r="F1979" s="1" t="s">
        <v>4506</v>
      </c>
      <c r="G1979" s="2" t="str">
        <f t="shared" si="276"/>
        <v>bc</v>
      </c>
      <c r="H1979" s="1" t="s">
        <v>1736</v>
      </c>
      <c r="I1979" s="2" t="str">
        <f t="shared" si="270"/>
        <v>9538</v>
      </c>
      <c r="J1979" s="2" t="str">
        <f t="shared" si="271"/>
        <v>9538</v>
      </c>
      <c r="K1979" s="2" t="str">
        <f t="shared" si="272"/>
        <v>c1        </v>
      </c>
      <c r="L1979" s="2" t="str">
        <f t="shared" si="274"/>
        <v>C1        </v>
      </c>
    </row>
    <row r="1980" hidden="1" spans="1:12">
      <c r="A1980" s="1" t="s">
        <v>4931</v>
      </c>
      <c r="B1980" s="1" t="s">
        <v>4932</v>
      </c>
      <c r="C1980" s="1" t="s">
        <v>1729</v>
      </c>
      <c r="D1980" s="1" t="s">
        <v>65</v>
      </c>
      <c r="E1980" s="2" t="str">
        <f t="shared" si="275"/>
        <v>bsln</v>
      </c>
      <c r="F1980" s="1" t="s">
        <v>4506</v>
      </c>
      <c r="G1980" s="2" t="str">
        <f t="shared" si="276"/>
        <v>tj</v>
      </c>
      <c r="H1980" s="1" t="s">
        <v>2508</v>
      </c>
      <c r="I1980" s="2" t="str">
        <f t="shared" si="270"/>
        <v>    </v>
      </c>
      <c r="J1980" s="2" t="str">
        <f t="shared" si="271"/>
        <v>    </v>
      </c>
      <c r="K1980" s="2" t="str">
        <f t="shared" si="272"/>
        <v>          </v>
      </c>
      <c r="L1980" s="2" t="str">
        <f t="shared" si="274"/>
        <v>          </v>
      </c>
    </row>
    <row r="1981" hidden="1" spans="1:12">
      <c r="A1981" s="1" t="s">
        <v>4933</v>
      </c>
      <c r="B1981" s="1" t="s">
        <v>4934</v>
      </c>
      <c r="C1981" s="1" t="s">
        <v>1729</v>
      </c>
      <c r="D1981" s="1" t="s">
        <v>65</v>
      </c>
      <c r="E1981" s="2" t="str">
        <f t="shared" si="275"/>
        <v>bsln</v>
      </c>
      <c r="F1981" s="1" t="s">
        <v>4506</v>
      </c>
      <c r="G1981" s="2" t="str">
        <f>MID(A1981,6,4)</f>
        <v>tr90</v>
      </c>
      <c r="H1981" s="1" t="s">
        <v>4935</v>
      </c>
      <c r="I1981" s="2"/>
      <c r="J1981" s="2"/>
      <c r="K1981" s="2" t="str">
        <f t="shared" si="272"/>
        <v>          </v>
      </c>
      <c r="L1981" s="2" t="str">
        <f t="shared" si="274"/>
        <v>          </v>
      </c>
    </row>
    <row r="1982" hidden="1" spans="1:12">
      <c r="A1982" s="1" t="s">
        <v>4936</v>
      </c>
      <c r="B1982" s="1" t="s">
        <v>4937</v>
      </c>
      <c r="C1982" s="1" t="s">
        <v>1729</v>
      </c>
      <c r="D1982" s="1" t="s">
        <v>65</v>
      </c>
      <c r="E1982" s="2" t="str">
        <f t="shared" si="275"/>
        <v>bsln</v>
      </c>
      <c r="F1982" s="1" t="s">
        <v>4506</v>
      </c>
      <c r="G1982" s="2" t="str">
        <f t="shared" ref="G1982:G2018" si="277">MID(A1982,6,4)</f>
        <v>tr90</v>
      </c>
      <c r="H1982" s="1" t="s">
        <v>4935</v>
      </c>
      <c r="I1982" s="2" t="str">
        <f>MID(A1982,10,4)</f>
        <v>9025</v>
      </c>
      <c r="J1982" s="2" t="str">
        <f>MID(B1982,9,4)</f>
        <v>9025</v>
      </c>
      <c r="K1982" s="2" t="str">
        <f>MID(A1982,14,10)</f>
        <v>c11       </v>
      </c>
      <c r="L1982" s="2" t="str">
        <f>MID(B1982,13,10)</f>
        <v>C11       </v>
      </c>
    </row>
    <row r="1983" hidden="1" spans="1:12">
      <c r="A1983" s="1" t="s">
        <v>4938</v>
      </c>
      <c r="B1983" s="1" t="s">
        <v>4939</v>
      </c>
      <c r="C1983" s="1" t="s">
        <v>1729</v>
      </c>
      <c r="D1983" s="1" t="s">
        <v>65</v>
      </c>
      <c r="E1983" s="2" t="str">
        <f t="shared" si="275"/>
        <v>bsln</v>
      </c>
      <c r="F1983" s="1" t="s">
        <v>4506</v>
      </c>
      <c r="G1983" s="2" t="str">
        <f t="shared" si="277"/>
        <v>tr90</v>
      </c>
      <c r="H1983" s="1" t="s">
        <v>4935</v>
      </c>
      <c r="I1983" s="2" t="str">
        <f t="shared" ref="I1983:I2018" si="278">MID(A1983,10,4)</f>
        <v>9109</v>
      </c>
      <c r="J1983" s="2" t="str">
        <f t="shared" ref="J1983:J2018" si="279">MID(B1983,9,4)</f>
        <v>9109</v>
      </c>
      <c r="K1983" s="2" t="str">
        <f t="shared" ref="K1983:K2018" si="280">MID(A1983,14,10)</f>
        <v>c1        </v>
      </c>
      <c r="L1983" s="2" t="str">
        <f t="shared" ref="L1983:L2018" si="281">MID(B1983,13,10)</f>
        <v>C1        </v>
      </c>
    </row>
    <row r="1984" hidden="1" spans="1:12">
      <c r="A1984" s="1" t="s">
        <v>4940</v>
      </c>
      <c r="B1984" s="1" t="s">
        <v>4941</v>
      </c>
      <c r="C1984" s="1" t="s">
        <v>1729</v>
      </c>
      <c r="D1984" s="1" t="s">
        <v>65</v>
      </c>
      <c r="E1984" s="2" t="str">
        <f t="shared" si="275"/>
        <v>bsln</v>
      </c>
      <c r="F1984" s="1" t="s">
        <v>4506</v>
      </c>
      <c r="G1984" s="2" t="str">
        <f t="shared" si="277"/>
        <v>tr90</v>
      </c>
      <c r="H1984" s="1" t="s">
        <v>4935</v>
      </c>
      <c r="I1984" s="2" t="str">
        <f t="shared" si="278"/>
        <v>9132</v>
      </c>
      <c r="J1984" s="2" t="str">
        <f t="shared" si="279"/>
        <v>9132</v>
      </c>
      <c r="K1984" s="2" t="str">
        <f t="shared" si="280"/>
        <v>c1-1      </v>
      </c>
      <c r="L1984" s="2" t="str">
        <f t="shared" si="281"/>
        <v>C1-1      </v>
      </c>
    </row>
    <row r="1985" hidden="1" spans="1:12">
      <c r="A1985" s="1" t="s">
        <v>4942</v>
      </c>
      <c r="B1985" s="1" t="s">
        <v>4943</v>
      </c>
      <c r="C1985" s="1" t="s">
        <v>1729</v>
      </c>
      <c r="D1985" s="1" t="s">
        <v>65</v>
      </c>
      <c r="E1985" s="2" t="str">
        <f t="shared" si="275"/>
        <v>bsln</v>
      </c>
      <c r="F1985" s="1" t="s">
        <v>4506</v>
      </c>
      <c r="G1985" s="2" t="str">
        <f t="shared" si="277"/>
        <v>tr90</v>
      </c>
      <c r="H1985" s="1" t="s">
        <v>4935</v>
      </c>
      <c r="I1985" s="2" t="str">
        <f t="shared" si="278"/>
        <v>9222</v>
      </c>
      <c r="J1985" s="2" t="str">
        <f t="shared" si="279"/>
        <v>9222</v>
      </c>
      <c r="K1985" s="2" t="str">
        <f t="shared" si="280"/>
        <v>c1        </v>
      </c>
      <c r="L1985" s="2" t="str">
        <f t="shared" si="281"/>
        <v>C1        </v>
      </c>
    </row>
    <row r="1986" hidden="1" spans="1:12">
      <c r="A1986" s="1" t="s">
        <v>4944</v>
      </c>
      <c r="B1986" s="1" t="s">
        <v>4945</v>
      </c>
      <c r="C1986" s="1" t="s">
        <v>1729</v>
      </c>
      <c r="D1986" s="1" t="s">
        <v>65</v>
      </c>
      <c r="E1986" s="2" t="str">
        <f t="shared" si="275"/>
        <v>bsln</v>
      </c>
      <c r="F1986" s="1" t="s">
        <v>4506</v>
      </c>
      <c r="G1986" s="2" t="str">
        <f t="shared" si="277"/>
        <v>tr90</v>
      </c>
      <c r="H1986" s="1" t="s">
        <v>4935</v>
      </c>
      <c r="I1986" s="2" t="str">
        <f t="shared" si="278"/>
        <v>9232</v>
      </c>
      <c r="J1986" s="2" t="str">
        <f t="shared" si="279"/>
        <v>9232</v>
      </c>
      <c r="K1986" s="2" t="str">
        <f t="shared" si="280"/>
        <v>c1-1      </v>
      </c>
      <c r="L1986" s="2" t="str">
        <f t="shared" si="281"/>
        <v>C1-1      </v>
      </c>
    </row>
    <row r="1987" hidden="1" spans="1:12">
      <c r="A1987" s="1" t="s">
        <v>4946</v>
      </c>
      <c r="B1987" s="1" t="s">
        <v>4947</v>
      </c>
      <c r="C1987" s="1" t="s">
        <v>1729</v>
      </c>
      <c r="D1987" s="1" t="s">
        <v>65</v>
      </c>
      <c r="E1987" s="2" t="str">
        <f t="shared" si="275"/>
        <v>bsln</v>
      </c>
      <c r="F1987" s="1" t="s">
        <v>4506</v>
      </c>
      <c r="G1987" s="2" t="str">
        <f t="shared" si="277"/>
        <v>tr90</v>
      </c>
      <c r="H1987" s="1" t="s">
        <v>4935</v>
      </c>
      <c r="I1987" s="2" t="str">
        <f t="shared" si="278"/>
        <v>9251</v>
      </c>
      <c r="J1987" s="2" t="str">
        <f t="shared" si="279"/>
        <v>9251</v>
      </c>
      <c r="K1987" s="2" t="str">
        <f t="shared" si="280"/>
        <v>c1-1      </v>
      </c>
      <c r="L1987" s="2" t="str">
        <f t="shared" si="281"/>
        <v>C1-1      </v>
      </c>
    </row>
    <row r="1988" hidden="1" spans="1:12">
      <c r="A1988" s="1" t="s">
        <v>4948</v>
      </c>
      <c r="B1988" s="1" t="s">
        <v>4949</v>
      </c>
      <c r="C1988" s="1" t="s">
        <v>1729</v>
      </c>
      <c r="D1988" s="1" t="s">
        <v>65</v>
      </c>
      <c r="E1988" s="2" t="str">
        <f t="shared" si="275"/>
        <v>bsln</v>
      </c>
      <c r="F1988" s="1" t="s">
        <v>4506</v>
      </c>
      <c r="G1988" s="2" t="str">
        <f t="shared" si="277"/>
        <v>tr90</v>
      </c>
      <c r="H1988" s="1" t="s">
        <v>4935</v>
      </c>
      <c r="I1988" s="2" t="str">
        <f t="shared" si="278"/>
        <v>9258</v>
      </c>
      <c r="J1988" s="2" t="str">
        <f t="shared" si="279"/>
        <v>9258</v>
      </c>
      <c r="K1988" s="2" t="str">
        <f t="shared" si="280"/>
        <v>c9        </v>
      </c>
      <c r="L1988" s="2" t="str">
        <f t="shared" si="281"/>
        <v>C9        </v>
      </c>
    </row>
    <row r="1989" hidden="1" spans="1:12">
      <c r="A1989" s="1" t="s">
        <v>4950</v>
      </c>
      <c r="B1989" s="1" t="s">
        <v>4951</v>
      </c>
      <c r="C1989" s="1" t="s">
        <v>1729</v>
      </c>
      <c r="D1989" s="1" t="s">
        <v>65</v>
      </c>
      <c r="E1989" s="2" t="str">
        <f t="shared" si="275"/>
        <v>bsln</v>
      </c>
      <c r="F1989" s="1" t="s">
        <v>4506</v>
      </c>
      <c r="G1989" s="2" t="str">
        <f t="shared" si="277"/>
        <v>tr90</v>
      </c>
      <c r="H1989" s="1" t="s">
        <v>4935</v>
      </c>
      <c r="I1989" s="2" t="str">
        <f t="shared" si="278"/>
        <v>9261</v>
      </c>
      <c r="J1989" s="2" t="str">
        <f t="shared" si="279"/>
        <v>9261</v>
      </c>
      <c r="K1989" s="2" t="str">
        <f t="shared" si="280"/>
        <v>c9        </v>
      </c>
      <c r="L1989" s="2" t="str">
        <f t="shared" si="281"/>
        <v>C9        </v>
      </c>
    </row>
    <row r="1990" hidden="1" spans="1:12">
      <c r="A1990" s="1" t="s">
        <v>4952</v>
      </c>
      <c r="B1990" s="1" t="s">
        <v>4953</v>
      </c>
      <c r="C1990" s="1" t="s">
        <v>1729</v>
      </c>
      <c r="D1990" s="1" t="s">
        <v>65</v>
      </c>
      <c r="E1990" s="2" t="str">
        <f t="shared" si="275"/>
        <v>bsln</v>
      </c>
      <c r="F1990" s="1" t="s">
        <v>4506</v>
      </c>
      <c r="G1990" s="2" t="str">
        <f t="shared" si="277"/>
        <v>tr90</v>
      </c>
      <c r="H1990" s="1" t="s">
        <v>4935</v>
      </c>
      <c r="I1990" s="2" t="str">
        <f t="shared" si="278"/>
        <v>9267</v>
      </c>
      <c r="J1990" s="2" t="str">
        <f t="shared" si="279"/>
        <v>9267</v>
      </c>
      <c r="K1990" s="2" t="str">
        <f t="shared" si="280"/>
        <v>c1        </v>
      </c>
      <c r="L1990" s="2" t="str">
        <f t="shared" si="281"/>
        <v>C1        </v>
      </c>
    </row>
    <row r="1991" hidden="1" spans="1:12">
      <c r="A1991" s="1" t="s">
        <v>4954</v>
      </c>
      <c r="B1991" s="1" t="s">
        <v>4955</v>
      </c>
      <c r="C1991" s="1" t="s">
        <v>1729</v>
      </c>
      <c r="D1991" s="1" t="s">
        <v>65</v>
      </c>
      <c r="E1991" s="2" t="str">
        <f t="shared" si="275"/>
        <v>bsln</v>
      </c>
      <c r="F1991" s="1" t="s">
        <v>4506</v>
      </c>
      <c r="G1991" s="2" t="str">
        <f t="shared" si="277"/>
        <v>tr90</v>
      </c>
      <c r="H1991" s="1" t="s">
        <v>4935</v>
      </c>
      <c r="I1991" s="2" t="str">
        <f t="shared" si="278"/>
        <v>9268</v>
      </c>
      <c r="J1991" s="2" t="str">
        <f t="shared" si="279"/>
        <v>9268</v>
      </c>
      <c r="K1991" s="2" t="str">
        <f t="shared" si="280"/>
        <v>c1        </v>
      </c>
      <c r="L1991" s="2" t="str">
        <f t="shared" si="281"/>
        <v>C1        </v>
      </c>
    </row>
    <row r="1992" hidden="1" spans="1:12">
      <c r="A1992" s="1" t="s">
        <v>4956</v>
      </c>
      <c r="B1992" s="1" t="s">
        <v>4957</v>
      </c>
      <c r="C1992" s="1" t="s">
        <v>1729</v>
      </c>
      <c r="D1992" s="1" t="s">
        <v>65</v>
      </c>
      <c r="E1992" s="2" t="str">
        <f t="shared" si="275"/>
        <v>bsln</v>
      </c>
      <c r="F1992" s="1" t="s">
        <v>4506</v>
      </c>
      <c r="G1992" s="2" t="str">
        <f t="shared" si="277"/>
        <v>tr90</v>
      </c>
      <c r="H1992" s="1" t="s">
        <v>4935</v>
      </c>
      <c r="I1992" s="2" t="str">
        <f t="shared" si="278"/>
        <v>9269</v>
      </c>
      <c r="J1992" s="2" t="str">
        <f t="shared" si="279"/>
        <v>9269</v>
      </c>
      <c r="K1992" s="2" t="str">
        <f t="shared" si="280"/>
        <v>c1-1      </v>
      </c>
      <c r="L1992" s="2" t="str">
        <f t="shared" si="281"/>
        <v>C1-1      </v>
      </c>
    </row>
    <row r="1993" hidden="1" spans="1:12">
      <c r="A1993" s="1" t="s">
        <v>4958</v>
      </c>
      <c r="B1993" s="1" t="s">
        <v>4959</v>
      </c>
      <c r="C1993" s="1" t="s">
        <v>1729</v>
      </c>
      <c r="D1993" s="1" t="s">
        <v>65</v>
      </c>
      <c r="E1993" s="2" t="str">
        <f t="shared" si="275"/>
        <v>bsln</v>
      </c>
      <c r="F1993" s="1" t="s">
        <v>4506</v>
      </c>
      <c r="G1993" s="2" t="str">
        <f t="shared" si="277"/>
        <v>tr90</v>
      </c>
      <c r="H1993" s="1" t="s">
        <v>4935</v>
      </c>
      <c r="I1993" s="2" t="str">
        <f t="shared" si="278"/>
        <v>9269</v>
      </c>
      <c r="J1993" s="2" t="str">
        <f t="shared" si="279"/>
        <v>9269</v>
      </c>
      <c r="K1993" s="2" t="str">
        <f t="shared" si="280"/>
        <v>c3        </v>
      </c>
      <c r="L1993" s="2" t="str">
        <f t="shared" si="281"/>
        <v>C3        </v>
      </c>
    </row>
    <row r="1994" hidden="1" spans="1:12">
      <c r="A1994" s="1" t="s">
        <v>4960</v>
      </c>
      <c r="B1994" s="1" t="s">
        <v>4961</v>
      </c>
      <c r="C1994" s="1" t="s">
        <v>1729</v>
      </c>
      <c r="D1994" s="1" t="s">
        <v>65</v>
      </c>
      <c r="E1994" s="2" t="str">
        <f t="shared" si="275"/>
        <v>bsln</v>
      </c>
      <c r="F1994" s="1" t="s">
        <v>4506</v>
      </c>
      <c r="G1994" s="2" t="str">
        <f t="shared" si="277"/>
        <v>tr90</v>
      </c>
      <c r="H1994" s="1" t="s">
        <v>4935</v>
      </c>
      <c r="I1994" s="2" t="str">
        <f t="shared" si="278"/>
        <v>9278</v>
      </c>
      <c r="J1994" s="2" t="str">
        <f t="shared" si="279"/>
        <v>9278</v>
      </c>
      <c r="K1994" s="2" t="str">
        <f t="shared" si="280"/>
        <v>c1-2      </v>
      </c>
      <c r="L1994" s="2" t="str">
        <f t="shared" si="281"/>
        <v>C1-2      </v>
      </c>
    </row>
    <row r="1995" hidden="1" spans="1:12">
      <c r="A1995" s="1" t="s">
        <v>4962</v>
      </c>
      <c r="B1995" s="1" t="s">
        <v>4963</v>
      </c>
      <c r="C1995" s="1" t="s">
        <v>1729</v>
      </c>
      <c r="D1995" s="1" t="s">
        <v>65</v>
      </c>
      <c r="E1995" s="2" t="str">
        <f t="shared" si="275"/>
        <v>bsln</v>
      </c>
      <c r="F1995" s="1" t="s">
        <v>4506</v>
      </c>
      <c r="G1995" s="2" t="str">
        <f t="shared" si="277"/>
        <v>tr90</v>
      </c>
      <c r="H1995" s="1" t="s">
        <v>4935</v>
      </c>
      <c r="I1995" s="2" t="str">
        <f t="shared" si="278"/>
        <v>9502</v>
      </c>
      <c r="J1995" s="2" t="str">
        <f t="shared" si="279"/>
        <v>9502</v>
      </c>
      <c r="K1995" s="2" t="str">
        <f t="shared" si="280"/>
        <v>c1        </v>
      </c>
      <c r="L1995" s="2" t="str">
        <f t="shared" si="281"/>
        <v>C1        </v>
      </c>
    </row>
    <row r="1996" hidden="1" spans="1:12">
      <c r="A1996" s="1" t="s">
        <v>4964</v>
      </c>
      <c r="B1996" s="1" t="s">
        <v>4965</v>
      </c>
      <c r="C1996" s="1" t="s">
        <v>1729</v>
      </c>
      <c r="D1996" s="1" t="s">
        <v>65</v>
      </c>
      <c r="E1996" s="2" t="str">
        <f t="shared" si="275"/>
        <v>bsln</v>
      </c>
      <c r="F1996" s="1" t="s">
        <v>4506</v>
      </c>
      <c r="G1996" s="2" t="str">
        <f t="shared" si="277"/>
        <v>tr90</v>
      </c>
      <c r="H1996" s="1" t="s">
        <v>4935</v>
      </c>
      <c r="I1996" s="2" t="str">
        <f t="shared" si="278"/>
        <v>9507</v>
      </c>
      <c r="J1996" s="2" t="str">
        <f t="shared" si="279"/>
        <v>9507</v>
      </c>
      <c r="K1996" s="2" t="str">
        <f t="shared" si="280"/>
        <v>c3        </v>
      </c>
      <c r="L1996" s="2" t="str">
        <f t="shared" si="281"/>
        <v>C3        </v>
      </c>
    </row>
    <row r="1997" hidden="1" spans="1:12">
      <c r="A1997" s="1" t="s">
        <v>4966</v>
      </c>
      <c r="B1997" s="1" t="s">
        <v>4967</v>
      </c>
      <c r="C1997" s="1" t="s">
        <v>1729</v>
      </c>
      <c r="D1997" s="1" t="s">
        <v>65</v>
      </c>
      <c r="E1997" s="2" t="str">
        <f t="shared" si="275"/>
        <v>bsln</v>
      </c>
      <c r="F1997" s="1" t="s">
        <v>4506</v>
      </c>
      <c r="G1997" s="2" t="str">
        <f t="shared" si="277"/>
        <v>tr90</v>
      </c>
      <c r="H1997" s="1" t="s">
        <v>4935</v>
      </c>
      <c r="I1997" s="2" t="str">
        <f t="shared" si="278"/>
        <v>9508</v>
      </c>
      <c r="J1997" s="2" t="str">
        <f t="shared" si="279"/>
        <v>9508</v>
      </c>
      <c r="K1997" s="2" t="str">
        <f t="shared" si="280"/>
        <v>c1        </v>
      </c>
      <c r="L1997" s="2" t="str">
        <f t="shared" si="281"/>
        <v>C1        </v>
      </c>
    </row>
    <row r="1998" hidden="1" spans="1:12">
      <c r="A1998" s="1" t="s">
        <v>4968</v>
      </c>
      <c r="B1998" s="1" t="s">
        <v>4969</v>
      </c>
      <c r="C1998" s="1" t="s">
        <v>1729</v>
      </c>
      <c r="D1998" s="1" t="s">
        <v>65</v>
      </c>
      <c r="E1998" s="2" t="str">
        <f t="shared" si="275"/>
        <v>bsln</v>
      </c>
      <c r="F1998" s="1" t="s">
        <v>4506</v>
      </c>
      <c r="G1998" s="2" t="str">
        <f t="shared" si="277"/>
        <v>tr90</v>
      </c>
      <c r="H1998" s="1" t="s">
        <v>4935</v>
      </c>
      <c r="I1998" s="2" t="str">
        <f t="shared" si="278"/>
        <v>9508</v>
      </c>
      <c r="J1998" s="2" t="str">
        <f t="shared" si="279"/>
        <v>9508</v>
      </c>
      <c r="K1998" s="2" t="str">
        <f t="shared" si="280"/>
        <v>c1-1      </v>
      </c>
      <c r="L1998" s="2" t="str">
        <f t="shared" si="281"/>
        <v>C1-1      </v>
      </c>
    </row>
    <row r="1999" hidden="1" spans="1:12">
      <c r="A1999" s="1" t="s">
        <v>4970</v>
      </c>
      <c r="B1999" s="1" t="s">
        <v>4971</v>
      </c>
      <c r="C1999" s="1" t="s">
        <v>1729</v>
      </c>
      <c r="D1999" s="1" t="s">
        <v>65</v>
      </c>
      <c r="E1999" s="2" t="str">
        <f t="shared" si="275"/>
        <v>bsln</v>
      </c>
      <c r="F1999" s="1" t="s">
        <v>4506</v>
      </c>
      <c r="G1999" s="2" t="str">
        <f t="shared" si="277"/>
        <v>tr90</v>
      </c>
      <c r="H1999" s="1" t="s">
        <v>4935</v>
      </c>
      <c r="I1999" s="2" t="str">
        <f t="shared" si="278"/>
        <v>9509</v>
      </c>
      <c r="J1999" s="2" t="str">
        <f t="shared" si="279"/>
        <v>9509</v>
      </c>
      <c r="K1999" s="2" t="str">
        <f t="shared" si="280"/>
        <v>c9        </v>
      </c>
      <c r="L1999" s="2" t="str">
        <f t="shared" si="281"/>
        <v>C9        </v>
      </c>
    </row>
    <row r="2000" hidden="1" spans="1:12">
      <c r="A2000" s="1" t="s">
        <v>4972</v>
      </c>
      <c r="B2000" s="1" t="s">
        <v>4973</v>
      </c>
      <c r="C2000" s="1" t="s">
        <v>1729</v>
      </c>
      <c r="D2000" s="1" t="s">
        <v>65</v>
      </c>
      <c r="E2000" s="2" t="str">
        <f t="shared" si="275"/>
        <v>bsln</v>
      </c>
      <c r="F2000" s="1" t="s">
        <v>4506</v>
      </c>
      <c r="G2000" s="2" t="str">
        <f t="shared" si="277"/>
        <v>tr90</v>
      </c>
      <c r="H2000" s="1" t="s">
        <v>4935</v>
      </c>
      <c r="I2000" s="2" t="str">
        <f t="shared" si="278"/>
        <v>9510</v>
      </c>
      <c r="J2000" s="2" t="str">
        <f t="shared" si="279"/>
        <v>9510</v>
      </c>
      <c r="K2000" s="2" t="str">
        <f t="shared" si="280"/>
        <v>c1        </v>
      </c>
      <c r="L2000" s="2" t="str">
        <f t="shared" si="281"/>
        <v>C1        </v>
      </c>
    </row>
    <row r="2001" hidden="1" spans="1:12">
      <c r="A2001" s="1" t="s">
        <v>4974</v>
      </c>
      <c r="B2001" s="1" t="s">
        <v>4975</v>
      </c>
      <c r="C2001" s="1" t="s">
        <v>1729</v>
      </c>
      <c r="D2001" s="1" t="s">
        <v>65</v>
      </c>
      <c r="E2001" s="2" t="str">
        <f t="shared" si="275"/>
        <v>bsln</v>
      </c>
      <c r="F2001" s="1" t="s">
        <v>4506</v>
      </c>
      <c r="G2001" s="2" t="str">
        <f t="shared" si="277"/>
        <v>tr90</v>
      </c>
      <c r="H2001" s="1" t="s">
        <v>4935</v>
      </c>
      <c r="I2001" s="2" t="str">
        <f t="shared" si="278"/>
        <v>9510</v>
      </c>
      <c r="J2001" s="2" t="str">
        <f t="shared" si="279"/>
        <v>9510</v>
      </c>
      <c r="K2001" s="2" t="str">
        <f t="shared" si="280"/>
        <v>c7        </v>
      </c>
      <c r="L2001" s="2" t="str">
        <f t="shared" si="281"/>
        <v>C7        </v>
      </c>
    </row>
    <row r="2002" hidden="1" spans="1:12">
      <c r="A2002" s="1" t="s">
        <v>4976</v>
      </c>
      <c r="B2002" s="1" t="s">
        <v>4977</v>
      </c>
      <c r="C2002" s="1" t="s">
        <v>1729</v>
      </c>
      <c r="D2002" s="1" t="s">
        <v>65</v>
      </c>
      <c r="E2002" s="2" t="str">
        <f t="shared" si="275"/>
        <v>bsln</v>
      </c>
      <c r="F2002" s="1" t="s">
        <v>4506</v>
      </c>
      <c r="G2002" s="2" t="str">
        <f t="shared" si="277"/>
        <v>tr90</v>
      </c>
      <c r="H2002" s="1" t="s">
        <v>4935</v>
      </c>
      <c r="I2002" s="2" t="str">
        <f t="shared" si="278"/>
        <v>9513</v>
      </c>
      <c r="J2002" s="2" t="str">
        <f t="shared" si="279"/>
        <v>9513</v>
      </c>
      <c r="K2002" s="2" t="str">
        <f t="shared" si="280"/>
        <v>c6        </v>
      </c>
      <c r="L2002" s="2" t="str">
        <f t="shared" si="281"/>
        <v>C6        </v>
      </c>
    </row>
    <row r="2003" hidden="1" spans="1:12">
      <c r="A2003" s="1" t="s">
        <v>4978</v>
      </c>
      <c r="B2003" s="1" t="s">
        <v>4979</v>
      </c>
      <c r="C2003" s="1" t="s">
        <v>1729</v>
      </c>
      <c r="D2003" s="1" t="s">
        <v>65</v>
      </c>
      <c r="E2003" s="2" t="str">
        <f t="shared" si="275"/>
        <v>bsln</v>
      </c>
      <c r="F2003" s="1" t="s">
        <v>4506</v>
      </c>
      <c r="G2003" s="2" t="str">
        <f t="shared" si="277"/>
        <v>tr90</v>
      </c>
      <c r="H2003" s="1" t="s">
        <v>4935</v>
      </c>
      <c r="I2003" s="2" t="str">
        <f t="shared" si="278"/>
        <v>9516</v>
      </c>
      <c r="J2003" s="2" t="str">
        <f t="shared" si="279"/>
        <v>9516</v>
      </c>
      <c r="K2003" s="2" t="str">
        <f t="shared" si="280"/>
        <v>c1        </v>
      </c>
      <c r="L2003" s="2" t="str">
        <f t="shared" si="281"/>
        <v>C1        </v>
      </c>
    </row>
    <row r="2004" hidden="1" spans="1:12">
      <c r="A2004" s="1" t="s">
        <v>4980</v>
      </c>
      <c r="B2004" s="1" t="s">
        <v>4981</v>
      </c>
      <c r="C2004" s="1" t="s">
        <v>1729</v>
      </c>
      <c r="D2004" s="1" t="s">
        <v>65</v>
      </c>
      <c r="E2004" s="2" t="str">
        <f t="shared" si="275"/>
        <v>bsln</v>
      </c>
      <c r="F2004" s="1" t="s">
        <v>4506</v>
      </c>
      <c r="G2004" s="2" t="str">
        <f t="shared" si="277"/>
        <v>tr90</v>
      </c>
      <c r="H2004" s="1" t="s">
        <v>4935</v>
      </c>
      <c r="I2004" s="2" t="str">
        <f t="shared" si="278"/>
        <v>9523</v>
      </c>
      <c r="J2004" s="2" t="str">
        <f t="shared" si="279"/>
        <v>9523</v>
      </c>
      <c r="K2004" s="2" t="str">
        <f t="shared" si="280"/>
        <v>c1        </v>
      </c>
      <c r="L2004" s="2" t="str">
        <f t="shared" si="281"/>
        <v>C1        </v>
      </c>
    </row>
    <row r="2005" hidden="1" spans="1:12">
      <c r="A2005" s="1" t="s">
        <v>4982</v>
      </c>
      <c r="B2005" s="1" t="s">
        <v>4983</v>
      </c>
      <c r="C2005" s="1" t="s">
        <v>1729</v>
      </c>
      <c r="D2005" s="1" t="s">
        <v>65</v>
      </c>
      <c r="E2005" s="2" t="str">
        <f t="shared" si="275"/>
        <v>bsln</v>
      </c>
      <c r="F2005" s="1" t="s">
        <v>4506</v>
      </c>
      <c r="G2005" s="2" t="str">
        <f t="shared" si="277"/>
        <v>tr90</v>
      </c>
      <c r="H2005" s="1" t="s">
        <v>4935</v>
      </c>
      <c r="I2005" s="2" t="str">
        <f t="shared" si="278"/>
        <v>9526</v>
      </c>
      <c r="J2005" s="2" t="str">
        <f t="shared" si="279"/>
        <v>9526</v>
      </c>
      <c r="K2005" s="2" t="str">
        <f t="shared" si="280"/>
        <v>c1        </v>
      </c>
      <c r="L2005" s="2" t="str">
        <f t="shared" si="281"/>
        <v>C1        </v>
      </c>
    </row>
    <row r="2006" hidden="1" spans="1:12">
      <c r="A2006" s="1" t="s">
        <v>4984</v>
      </c>
      <c r="B2006" s="1" t="s">
        <v>4985</v>
      </c>
      <c r="C2006" s="1" t="s">
        <v>1729</v>
      </c>
      <c r="D2006" s="1" t="s">
        <v>65</v>
      </c>
      <c r="E2006" s="2" t="str">
        <f t="shared" si="275"/>
        <v>bsln</v>
      </c>
      <c r="F2006" s="1" t="s">
        <v>4506</v>
      </c>
      <c r="G2006" s="2" t="str">
        <f t="shared" si="277"/>
        <v>tr90</v>
      </c>
      <c r="H2006" s="1" t="s">
        <v>4935</v>
      </c>
      <c r="I2006" s="2" t="str">
        <f t="shared" si="278"/>
        <v>9527</v>
      </c>
      <c r="J2006" s="2" t="str">
        <f t="shared" si="279"/>
        <v>9527</v>
      </c>
      <c r="K2006" s="2" t="str">
        <f t="shared" si="280"/>
        <v>c1        </v>
      </c>
      <c r="L2006" s="2" t="str">
        <f t="shared" si="281"/>
        <v>C1        </v>
      </c>
    </row>
    <row r="2007" hidden="1" spans="1:12">
      <c r="A2007" s="1" t="s">
        <v>4986</v>
      </c>
      <c r="B2007" s="1" t="s">
        <v>4987</v>
      </c>
      <c r="C2007" s="1" t="s">
        <v>1729</v>
      </c>
      <c r="D2007" s="1" t="s">
        <v>65</v>
      </c>
      <c r="E2007" s="2" t="str">
        <f t="shared" si="275"/>
        <v>bsln</v>
      </c>
      <c r="F2007" s="1" t="s">
        <v>4506</v>
      </c>
      <c r="G2007" s="2" t="str">
        <f t="shared" si="277"/>
        <v>tr90</v>
      </c>
      <c r="H2007" s="1" t="s">
        <v>4935</v>
      </c>
      <c r="I2007" s="2" t="str">
        <f t="shared" si="278"/>
        <v>9528</v>
      </c>
      <c r="J2007" s="2" t="str">
        <f t="shared" si="279"/>
        <v>9528</v>
      </c>
      <c r="K2007" s="2" t="str">
        <f t="shared" si="280"/>
        <v>c1        </v>
      </c>
      <c r="L2007" s="2" t="str">
        <f t="shared" si="281"/>
        <v>C1        </v>
      </c>
    </row>
    <row r="2008" hidden="1" spans="1:12">
      <c r="A2008" s="1" t="s">
        <v>4988</v>
      </c>
      <c r="B2008" s="1" t="s">
        <v>4989</v>
      </c>
      <c r="C2008" s="1" t="s">
        <v>1729</v>
      </c>
      <c r="D2008" s="1" t="s">
        <v>65</v>
      </c>
      <c r="E2008" s="2" t="str">
        <f t="shared" si="275"/>
        <v>bsln</v>
      </c>
      <c r="F2008" s="1" t="s">
        <v>4506</v>
      </c>
      <c r="G2008" s="2" t="str">
        <f t="shared" si="277"/>
        <v>tr90</v>
      </c>
      <c r="H2008" s="1" t="s">
        <v>4935</v>
      </c>
      <c r="I2008" s="2" t="str">
        <f t="shared" si="278"/>
        <v>9528</v>
      </c>
      <c r="J2008" s="2" t="str">
        <f t="shared" si="279"/>
        <v>9528</v>
      </c>
      <c r="K2008" s="2" t="str">
        <f t="shared" si="280"/>
        <v>c9        </v>
      </c>
      <c r="L2008" s="2" t="str">
        <f t="shared" si="281"/>
        <v>C9        </v>
      </c>
    </row>
    <row r="2009" hidden="1" spans="1:12">
      <c r="A2009" s="1" t="s">
        <v>4990</v>
      </c>
      <c r="B2009" s="1" t="s">
        <v>4991</v>
      </c>
      <c r="C2009" s="1" t="s">
        <v>1729</v>
      </c>
      <c r="D2009" s="1" t="s">
        <v>65</v>
      </c>
      <c r="E2009" s="2" t="str">
        <f t="shared" si="275"/>
        <v>bsln</v>
      </c>
      <c r="F2009" s="1" t="s">
        <v>4506</v>
      </c>
      <c r="G2009" s="2" t="str">
        <f t="shared" si="277"/>
        <v>tr90</v>
      </c>
      <c r="H2009" s="1" t="s">
        <v>4935</v>
      </c>
      <c r="I2009" s="2" t="str">
        <f t="shared" si="278"/>
        <v>9529</v>
      </c>
      <c r="J2009" s="2" t="str">
        <f t="shared" si="279"/>
        <v>9529</v>
      </c>
      <c r="K2009" s="2" t="str">
        <f t="shared" si="280"/>
        <v>c1        </v>
      </c>
      <c r="L2009" s="2" t="str">
        <f t="shared" si="281"/>
        <v>C1        </v>
      </c>
    </row>
    <row r="2010" hidden="1" spans="1:12">
      <c r="A2010" s="1" t="s">
        <v>4992</v>
      </c>
      <c r="B2010" s="1" t="s">
        <v>4993</v>
      </c>
      <c r="C2010" s="1" t="s">
        <v>1729</v>
      </c>
      <c r="D2010" s="1" t="s">
        <v>65</v>
      </c>
      <c r="E2010" s="2" t="str">
        <f t="shared" si="275"/>
        <v>bsln</v>
      </c>
      <c r="F2010" s="1" t="s">
        <v>4506</v>
      </c>
      <c r="G2010" s="2" t="str">
        <f t="shared" si="277"/>
        <v>tr90</v>
      </c>
      <c r="H2010" s="1" t="s">
        <v>4935</v>
      </c>
      <c r="I2010" s="2" t="str">
        <f t="shared" si="278"/>
        <v>9530</v>
      </c>
      <c r="J2010" s="2" t="str">
        <f t="shared" si="279"/>
        <v>9530</v>
      </c>
      <c r="K2010" s="2" t="str">
        <f t="shared" si="280"/>
        <v>c6        </v>
      </c>
      <c r="L2010" s="2" t="str">
        <f t="shared" si="281"/>
        <v>C6        </v>
      </c>
    </row>
    <row r="2011" hidden="1" spans="1:12">
      <c r="A2011" s="1" t="s">
        <v>4994</v>
      </c>
      <c r="B2011" s="1" t="s">
        <v>4995</v>
      </c>
      <c r="C2011" s="1" t="s">
        <v>1729</v>
      </c>
      <c r="D2011" s="1" t="s">
        <v>65</v>
      </c>
      <c r="E2011" s="2" t="str">
        <f t="shared" si="275"/>
        <v>bsln</v>
      </c>
      <c r="F2011" s="1" t="s">
        <v>4506</v>
      </c>
      <c r="G2011" s="2" t="str">
        <f t="shared" si="277"/>
        <v>tr90</v>
      </c>
      <c r="H2011" s="1" t="s">
        <v>4935</v>
      </c>
      <c r="I2011" s="2" t="str">
        <f t="shared" si="278"/>
        <v>9531</v>
      </c>
      <c r="J2011" s="2" t="str">
        <f t="shared" si="279"/>
        <v>9531</v>
      </c>
      <c r="K2011" s="2" t="str">
        <f t="shared" si="280"/>
        <v>c1        </v>
      </c>
      <c r="L2011" s="2" t="str">
        <f t="shared" si="281"/>
        <v>C1        </v>
      </c>
    </row>
    <row r="2012" hidden="1" spans="1:12">
      <c r="A2012" s="1" t="s">
        <v>4996</v>
      </c>
      <c r="B2012" s="1" t="s">
        <v>4997</v>
      </c>
      <c r="C2012" s="1" t="s">
        <v>1729</v>
      </c>
      <c r="D2012" s="1" t="s">
        <v>65</v>
      </c>
      <c r="E2012" s="2" t="str">
        <f t="shared" si="275"/>
        <v>bsln</v>
      </c>
      <c r="F2012" s="1" t="s">
        <v>4506</v>
      </c>
      <c r="G2012" s="2" t="str">
        <f t="shared" si="277"/>
        <v>tr90</v>
      </c>
      <c r="H2012" s="1" t="s">
        <v>4935</v>
      </c>
      <c r="I2012" s="2" t="str">
        <f t="shared" si="278"/>
        <v>9531</v>
      </c>
      <c r="J2012" s="2" t="str">
        <f t="shared" si="279"/>
        <v>9531</v>
      </c>
      <c r="K2012" s="2" t="str">
        <f t="shared" si="280"/>
        <v>c1-1      </v>
      </c>
      <c r="L2012" s="2" t="str">
        <f t="shared" si="281"/>
        <v>C1-1      </v>
      </c>
    </row>
    <row r="2013" hidden="1" spans="1:12">
      <c r="A2013" s="1" t="s">
        <v>4998</v>
      </c>
      <c r="B2013" s="1" t="s">
        <v>4999</v>
      </c>
      <c r="C2013" s="1" t="s">
        <v>1729</v>
      </c>
      <c r="D2013" s="1" t="s">
        <v>65</v>
      </c>
      <c r="E2013" s="2" t="str">
        <f t="shared" si="275"/>
        <v>bsln</v>
      </c>
      <c r="F2013" s="1" t="s">
        <v>4506</v>
      </c>
      <c r="G2013" s="2" t="str">
        <f t="shared" si="277"/>
        <v>tr90</v>
      </c>
      <c r="H2013" s="1" t="s">
        <v>4935</v>
      </c>
      <c r="I2013" s="2" t="str">
        <f t="shared" si="278"/>
        <v>9532</v>
      </c>
      <c r="J2013" s="2" t="str">
        <f t="shared" si="279"/>
        <v>9532</v>
      </c>
      <c r="K2013" s="2" t="str">
        <f t="shared" si="280"/>
        <v>c1-1      </v>
      </c>
      <c r="L2013" s="2" t="str">
        <f t="shared" si="281"/>
        <v>C1-1      </v>
      </c>
    </row>
    <row r="2014" hidden="1" spans="1:12">
      <c r="A2014" s="1" t="s">
        <v>5000</v>
      </c>
      <c r="B2014" s="1" t="s">
        <v>5001</v>
      </c>
      <c r="C2014" s="1" t="s">
        <v>1729</v>
      </c>
      <c r="D2014" s="1" t="s">
        <v>65</v>
      </c>
      <c r="E2014" s="2" t="str">
        <f t="shared" si="275"/>
        <v>bsln</v>
      </c>
      <c r="F2014" s="1" t="s">
        <v>4506</v>
      </c>
      <c r="G2014" s="2" t="str">
        <f t="shared" si="277"/>
        <v>tr90</v>
      </c>
      <c r="H2014" s="1" t="s">
        <v>4935</v>
      </c>
      <c r="I2014" s="2" t="str">
        <f t="shared" si="278"/>
        <v>9532</v>
      </c>
      <c r="J2014" s="2" t="str">
        <f t="shared" si="279"/>
        <v>9532</v>
      </c>
      <c r="K2014" s="2" t="str">
        <f t="shared" si="280"/>
        <v>c3        </v>
      </c>
      <c r="L2014" s="2" t="str">
        <f t="shared" si="281"/>
        <v>C3        </v>
      </c>
    </row>
    <row r="2015" hidden="1" spans="1:12">
      <c r="A2015" s="1" t="s">
        <v>5002</v>
      </c>
      <c r="B2015" s="1" t="s">
        <v>5003</v>
      </c>
      <c r="C2015" s="1" t="s">
        <v>1729</v>
      </c>
      <c r="D2015" s="1" t="s">
        <v>65</v>
      </c>
      <c r="E2015" s="2" t="str">
        <f t="shared" si="275"/>
        <v>bsln</v>
      </c>
      <c r="F2015" s="1" t="s">
        <v>4506</v>
      </c>
      <c r="G2015" s="2" t="str">
        <f t="shared" si="277"/>
        <v>tr90</v>
      </c>
      <c r="H2015" s="1" t="s">
        <v>4935</v>
      </c>
      <c r="I2015" s="2" t="str">
        <f t="shared" si="278"/>
        <v>9533</v>
      </c>
      <c r="J2015" s="2" t="str">
        <f t="shared" si="279"/>
        <v>9533</v>
      </c>
      <c r="K2015" s="2" t="str">
        <f t="shared" si="280"/>
        <v>c1        </v>
      </c>
      <c r="L2015" s="2" t="str">
        <f t="shared" si="281"/>
        <v>C1        </v>
      </c>
    </row>
    <row r="2016" hidden="1" spans="1:12">
      <c r="A2016" s="1" t="s">
        <v>5004</v>
      </c>
      <c r="B2016" s="1" t="s">
        <v>5005</v>
      </c>
      <c r="C2016" s="1" t="s">
        <v>1729</v>
      </c>
      <c r="D2016" s="1" t="s">
        <v>65</v>
      </c>
      <c r="E2016" s="2" t="str">
        <f t="shared" si="275"/>
        <v>bsln</v>
      </c>
      <c r="F2016" s="1" t="s">
        <v>4506</v>
      </c>
      <c r="G2016" s="2" t="str">
        <f t="shared" si="277"/>
        <v>tr90</v>
      </c>
      <c r="H2016" s="1" t="s">
        <v>4935</v>
      </c>
      <c r="I2016" s="2" t="str">
        <f t="shared" si="278"/>
        <v>9537</v>
      </c>
      <c r="J2016" s="2" t="str">
        <f t="shared" si="279"/>
        <v>9537</v>
      </c>
      <c r="K2016" s="2" t="str">
        <f t="shared" si="280"/>
        <v>c1        </v>
      </c>
      <c r="L2016" s="2" t="str">
        <f t="shared" si="281"/>
        <v>C1        </v>
      </c>
    </row>
    <row r="2017" hidden="1" spans="1:12">
      <c r="A2017" s="1" t="s">
        <v>5006</v>
      </c>
      <c r="B2017" s="1" t="s">
        <v>5007</v>
      </c>
      <c r="C2017" s="1" t="s">
        <v>1729</v>
      </c>
      <c r="D2017" s="1" t="s">
        <v>65</v>
      </c>
      <c r="E2017" s="2" t="str">
        <f t="shared" si="275"/>
        <v>bsln</v>
      </c>
      <c r="F2017" s="1" t="s">
        <v>4506</v>
      </c>
      <c r="G2017" s="2" t="str">
        <f t="shared" si="277"/>
        <v>tr90</v>
      </c>
      <c r="H2017" s="1" t="s">
        <v>4935</v>
      </c>
      <c r="I2017" s="2" t="str">
        <f t="shared" si="278"/>
        <v>9537</v>
      </c>
      <c r="J2017" s="2" t="str">
        <f t="shared" si="279"/>
        <v>9537</v>
      </c>
      <c r="K2017" s="2" t="str">
        <f t="shared" si="280"/>
        <v>c5        </v>
      </c>
      <c r="L2017" s="2" t="str">
        <f t="shared" si="281"/>
        <v>C5        </v>
      </c>
    </row>
    <row r="2018" hidden="1" spans="1:12">
      <c r="A2018" s="1" t="s">
        <v>5008</v>
      </c>
      <c r="B2018" s="1" t="s">
        <v>5009</v>
      </c>
      <c r="C2018" s="1" t="s">
        <v>1729</v>
      </c>
      <c r="D2018" s="1" t="s">
        <v>65</v>
      </c>
      <c r="E2018" s="2" t="str">
        <f t="shared" si="275"/>
        <v>bsln</v>
      </c>
      <c r="F2018" s="1" t="s">
        <v>4506</v>
      </c>
      <c r="G2018" s="2" t="str">
        <f t="shared" si="277"/>
        <v>tr90</v>
      </c>
      <c r="H2018" s="1" t="s">
        <v>4935</v>
      </c>
      <c r="I2018" s="2" t="str">
        <f t="shared" si="278"/>
        <v>9538</v>
      </c>
      <c r="J2018" s="2" t="str">
        <f t="shared" si="279"/>
        <v>9538</v>
      </c>
      <c r="K2018" s="2" t="str">
        <f t="shared" si="280"/>
        <v>c3        </v>
      </c>
      <c r="L2018" s="2" t="str">
        <f t="shared" si="281"/>
        <v>C3        </v>
      </c>
    </row>
    <row r="2019" hidden="1" spans="1:11">
      <c r="A2019" s="1" t="s">
        <v>5010</v>
      </c>
      <c r="B2019" s="1" t="s">
        <v>5011</v>
      </c>
      <c r="C2019" s="1" t="s">
        <v>1729</v>
      </c>
      <c r="D2019" s="1" t="s">
        <v>65</v>
      </c>
      <c r="E2019" s="2" t="str">
        <f>MID(A2019,2,2)</f>
        <v>bs</v>
      </c>
      <c r="F2019" s="1" t="s">
        <v>5012</v>
      </c>
      <c r="G2019" t="s">
        <v>2511</v>
      </c>
      <c r="H2019" s="1" t="s">
        <v>2033</v>
      </c>
      <c r="I2019" s="1" t="s">
        <v>16</v>
      </c>
      <c r="K2019" s="1" t="s">
        <v>16</v>
      </c>
    </row>
    <row r="2020" hidden="1" spans="1:11">
      <c r="A2020" s="1" t="s">
        <v>5013</v>
      </c>
      <c r="B2020" s="1" t="s">
        <v>5014</v>
      </c>
      <c r="C2020" s="1" t="s">
        <v>1729</v>
      </c>
      <c r="D2020" s="1" t="s">
        <v>65</v>
      </c>
      <c r="E2020" s="2" t="str">
        <f>MID(A2020,2,2)</f>
        <v>bw</v>
      </c>
      <c r="F2020" s="1" t="s">
        <v>5015</v>
      </c>
      <c r="G2020" t="s">
        <v>179</v>
      </c>
      <c r="H2020" s="1" t="s">
        <v>178</v>
      </c>
      <c r="I2020" s="1" t="s">
        <v>16</v>
      </c>
      <c r="K2020" s="1" t="s">
        <v>16</v>
      </c>
    </row>
    <row r="2021" hidden="1" spans="1:11">
      <c r="A2021" s="1" t="s">
        <v>5016</v>
      </c>
      <c r="B2021" s="1" t="s">
        <v>5017</v>
      </c>
      <c r="C2021" s="1" t="s">
        <v>1729</v>
      </c>
      <c r="D2021" s="1" t="s">
        <v>65</v>
      </c>
      <c r="E2021" s="2" t="str">
        <f>MID(A2021,2,4)</f>
        <v>cjbl</v>
      </c>
      <c r="F2021" s="1" t="s">
        <v>5018</v>
      </c>
      <c r="G2021" t="s">
        <v>3502</v>
      </c>
      <c r="H2021" s="1" t="s">
        <v>5019</v>
      </c>
      <c r="I2021" s="1" t="s">
        <v>16</v>
      </c>
      <c r="K2021" s="1" t="s">
        <v>16</v>
      </c>
    </row>
    <row r="2022" hidden="1" spans="1:11">
      <c r="A2022" s="1" t="s">
        <v>5020</v>
      </c>
      <c r="B2022" s="1" t="s">
        <v>5021</v>
      </c>
      <c r="C2022" s="1" t="s">
        <v>1729</v>
      </c>
      <c r="D2022" s="1" t="s">
        <v>65</v>
      </c>
      <c r="E2022" s="2" t="str">
        <f>MID(A2022,2,1)</f>
        <v>c</v>
      </c>
      <c r="F2022" s="1" t="s">
        <v>5022</v>
      </c>
      <c r="G2022" t="s">
        <v>179</v>
      </c>
      <c r="H2022" s="1" t="s">
        <v>178</v>
      </c>
      <c r="I2022" s="1" t="s">
        <v>16</v>
      </c>
      <c r="K2022" s="1" t="s">
        <v>16</v>
      </c>
    </row>
    <row r="2023" hidden="1" spans="1:11">
      <c r="A2023" s="1" t="s">
        <v>5023</v>
      </c>
      <c r="B2023" s="1" t="s">
        <v>5024</v>
      </c>
      <c r="C2023" s="1" t="s">
        <v>1729</v>
      </c>
      <c r="D2023" s="1" t="s">
        <v>65</v>
      </c>
      <c r="E2023" s="2" t="str">
        <f>MID(A2023,2,2)</f>
        <v>ck</v>
      </c>
      <c r="F2023" s="1" t="s">
        <v>5025</v>
      </c>
      <c r="G2023" t="s">
        <v>2263</v>
      </c>
      <c r="H2023" s="1" t="s">
        <v>1736</v>
      </c>
      <c r="I2023" s="1" t="s">
        <v>16</v>
      </c>
      <c r="K2023" s="1" t="s">
        <v>16</v>
      </c>
    </row>
    <row r="2024" hidden="1" spans="1:11">
      <c r="A2024" s="1" t="s">
        <v>5026</v>
      </c>
      <c r="B2024" s="1" t="s">
        <v>5027</v>
      </c>
      <c r="C2024" s="1" t="s">
        <v>1729</v>
      </c>
      <c r="D2024" s="1" t="s">
        <v>65</v>
      </c>
      <c r="E2024" s="2" t="str">
        <f>MID(A2024,2,3)</f>
        <v>ddx</v>
      </c>
      <c r="F2024" s="1" t="s">
        <v>5028</v>
      </c>
      <c r="G2024" t="s">
        <v>179</v>
      </c>
      <c r="H2024" s="1" t="s">
        <v>178</v>
      </c>
      <c r="I2024" s="1" t="s">
        <v>16</v>
      </c>
      <c r="K2024" s="1" t="s">
        <v>16</v>
      </c>
    </row>
    <row r="2025" hidden="1" spans="1:12">
      <c r="A2025" s="1" t="s">
        <v>5029</v>
      </c>
      <c r="B2025" s="1" t="s">
        <v>5030</v>
      </c>
      <c r="C2025" s="1" t="s">
        <v>1729</v>
      </c>
      <c r="D2025" s="1" t="s">
        <v>65</v>
      </c>
      <c r="E2025" s="2" t="str">
        <f>MID(A2025,2,3)</f>
        <v>dhy</v>
      </c>
      <c r="F2025" s="1" t="s">
        <v>5031</v>
      </c>
      <c r="G2025" s="2" t="str">
        <f>MID(A2025,5,2)</f>
        <v>gj</v>
      </c>
      <c r="H2025" s="1" t="s">
        <v>2647</v>
      </c>
      <c r="I2025" s="2" t="str">
        <f>MID(A2025,7,4)</f>
        <v>7001</v>
      </c>
      <c r="J2025" s="2" t="str">
        <f>MID(B2025,6,4)</f>
        <v>7001</v>
      </c>
      <c r="K2025" s="2" t="str">
        <f>MID(A2025,11,10)</f>
        <v>c1        </v>
      </c>
      <c r="L2025" s="2" t="str">
        <f>MID(B2025,10,10)</f>
        <v>C1        </v>
      </c>
    </row>
    <row r="2026" hidden="1" spans="1:12">
      <c r="A2026" s="1" t="s">
        <v>5032</v>
      </c>
      <c r="B2026" s="1" t="s">
        <v>5033</v>
      </c>
      <c r="C2026" s="1" t="s">
        <v>1729</v>
      </c>
      <c r="D2026" s="1" t="s">
        <v>65</v>
      </c>
      <c r="E2026" s="2" t="str">
        <f t="shared" ref="E2026:E2061" si="282">MID(A2026,2,3)</f>
        <v>dhy</v>
      </c>
      <c r="F2026" s="1" t="s">
        <v>5031</v>
      </c>
      <c r="G2026" s="2" t="str">
        <f t="shared" ref="G2026:G2057" si="283">MID(A2026,5,2)</f>
        <v>gj</v>
      </c>
      <c r="H2026" s="1" t="s">
        <v>2647</v>
      </c>
      <c r="I2026" s="2" t="str">
        <f t="shared" ref="I2026:I2057" si="284">MID(A2026,7,4)</f>
        <v>7001</v>
      </c>
      <c r="J2026" s="2" t="str">
        <f t="shared" ref="J2026:J2057" si="285">MID(B2026,6,4)</f>
        <v>7001</v>
      </c>
      <c r="K2026" s="2" t="str">
        <f t="shared" ref="K2026:K2057" si="286">MID(A2026,11,10)</f>
        <v>c2        </v>
      </c>
      <c r="L2026" s="2" t="str">
        <f t="shared" ref="L2026:L2057" si="287">MID(B2026,10,10)</f>
        <v>C2        </v>
      </c>
    </row>
    <row r="2027" hidden="1" spans="1:12">
      <c r="A2027" s="1" t="s">
        <v>5034</v>
      </c>
      <c r="B2027" s="1" t="s">
        <v>5035</v>
      </c>
      <c r="C2027" s="1" t="s">
        <v>1729</v>
      </c>
      <c r="D2027" s="1" t="s">
        <v>65</v>
      </c>
      <c r="E2027" s="2" t="str">
        <f t="shared" si="282"/>
        <v>dhy</v>
      </c>
      <c r="F2027" s="1" t="s">
        <v>5031</v>
      </c>
      <c r="G2027" s="2" t="str">
        <f t="shared" si="283"/>
        <v>gj</v>
      </c>
      <c r="H2027" s="1" t="s">
        <v>2647</v>
      </c>
      <c r="I2027" s="2" t="str">
        <f t="shared" si="284"/>
        <v>7001</v>
      </c>
      <c r="J2027" s="2" t="str">
        <f t="shared" si="285"/>
        <v>7001</v>
      </c>
      <c r="K2027" s="2" t="str">
        <f t="shared" si="286"/>
        <v>c3        </v>
      </c>
      <c r="L2027" s="2" t="str">
        <f t="shared" si="287"/>
        <v>C3        </v>
      </c>
    </row>
    <row r="2028" hidden="1" spans="1:12">
      <c r="A2028" s="1" t="s">
        <v>5036</v>
      </c>
      <c r="B2028" s="1" t="s">
        <v>5037</v>
      </c>
      <c r="C2028" s="1" t="s">
        <v>1729</v>
      </c>
      <c r="D2028" s="1" t="s">
        <v>65</v>
      </c>
      <c r="E2028" s="2" t="str">
        <f t="shared" si="282"/>
        <v>dhy</v>
      </c>
      <c r="F2028" s="1" t="s">
        <v>5031</v>
      </c>
      <c r="G2028" s="2" t="str">
        <f t="shared" si="283"/>
        <v>gj</v>
      </c>
      <c r="H2028" s="1" t="s">
        <v>2647</v>
      </c>
      <c r="I2028" s="2" t="str">
        <f t="shared" si="284"/>
        <v>7001</v>
      </c>
      <c r="J2028" s="2" t="str">
        <f t="shared" si="285"/>
        <v>7001</v>
      </c>
      <c r="K2028" s="2" t="str">
        <f t="shared" si="286"/>
        <v>c4        </v>
      </c>
      <c r="L2028" s="2" t="str">
        <f t="shared" si="287"/>
        <v>C4        </v>
      </c>
    </row>
    <row r="2029" hidden="1" spans="1:12">
      <c r="A2029" s="1" t="s">
        <v>5038</v>
      </c>
      <c r="B2029" s="1" t="s">
        <v>5039</v>
      </c>
      <c r="C2029" s="1" t="s">
        <v>1729</v>
      </c>
      <c r="D2029" s="1" t="s">
        <v>65</v>
      </c>
      <c r="E2029" s="2" t="str">
        <f t="shared" si="282"/>
        <v>dhy</v>
      </c>
      <c r="F2029" s="1" t="s">
        <v>5031</v>
      </c>
      <c r="G2029" s="2" t="str">
        <f t="shared" si="283"/>
        <v>gj</v>
      </c>
      <c r="H2029" s="1" t="s">
        <v>2647</v>
      </c>
      <c r="I2029" s="2" t="str">
        <f t="shared" si="284"/>
        <v>7002</v>
      </c>
      <c r="J2029" s="2" t="str">
        <f t="shared" si="285"/>
        <v>7002</v>
      </c>
      <c r="K2029" s="2" t="str">
        <f t="shared" si="286"/>
        <v>c01       </v>
      </c>
      <c r="L2029" s="2" t="str">
        <f t="shared" si="287"/>
        <v>C01       </v>
      </c>
    </row>
    <row r="2030" hidden="1" spans="1:12">
      <c r="A2030" s="1" t="s">
        <v>5040</v>
      </c>
      <c r="B2030" s="1" t="s">
        <v>5041</v>
      </c>
      <c r="C2030" s="1" t="s">
        <v>1729</v>
      </c>
      <c r="D2030" s="1" t="s">
        <v>65</v>
      </c>
      <c r="E2030" s="2" t="str">
        <f t="shared" si="282"/>
        <v>dhy</v>
      </c>
      <c r="F2030" s="1" t="s">
        <v>5031</v>
      </c>
      <c r="G2030" s="2" t="str">
        <f t="shared" si="283"/>
        <v>gj</v>
      </c>
      <c r="H2030" s="1" t="s">
        <v>2647</v>
      </c>
      <c r="I2030" s="2" t="str">
        <f t="shared" si="284"/>
        <v>7002</v>
      </c>
      <c r="J2030" s="2" t="str">
        <f t="shared" si="285"/>
        <v>7002</v>
      </c>
      <c r="K2030" s="2" t="str">
        <f t="shared" si="286"/>
        <v>c2        </v>
      </c>
      <c r="L2030" s="2" t="str">
        <f t="shared" si="287"/>
        <v>C2        </v>
      </c>
    </row>
    <row r="2031" hidden="1" spans="1:12">
      <c r="A2031" s="1" t="s">
        <v>5042</v>
      </c>
      <c r="B2031" s="1" t="s">
        <v>5043</v>
      </c>
      <c r="C2031" s="1" t="s">
        <v>1729</v>
      </c>
      <c r="D2031" s="1" t="s">
        <v>65</v>
      </c>
      <c r="E2031" s="2" t="str">
        <f t="shared" si="282"/>
        <v>dhy</v>
      </c>
      <c r="F2031" s="1" t="s">
        <v>5031</v>
      </c>
      <c r="G2031" s="2" t="str">
        <f t="shared" si="283"/>
        <v>gj</v>
      </c>
      <c r="H2031" s="1" t="s">
        <v>2647</v>
      </c>
      <c r="I2031" s="2" t="str">
        <f t="shared" si="284"/>
        <v>7002</v>
      </c>
      <c r="J2031" s="2" t="str">
        <f t="shared" si="285"/>
        <v>7002</v>
      </c>
      <c r="K2031" s="2" t="str">
        <f t="shared" si="286"/>
        <v>c3        </v>
      </c>
      <c r="L2031" s="2" t="str">
        <f t="shared" si="287"/>
        <v>C3        </v>
      </c>
    </row>
    <row r="2032" hidden="1" spans="1:12">
      <c r="A2032" s="1" t="s">
        <v>5044</v>
      </c>
      <c r="B2032" s="1" t="s">
        <v>5045</v>
      </c>
      <c r="C2032" s="1" t="s">
        <v>1729</v>
      </c>
      <c r="D2032" s="1" t="s">
        <v>65</v>
      </c>
      <c r="E2032" s="2" t="str">
        <f t="shared" si="282"/>
        <v>dhy</v>
      </c>
      <c r="F2032" s="1" t="s">
        <v>5031</v>
      </c>
      <c r="G2032" s="2" t="str">
        <f t="shared" si="283"/>
        <v>gj</v>
      </c>
      <c r="H2032" s="1" t="s">
        <v>2647</v>
      </c>
      <c r="I2032" s="2" t="str">
        <f t="shared" si="284"/>
        <v>7002</v>
      </c>
      <c r="J2032" s="2" t="str">
        <f t="shared" si="285"/>
        <v>7002</v>
      </c>
      <c r="K2032" s="2" t="str">
        <f t="shared" si="286"/>
        <v>c4        </v>
      </c>
      <c r="L2032" s="2" t="str">
        <f t="shared" si="287"/>
        <v>C4        </v>
      </c>
    </row>
    <row r="2033" hidden="1" spans="1:12">
      <c r="A2033" s="1" t="s">
        <v>5046</v>
      </c>
      <c r="B2033" s="1" t="s">
        <v>5047</v>
      </c>
      <c r="C2033" s="1" t="s">
        <v>1729</v>
      </c>
      <c r="D2033" s="1" t="s">
        <v>65</v>
      </c>
      <c r="E2033" s="2" t="str">
        <f t="shared" si="282"/>
        <v>dhy</v>
      </c>
      <c r="F2033" s="1" t="s">
        <v>5031</v>
      </c>
      <c r="G2033" s="2" t="str">
        <f t="shared" si="283"/>
        <v>gj</v>
      </c>
      <c r="H2033" s="1" t="s">
        <v>2647</v>
      </c>
      <c r="I2033" s="2" t="str">
        <f t="shared" si="284"/>
        <v>7002</v>
      </c>
      <c r="J2033" s="2" t="str">
        <f t="shared" si="285"/>
        <v>7002</v>
      </c>
      <c r="K2033" s="2" t="str">
        <f t="shared" si="286"/>
        <v>c5        </v>
      </c>
      <c r="L2033" s="2" t="str">
        <f t="shared" si="287"/>
        <v>C5        </v>
      </c>
    </row>
    <row r="2034" hidden="1" spans="1:12">
      <c r="A2034" s="1" t="s">
        <v>5048</v>
      </c>
      <c r="B2034" s="1" t="s">
        <v>5049</v>
      </c>
      <c r="C2034" s="1" t="s">
        <v>1729</v>
      </c>
      <c r="D2034" s="1" t="s">
        <v>65</v>
      </c>
      <c r="E2034" s="2" t="str">
        <f t="shared" si="282"/>
        <v>dhy</v>
      </c>
      <c r="F2034" s="1" t="s">
        <v>5031</v>
      </c>
      <c r="G2034" s="2" t="str">
        <f t="shared" si="283"/>
        <v>gj</v>
      </c>
      <c r="H2034" s="1" t="s">
        <v>2647</v>
      </c>
      <c r="I2034" s="2" t="str">
        <f t="shared" si="284"/>
        <v>7003</v>
      </c>
      <c r="J2034" s="2" t="str">
        <f t="shared" si="285"/>
        <v>7003</v>
      </c>
      <c r="K2034" s="2" t="str">
        <f t="shared" si="286"/>
        <v>c1        </v>
      </c>
      <c r="L2034" s="2" t="str">
        <f t="shared" si="287"/>
        <v>C1        </v>
      </c>
    </row>
    <row r="2035" hidden="1" spans="1:12">
      <c r="A2035" s="1" t="s">
        <v>5050</v>
      </c>
      <c r="B2035" s="1" t="s">
        <v>5051</v>
      </c>
      <c r="C2035" s="1" t="s">
        <v>1729</v>
      </c>
      <c r="D2035" s="1" t="s">
        <v>65</v>
      </c>
      <c r="E2035" s="2" t="str">
        <f t="shared" si="282"/>
        <v>dhy</v>
      </c>
      <c r="F2035" s="1" t="s">
        <v>5031</v>
      </c>
      <c r="G2035" s="2" t="str">
        <f t="shared" si="283"/>
        <v>gj</v>
      </c>
      <c r="H2035" s="1" t="s">
        <v>2647</v>
      </c>
      <c r="I2035" s="2" t="str">
        <f t="shared" si="284"/>
        <v>7003</v>
      </c>
      <c r="J2035" s="2" t="str">
        <f t="shared" si="285"/>
        <v>7003</v>
      </c>
      <c r="K2035" s="2" t="str">
        <f t="shared" si="286"/>
        <v>c2        </v>
      </c>
      <c r="L2035" s="2" t="str">
        <f t="shared" si="287"/>
        <v>C2        </v>
      </c>
    </row>
    <row r="2036" hidden="1" spans="1:12">
      <c r="A2036" s="1" t="s">
        <v>5052</v>
      </c>
      <c r="B2036" s="1" t="s">
        <v>5053</v>
      </c>
      <c r="C2036" s="1" t="s">
        <v>1729</v>
      </c>
      <c r="D2036" s="1" t="s">
        <v>65</v>
      </c>
      <c r="E2036" s="2" t="str">
        <f t="shared" si="282"/>
        <v>dhy</v>
      </c>
      <c r="F2036" s="1" t="s">
        <v>5031</v>
      </c>
      <c r="G2036" s="2" t="str">
        <f t="shared" si="283"/>
        <v>gj</v>
      </c>
      <c r="H2036" s="1" t="s">
        <v>2647</v>
      </c>
      <c r="I2036" s="2" t="str">
        <f t="shared" si="284"/>
        <v>7003</v>
      </c>
      <c r="J2036" s="2" t="str">
        <f t="shared" si="285"/>
        <v>7003</v>
      </c>
      <c r="K2036" s="2" t="str">
        <f t="shared" si="286"/>
        <v>c3        </v>
      </c>
      <c r="L2036" s="2" t="str">
        <f t="shared" si="287"/>
        <v>C3        </v>
      </c>
    </row>
    <row r="2037" hidden="1" spans="1:12">
      <c r="A2037" s="1" t="s">
        <v>5054</v>
      </c>
      <c r="B2037" s="1" t="s">
        <v>5055</v>
      </c>
      <c r="C2037" s="1" t="s">
        <v>1729</v>
      </c>
      <c r="D2037" s="1" t="s">
        <v>65</v>
      </c>
      <c r="E2037" s="2" t="str">
        <f t="shared" si="282"/>
        <v>dhy</v>
      </c>
      <c r="F2037" s="1" t="s">
        <v>5031</v>
      </c>
      <c r="G2037" s="2" t="str">
        <f t="shared" si="283"/>
        <v>gj</v>
      </c>
      <c r="H2037" s="1" t="s">
        <v>2647</v>
      </c>
      <c r="I2037" s="2" t="str">
        <f t="shared" si="284"/>
        <v>7003</v>
      </c>
      <c r="J2037" s="2" t="str">
        <f t="shared" si="285"/>
        <v>7003</v>
      </c>
      <c r="K2037" s="2" t="str">
        <f t="shared" si="286"/>
        <v>c4        </v>
      </c>
      <c r="L2037" s="2" t="str">
        <f t="shared" si="287"/>
        <v>C4        </v>
      </c>
    </row>
    <row r="2038" hidden="1" spans="1:12">
      <c r="A2038" s="1" t="s">
        <v>5056</v>
      </c>
      <c r="B2038" s="1" t="s">
        <v>5057</v>
      </c>
      <c r="C2038" s="1" t="s">
        <v>1729</v>
      </c>
      <c r="D2038" s="1" t="s">
        <v>65</v>
      </c>
      <c r="E2038" s="2" t="str">
        <f t="shared" si="282"/>
        <v>dhy</v>
      </c>
      <c r="F2038" s="1" t="s">
        <v>5031</v>
      </c>
      <c r="G2038" s="2" t="str">
        <f t="shared" si="283"/>
        <v>gj</v>
      </c>
      <c r="H2038" s="1" t="s">
        <v>2647</v>
      </c>
      <c r="I2038" s="2" t="str">
        <f t="shared" si="284"/>
        <v>7004</v>
      </c>
      <c r="J2038" s="2" t="str">
        <f t="shared" si="285"/>
        <v>7004</v>
      </c>
      <c r="K2038" s="2" t="str">
        <f t="shared" si="286"/>
        <v>c1        </v>
      </c>
      <c r="L2038" s="2" t="str">
        <f t="shared" si="287"/>
        <v>C1        </v>
      </c>
    </row>
    <row r="2039" hidden="1" spans="1:12">
      <c r="A2039" s="1" t="s">
        <v>5058</v>
      </c>
      <c r="B2039" s="1" t="s">
        <v>5059</v>
      </c>
      <c r="C2039" s="1" t="s">
        <v>1729</v>
      </c>
      <c r="D2039" s="1" t="s">
        <v>65</v>
      </c>
      <c r="E2039" s="2" t="str">
        <f t="shared" si="282"/>
        <v>dhy</v>
      </c>
      <c r="F2039" s="1" t="s">
        <v>5031</v>
      </c>
      <c r="G2039" s="2" t="str">
        <f t="shared" si="283"/>
        <v>gj</v>
      </c>
      <c r="H2039" s="1" t="s">
        <v>2647</v>
      </c>
      <c r="I2039" s="2" t="str">
        <f t="shared" si="284"/>
        <v>7004</v>
      </c>
      <c r="J2039" s="2" t="str">
        <f t="shared" si="285"/>
        <v>7004</v>
      </c>
      <c r="K2039" s="2" t="str">
        <f t="shared" si="286"/>
        <v>c2        </v>
      </c>
      <c r="L2039" s="2" t="str">
        <f t="shared" si="287"/>
        <v>C2        </v>
      </c>
    </row>
    <row r="2040" hidden="1" spans="1:12">
      <c r="A2040" s="1" t="s">
        <v>5060</v>
      </c>
      <c r="B2040" s="1" t="s">
        <v>5061</v>
      </c>
      <c r="C2040" s="1" t="s">
        <v>1729</v>
      </c>
      <c r="D2040" s="1" t="s">
        <v>65</v>
      </c>
      <c r="E2040" s="2" t="str">
        <f t="shared" si="282"/>
        <v>dhy</v>
      </c>
      <c r="F2040" s="1" t="s">
        <v>5031</v>
      </c>
      <c r="G2040" s="2" t="str">
        <f t="shared" si="283"/>
        <v>gj</v>
      </c>
      <c r="H2040" s="1" t="s">
        <v>2647</v>
      </c>
      <c r="I2040" s="2" t="str">
        <f t="shared" si="284"/>
        <v>7004</v>
      </c>
      <c r="J2040" s="2" t="str">
        <f t="shared" si="285"/>
        <v>7004</v>
      </c>
      <c r="K2040" s="2" t="str">
        <f t="shared" si="286"/>
        <v>c3        </v>
      </c>
      <c r="L2040" s="2" t="str">
        <f t="shared" si="287"/>
        <v>C3        </v>
      </c>
    </row>
    <row r="2041" hidden="1" spans="1:12">
      <c r="A2041" s="1" t="s">
        <v>5062</v>
      </c>
      <c r="B2041" s="1" t="s">
        <v>5063</v>
      </c>
      <c r="C2041" s="1" t="s">
        <v>1729</v>
      </c>
      <c r="D2041" s="1" t="s">
        <v>65</v>
      </c>
      <c r="E2041" s="2" t="str">
        <f t="shared" si="282"/>
        <v>dhy</v>
      </c>
      <c r="F2041" s="1" t="s">
        <v>5031</v>
      </c>
      <c r="G2041" s="2" t="str">
        <f t="shared" si="283"/>
        <v>gj</v>
      </c>
      <c r="H2041" s="1" t="s">
        <v>2647</v>
      </c>
      <c r="I2041" s="2" t="str">
        <f t="shared" si="284"/>
        <v>7004</v>
      </c>
      <c r="J2041" s="2" t="str">
        <f t="shared" si="285"/>
        <v>7004</v>
      </c>
      <c r="K2041" s="2" t="str">
        <f t="shared" si="286"/>
        <v>c4        </v>
      </c>
      <c r="L2041" s="2" t="str">
        <f t="shared" si="287"/>
        <v>C4        </v>
      </c>
    </row>
    <row r="2042" hidden="1" spans="1:12">
      <c r="A2042" s="1" t="s">
        <v>5064</v>
      </c>
      <c r="B2042" s="1" t="s">
        <v>5065</v>
      </c>
      <c r="C2042" s="1" t="s">
        <v>1729</v>
      </c>
      <c r="D2042" s="1" t="s">
        <v>65</v>
      </c>
      <c r="E2042" s="2" t="str">
        <f t="shared" si="282"/>
        <v>dhy</v>
      </c>
      <c r="F2042" s="1" t="s">
        <v>5031</v>
      </c>
      <c r="G2042" s="2" t="str">
        <f t="shared" si="283"/>
        <v>gj</v>
      </c>
      <c r="H2042" s="1" t="s">
        <v>2647</v>
      </c>
      <c r="I2042" s="2" t="str">
        <f t="shared" si="284"/>
        <v>7005</v>
      </c>
      <c r="J2042" s="2" t="str">
        <f t="shared" si="285"/>
        <v>7005</v>
      </c>
      <c r="K2042" s="2" t="str">
        <f t="shared" si="286"/>
        <v>c1        </v>
      </c>
      <c r="L2042" s="2" t="str">
        <f t="shared" si="287"/>
        <v>C1        </v>
      </c>
    </row>
    <row r="2043" hidden="1" spans="1:12">
      <c r="A2043" s="1" t="s">
        <v>5066</v>
      </c>
      <c r="B2043" s="1" t="s">
        <v>5067</v>
      </c>
      <c r="C2043" s="1" t="s">
        <v>1729</v>
      </c>
      <c r="D2043" s="1" t="s">
        <v>65</v>
      </c>
      <c r="E2043" s="2" t="str">
        <f t="shared" si="282"/>
        <v>dhy</v>
      </c>
      <c r="F2043" s="1" t="s">
        <v>5031</v>
      </c>
      <c r="G2043" s="2" t="str">
        <f t="shared" si="283"/>
        <v>gj</v>
      </c>
      <c r="H2043" s="1" t="s">
        <v>2647</v>
      </c>
      <c r="I2043" s="2" t="str">
        <f t="shared" si="284"/>
        <v>7005</v>
      </c>
      <c r="J2043" s="2" t="str">
        <f t="shared" si="285"/>
        <v>7005</v>
      </c>
      <c r="K2043" s="2" t="str">
        <f t="shared" si="286"/>
        <v>c2        </v>
      </c>
      <c r="L2043" s="2" t="str">
        <f t="shared" si="287"/>
        <v>C2        </v>
      </c>
    </row>
    <row r="2044" hidden="1" spans="1:12">
      <c r="A2044" s="1" t="s">
        <v>5068</v>
      </c>
      <c r="B2044" s="1" t="s">
        <v>5069</v>
      </c>
      <c r="C2044" s="1" t="s">
        <v>1729</v>
      </c>
      <c r="D2044" s="1" t="s">
        <v>65</v>
      </c>
      <c r="E2044" s="2" t="str">
        <f t="shared" si="282"/>
        <v>dhy</v>
      </c>
      <c r="F2044" s="1" t="s">
        <v>5031</v>
      </c>
      <c r="G2044" s="2" t="str">
        <f t="shared" si="283"/>
        <v>gj</v>
      </c>
      <c r="H2044" s="1" t="s">
        <v>2647</v>
      </c>
      <c r="I2044" s="2" t="str">
        <f t="shared" si="284"/>
        <v>7005</v>
      </c>
      <c r="J2044" s="2" t="str">
        <f t="shared" si="285"/>
        <v>7005</v>
      </c>
      <c r="K2044" s="2" t="str">
        <f t="shared" si="286"/>
        <v>c3        </v>
      </c>
      <c r="L2044" s="2" t="str">
        <f t="shared" si="287"/>
        <v>C3        </v>
      </c>
    </row>
    <row r="2045" hidden="1" spans="1:12">
      <c r="A2045" s="1" t="s">
        <v>5070</v>
      </c>
      <c r="B2045" s="1" t="s">
        <v>5071</v>
      </c>
      <c r="C2045" s="1" t="s">
        <v>1729</v>
      </c>
      <c r="D2045" s="1" t="s">
        <v>65</v>
      </c>
      <c r="E2045" s="2" t="str">
        <f t="shared" si="282"/>
        <v>dhy</v>
      </c>
      <c r="F2045" s="1" t="s">
        <v>5031</v>
      </c>
      <c r="G2045" s="2" t="str">
        <f t="shared" si="283"/>
        <v>gj</v>
      </c>
      <c r="H2045" s="1" t="s">
        <v>2647</v>
      </c>
      <c r="I2045" s="2" t="str">
        <f t="shared" si="284"/>
        <v>7005</v>
      </c>
      <c r="J2045" s="2" t="str">
        <f t="shared" si="285"/>
        <v>7005</v>
      </c>
      <c r="K2045" s="2" t="str">
        <f t="shared" si="286"/>
        <v>c4        </v>
      </c>
      <c r="L2045" s="2" t="str">
        <f t="shared" si="287"/>
        <v>C4        </v>
      </c>
    </row>
    <row r="2046" hidden="1" spans="1:12">
      <c r="A2046" s="1" t="s">
        <v>5072</v>
      </c>
      <c r="B2046" s="1" t="s">
        <v>5073</v>
      </c>
      <c r="C2046" s="1" t="s">
        <v>1729</v>
      </c>
      <c r="D2046" s="1" t="s">
        <v>65</v>
      </c>
      <c r="E2046" s="2" t="str">
        <f t="shared" si="282"/>
        <v>dhy</v>
      </c>
      <c r="F2046" s="1" t="s">
        <v>5031</v>
      </c>
      <c r="G2046" s="2" t="str">
        <f t="shared" si="283"/>
        <v>gj</v>
      </c>
      <c r="H2046" s="1" t="s">
        <v>2647</v>
      </c>
      <c r="I2046" s="2" t="str">
        <f t="shared" si="284"/>
        <v>7006</v>
      </c>
      <c r="J2046" s="2" t="str">
        <f t="shared" si="285"/>
        <v>7006</v>
      </c>
      <c r="K2046" s="2" t="str">
        <f t="shared" si="286"/>
        <v>c1        </v>
      </c>
      <c r="L2046" s="2" t="str">
        <f t="shared" si="287"/>
        <v>C1        </v>
      </c>
    </row>
    <row r="2047" hidden="1" spans="1:12">
      <c r="A2047" s="1" t="s">
        <v>5074</v>
      </c>
      <c r="B2047" s="1" t="s">
        <v>5075</v>
      </c>
      <c r="C2047" s="1" t="s">
        <v>1729</v>
      </c>
      <c r="D2047" s="1" t="s">
        <v>65</v>
      </c>
      <c r="E2047" s="2" t="str">
        <f t="shared" si="282"/>
        <v>dhy</v>
      </c>
      <c r="F2047" s="1" t="s">
        <v>5031</v>
      </c>
      <c r="G2047" s="2" t="str">
        <f t="shared" si="283"/>
        <v>gj</v>
      </c>
      <c r="H2047" s="1" t="s">
        <v>2647</v>
      </c>
      <c r="I2047" s="2" t="str">
        <f t="shared" si="284"/>
        <v>7006</v>
      </c>
      <c r="J2047" s="2" t="str">
        <f t="shared" si="285"/>
        <v>7006</v>
      </c>
      <c r="K2047" s="2" t="str">
        <f t="shared" si="286"/>
        <v>c2        </v>
      </c>
      <c r="L2047" s="2" t="str">
        <f t="shared" si="287"/>
        <v>C2        </v>
      </c>
    </row>
    <row r="2048" hidden="1" spans="1:12">
      <c r="A2048" s="1" t="s">
        <v>5076</v>
      </c>
      <c r="B2048" s="1" t="s">
        <v>5077</v>
      </c>
      <c r="C2048" s="1" t="s">
        <v>1729</v>
      </c>
      <c r="D2048" s="1" t="s">
        <v>65</v>
      </c>
      <c r="E2048" s="2" t="str">
        <f t="shared" si="282"/>
        <v>dhy</v>
      </c>
      <c r="F2048" s="1" t="s">
        <v>5031</v>
      </c>
      <c r="G2048" s="2" t="str">
        <f t="shared" si="283"/>
        <v>gj</v>
      </c>
      <c r="H2048" s="1" t="s">
        <v>2647</v>
      </c>
      <c r="I2048" s="2" t="str">
        <f t="shared" si="284"/>
        <v>7006</v>
      </c>
      <c r="J2048" s="2" t="str">
        <f t="shared" si="285"/>
        <v>7006</v>
      </c>
      <c r="K2048" s="2" t="str">
        <f t="shared" si="286"/>
        <v>c3        </v>
      </c>
      <c r="L2048" s="2" t="str">
        <f t="shared" si="287"/>
        <v>C3        </v>
      </c>
    </row>
    <row r="2049" hidden="1" spans="1:12">
      <c r="A2049" s="1" t="s">
        <v>5078</v>
      </c>
      <c r="B2049" s="1" t="s">
        <v>5079</v>
      </c>
      <c r="C2049" s="1" t="s">
        <v>1729</v>
      </c>
      <c r="D2049" s="1" t="s">
        <v>65</v>
      </c>
      <c r="E2049" s="2" t="str">
        <f t="shared" si="282"/>
        <v>dhy</v>
      </c>
      <c r="F2049" s="1" t="s">
        <v>5031</v>
      </c>
      <c r="G2049" s="2" t="str">
        <f t="shared" si="283"/>
        <v>gj</v>
      </c>
      <c r="H2049" s="1" t="s">
        <v>2647</v>
      </c>
      <c r="I2049" s="2" t="str">
        <f t="shared" si="284"/>
        <v>7006</v>
      </c>
      <c r="J2049" s="2" t="str">
        <f t="shared" si="285"/>
        <v>7006</v>
      </c>
      <c r="K2049" s="2" t="str">
        <f t="shared" si="286"/>
        <v>c4        </v>
      </c>
      <c r="L2049" s="2" t="str">
        <f t="shared" si="287"/>
        <v>C4        </v>
      </c>
    </row>
    <row r="2050" hidden="1" spans="1:12">
      <c r="A2050" s="1" t="s">
        <v>5080</v>
      </c>
      <c r="B2050" s="1" t="s">
        <v>5081</v>
      </c>
      <c r="C2050" s="1" t="s">
        <v>1729</v>
      </c>
      <c r="D2050" s="1" t="s">
        <v>65</v>
      </c>
      <c r="E2050" s="2" t="str">
        <f t="shared" si="282"/>
        <v>dhy</v>
      </c>
      <c r="F2050" s="1" t="s">
        <v>5031</v>
      </c>
      <c r="G2050" s="2" t="str">
        <f t="shared" si="283"/>
        <v>gj</v>
      </c>
      <c r="H2050" s="1" t="s">
        <v>2647</v>
      </c>
      <c r="I2050" s="2" t="str">
        <f t="shared" si="284"/>
        <v>7006</v>
      </c>
      <c r="J2050" s="2" t="str">
        <f t="shared" si="285"/>
        <v>7006</v>
      </c>
      <c r="K2050" s="2" t="str">
        <f t="shared" si="286"/>
        <v>c5        </v>
      </c>
      <c r="L2050" s="2" t="str">
        <f t="shared" si="287"/>
        <v>C5        </v>
      </c>
    </row>
    <row r="2051" hidden="1" spans="1:12">
      <c r="A2051" s="1" t="s">
        <v>5082</v>
      </c>
      <c r="B2051" s="1" t="s">
        <v>5083</v>
      </c>
      <c r="C2051" s="1" t="s">
        <v>1729</v>
      </c>
      <c r="D2051" s="1" t="s">
        <v>65</v>
      </c>
      <c r="E2051" s="2" t="str">
        <f t="shared" si="282"/>
        <v>dhy</v>
      </c>
      <c r="F2051" s="1" t="s">
        <v>5031</v>
      </c>
      <c r="G2051" s="2" t="str">
        <f t="shared" si="283"/>
        <v>gj</v>
      </c>
      <c r="H2051" s="1" t="s">
        <v>2647</v>
      </c>
      <c r="I2051" s="2" t="str">
        <f t="shared" si="284"/>
        <v>7007</v>
      </c>
      <c r="J2051" s="2" t="str">
        <f t="shared" si="285"/>
        <v>7007</v>
      </c>
      <c r="K2051" s="2" t="str">
        <f t="shared" si="286"/>
        <v>c1        </v>
      </c>
      <c r="L2051" s="2" t="str">
        <f t="shared" si="287"/>
        <v>C1        </v>
      </c>
    </row>
    <row r="2052" hidden="1" spans="1:12">
      <c r="A2052" s="1" t="s">
        <v>5084</v>
      </c>
      <c r="B2052" s="1" t="s">
        <v>5085</v>
      </c>
      <c r="C2052" s="1" t="s">
        <v>1729</v>
      </c>
      <c r="D2052" s="1" t="s">
        <v>65</v>
      </c>
      <c r="E2052" s="2" t="str">
        <f t="shared" si="282"/>
        <v>dhy</v>
      </c>
      <c r="F2052" s="1" t="s">
        <v>5031</v>
      </c>
      <c r="G2052" s="2" t="str">
        <f t="shared" si="283"/>
        <v>gj</v>
      </c>
      <c r="H2052" s="1" t="s">
        <v>2647</v>
      </c>
      <c r="I2052" s="2" t="str">
        <f t="shared" si="284"/>
        <v>7007</v>
      </c>
      <c r="J2052" s="2" t="str">
        <f t="shared" si="285"/>
        <v>7007</v>
      </c>
      <c r="K2052" s="2" t="str">
        <f t="shared" si="286"/>
        <v>c2        </v>
      </c>
      <c r="L2052" s="2" t="str">
        <f t="shared" si="287"/>
        <v>C2        </v>
      </c>
    </row>
    <row r="2053" hidden="1" spans="1:12">
      <c r="A2053" s="1" t="s">
        <v>5086</v>
      </c>
      <c r="B2053" s="1" t="s">
        <v>5087</v>
      </c>
      <c r="C2053" s="1" t="s">
        <v>1729</v>
      </c>
      <c r="D2053" s="1" t="s">
        <v>65</v>
      </c>
      <c r="E2053" s="2" t="str">
        <f t="shared" si="282"/>
        <v>dhy</v>
      </c>
      <c r="F2053" s="1" t="s">
        <v>5031</v>
      </c>
      <c r="G2053" s="2" t="str">
        <f t="shared" si="283"/>
        <v>gj</v>
      </c>
      <c r="H2053" s="1" t="s">
        <v>2647</v>
      </c>
      <c r="I2053" s="2" t="str">
        <f t="shared" si="284"/>
        <v>7007</v>
      </c>
      <c r="J2053" s="2" t="str">
        <f t="shared" si="285"/>
        <v>7007</v>
      </c>
      <c r="K2053" s="2" t="str">
        <f t="shared" si="286"/>
        <v>c3        </v>
      </c>
      <c r="L2053" s="2" t="str">
        <f t="shared" si="287"/>
        <v>C3        </v>
      </c>
    </row>
    <row r="2054" hidden="1" spans="1:12">
      <c r="A2054" s="1" t="s">
        <v>5088</v>
      </c>
      <c r="B2054" s="1" t="s">
        <v>5089</v>
      </c>
      <c r="C2054" s="1" t="s">
        <v>1729</v>
      </c>
      <c r="D2054" s="1" t="s">
        <v>65</v>
      </c>
      <c r="E2054" s="2" t="str">
        <f t="shared" si="282"/>
        <v>dhy</v>
      </c>
      <c r="F2054" s="1" t="s">
        <v>5031</v>
      </c>
      <c r="G2054" s="2" t="str">
        <f t="shared" si="283"/>
        <v>gj</v>
      </c>
      <c r="H2054" s="1" t="s">
        <v>2647</v>
      </c>
      <c r="I2054" s="2" t="str">
        <f t="shared" si="284"/>
        <v>7007</v>
      </c>
      <c r="J2054" s="2" t="str">
        <f t="shared" si="285"/>
        <v>7007</v>
      </c>
      <c r="K2054" s="2" t="str">
        <f t="shared" si="286"/>
        <v>c4        </v>
      </c>
      <c r="L2054" s="2" t="str">
        <f t="shared" si="287"/>
        <v>C4        </v>
      </c>
    </row>
    <row r="2055" hidden="1" spans="1:12">
      <c r="A2055" s="1" t="s">
        <v>5090</v>
      </c>
      <c r="B2055" s="1" t="s">
        <v>5091</v>
      </c>
      <c r="C2055" s="1" t="s">
        <v>1729</v>
      </c>
      <c r="D2055" s="1" t="s">
        <v>65</v>
      </c>
      <c r="E2055" s="2" t="str">
        <f t="shared" si="282"/>
        <v>dhy</v>
      </c>
      <c r="F2055" s="1" t="s">
        <v>5031</v>
      </c>
      <c r="G2055" s="2" t="str">
        <f t="shared" si="283"/>
        <v>gj</v>
      </c>
      <c r="H2055" s="1" t="s">
        <v>2647</v>
      </c>
      <c r="I2055" s="2" t="str">
        <f t="shared" si="284"/>
        <v>7007</v>
      </c>
      <c r="J2055" s="2" t="str">
        <f t="shared" si="285"/>
        <v>7007</v>
      </c>
      <c r="K2055" s="2" t="str">
        <f t="shared" si="286"/>
        <v>c5        </v>
      </c>
      <c r="L2055" s="2" t="str">
        <f t="shared" si="287"/>
        <v>C5        </v>
      </c>
    </row>
    <row r="2056" hidden="1" spans="1:12">
      <c r="A2056" s="1" t="s">
        <v>5092</v>
      </c>
      <c r="B2056" s="1" t="s">
        <v>5093</v>
      </c>
      <c r="C2056" s="1" t="s">
        <v>1729</v>
      </c>
      <c r="D2056" s="1" t="s">
        <v>65</v>
      </c>
      <c r="E2056" s="2" t="str">
        <f t="shared" si="282"/>
        <v>dhy</v>
      </c>
      <c r="F2056" s="1" t="s">
        <v>5031</v>
      </c>
      <c r="G2056" s="2" t="str">
        <f t="shared" si="283"/>
        <v>gj</v>
      </c>
      <c r="H2056" s="1" t="s">
        <v>2647</v>
      </c>
      <c r="I2056" s="2" t="str">
        <f t="shared" si="284"/>
        <v>7010</v>
      </c>
      <c r="J2056" s="2" t="str">
        <f t="shared" si="285"/>
        <v>7010</v>
      </c>
      <c r="K2056" s="2" t="str">
        <f t="shared" si="286"/>
        <v>c1        </v>
      </c>
      <c r="L2056" s="2" t="str">
        <f t="shared" si="287"/>
        <v>C1        </v>
      </c>
    </row>
    <row r="2057" hidden="1" spans="1:12">
      <c r="A2057" s="1" t="s">
        <v>5094</v>
      </c>
      <c r="B2057" s="1" t="s">
        <v>5095</v>
      </c>
      <c r="C2057" s="1" t="s">
        <v>1729</v>
      </c>
      <c r="D2057" s="1" t="s">
        <v>65</v>
      </c>
      <c r="E2057" s="2" t="str">
        <f t="shared" si="282"/>
        <v>dhy</v>
      </c>
      <c r="F2057" s="1" t="s">
        <v>5031</v>
      </c>
      <c r="G2057" s="2" t="str">
        <f t="shared" si="283"/>
        <v>gj</v>
      </c>
      <c r="H2057" s="1" t="s">
        <v>2647</v>
      </c>
      <c r="I2057" s="2" t="str">
        <f t="shared" si="284"/>
        <v>7010</v>
      </c>
      <c r="J2057" s="2" t="str">
        <f t="shared" si="285"/>
        <v>7010</v>
      </c>
      <c r="K2057" s="2" t="str">
        <f t="shared" si="286"/>
        <v>c2        </v>
      </c>
      <c r="L2057" s="2" t="str">
        <f t="shared" si="287"/>
        <v>C2        </v>
      </c>
    </row>
    <row r="2058" hidden="1" spans="1:11">
      <c r="A2058" s="1" t="s">
        <v>5096</v>
      </c>
      <c r="B2058" s="1" t="s">
        <v>5097</v>
      </c>
      <c r="C2058" s="1" t="s">
        <v>1729</v>
      </c>
      <c r="D2058" s="1" t="s">
        <v>65</v>
      </c>
      <c r="E2058" s="2" t="str">
        <f t="shared" si="282"/>
        <v>dkx</v>
      </c>
      <c r="F2058" s="1" t="s">
        <v>5098</v>
      </c>
      <c r="G2058" t="s">
        <v>2263</v>
      </c>
      <c r="H2058" s="1" t="s">
        <v>1736</v>
      </c>
      <c r="I2058" s="1" t="s">
        <v>16</v>
      </c>
      <c r="K2058" s="1" t="s">
        <v>16</v>
      </c>
    </row>
    <row r="2059" hidden="1" spans="1:11">
      <c r="A2059" s="1" t="s">
        <v>5099</v>
      </c>
      <c r="B2059" s="1" t="s">
        <v>5100</v>
      </c>
      <c r="C2059" s="1" t="s">
        <v>1729</v>
      </c>
      <c r="D2059" s="1" t="s">
        <v>65</v>
      </c>
      <c r="E2059" s="2" t="str">
        <f t="shared" si="282"/>
        <v>dkx</v>
      </c>
      <c r="F2059" s="1" t="s">
        <v>5098</v>
      </c>
      <c r="G2059" t="s">
        <v>69</v>
      </c>
      <c r="H2059" s="1" t="s">
        <v>68</v>
      </c>
      <c r="I2059" s="1" t="s">
        <v>16</v>
      </c>
      <c r="K2059" s="1" t="s">
        <v>16</v>
      </c>
    </row>
    <row r="2060" hidden="1" spans="1:11">
      <c r="A2060" s="1" t="s">
        <v>5101</v>
      </c>
      <c r="B2060" s="1" t="s">
        <v>5102</v>
      </c>
      <c r="C2060" s="1" t="s">
        <v>1729</v>
      </c>
      <c r="D2060" s="1" t="s">
        <v>65</v>
      </c>
      <c r="E2060" s="2" t="str">
        <f t="shared" si="282"/>
        <v>dzh</v>
      </c>
      <c r="F2060" s="1" t="s">
        <v>5103</v>
      </c>
      <c r="G2060" t="s">
        <v>2263</v>
      </c>
      <c r="H2060" s="1" t="s">
        <v>1736</v>
      </c>
      <c r="I2060" s="1" t="s">
        <v>16</v>
      </c>
      <c r="K2060" s="1" t="s">
        <v>16</v>
      </c>
    </row>
    <row r="2061" hidden="1" spans="1:11">
      <c r="A2061" s="1" t="s">
        <v>5104</v>
      </c>
      <c r="B2061" s="1" t="s">
        <v>5105</v>
      </c>
      <c r="C2061" s="1" t="s">
        <v>1729</v>
      </c>
      <c r="D2061" s="1" t="s">
        <v>65</v>
      </c>
      <c r="E2061" s="2" t="str">
        <f t="shared" si="282"/>
        <v>dzm</v>
      </c>
      <c r="F2061" s="1" t="s">
        <v>5106</v>
      </c>
      <c r="G2061" t="s">
        <v>179</v>
      </c>
      <c r="H2061" s="1" t="s">
        <v>178</v>
      </c>
      <c r="I2061" s="1" t="s">
        <v>16</v>
      </c>
      <c r="K2061" s="1" t="s">
        <v>16</v>
      </c>
    </row>
    <row r="2062" hidden="1" spans="1:11">
      <c r="A2062" s="1" t="s">
        <v>5107</v>
      </c>
      <c r="B2062" s="1" t="s">
        <v>5108</v>
      </c>
      <c r="C2062" s="1" t="s">
        <v>1729</v>
      </c>
      <c r="D2062" s="1" t="s">
        <v>65</v>
      </c>
      <c r="E2062" s="2" t="str">
        <f>MID(A2062,2,2)</f>
        <v>dz</v>
      </c>
      <c r="F2062" s="1" t="s">
        <v>5109</v>
      </c>
      <c r="G2062" t="s">
        <v>2511</v>
      </c>
      <c r="H2062" s="1" t="s">
        <v>2033</v>
      </c>
      <c r="I2062" s="1" t="s">
        <v>16</v>
      </c>
      <c r="K2062" s="1" t="s">
        <v>16</v>
      </c>
    </row>
    <row r="2063" hidden="1" spans="1:11">
      <c r="A2063" s="1" t="s">
        <v>174</v>
      </c>
      <c r="B2063" s="1" t="s">
        <v>175</v>
      </c>
      <c r="C2063" s="1" t="s">
        <v>1729</v>
      </c>
      <c r="D2063" s="1" t="s">
        <v>65</v>
      </c>
      <c r="E2063" s="2" t="str">
        <f>MID(A2063,2,4)</f>
        <v>fddd</v>
      </c>
      <c r="F2063" s="1" t="s">
        <v>176</v>
      </c>
      <c r="G2063" t="s">
        <v>179</v>
      </c>
      <c r="H2063" s="1" t="s">
        <v>178</v>
      </c>
      <c r="I2063" s="1" t="s">
        <v>16</v>
      </c>
      <c r="K2063" s="1" t="s">
        <v>16</v>
      </c>
    </row>
    <row r="2064" hidden="1" spans="1:11">
      <c r="A2064" s="1" t="s">
        <v>5110</v>
      </c>
      <c r="B2064" s="1" t="s">
        <v>5111</v>
      </c>
      <c r="C2064" s="1" t="s">
        <v>1729</v>
      </c>
      <c r="D2064" s="1" t="s">
        <v>65</v>
      </c>
      <c r="E2064" s="2" t="str">
        <f>MID(A2064,2,4)</f>
        <v>febt</v>
      </c>
      <c r="F2064" s="1" t="s">
        <v>5112</v>
      </c>
      <c r="G2064" t="s">
        <v>191</v>
      </c>
      <c r="H2064" s="1" t="s">
        <v>5113</v>
      </c>
      <c r="I2064" s="1" t="s">
        <v>16</v>
      </c>
      <c r="K2064" s="1" t="s">
        <v>16</v>
      </c>
    </row>
    <row r="2065" hidden="1" spans="1:12">
      <c r="A2065" s="1" t="s">
        <v>5114</v>
      </c>
      <c r="B2065" s="1" t="s">
        <v>5115</v>
      </c>
      <c r="C2065" s="1" t="s">
        <v>1729</v>
      </c>
      <c r="D2065" s="1" t="s">
        <v>65</v>
      </c>
      <c r="E2065" s="2" t="str">
        <f>MID(A2065,2,2)</f>
        <v>ff</v>
      </c>
      <c r="F2065" s="1" t="s">
        <v>5116</v>
      </c>
      <c r="G2065" s="2" t="str">
        <f>MID(A2065,4,2)</f>
        <v>bc</v>
      </c>
      <c r="H2065" s="1" t="s">
        <v>1736</v>
      </c>
      <c r="I2065" s="2" t="str">
        <f>MID(A2065,6,4)</f>
        <v>5013</v>
      </c>
      <c r="J2065" s="2" t="str">
        <f>MID(B2065,5,4)</f>
        <v>5013</v>
      </c>
      <c r="K2065" s="2" t="str">
        <f>MID(A2065,10,10)</f>
        <v>c1a       </v>
      </c>
      <c r="L2065" s="2" t="str">
        <f>MID(B2065,9,10)</f>
        <v>C1A       </v>
      </c>
    </row>
    <row r="2066" hidden="1" spans="1:12">
      <c r="A2066" s="1" t="s">
        <v>5117</v>
      </c>
      <c r="B2066" s="1" t="s">
        <v>5118</v>
      </c>
      <c r="C2066" s="1" t="s">
        <v>1729</v>
      </c>
      <c r="D2066" s="1" t="s">
        <v>65</v>
      </c>
      <c r="E2066" s="2" t="str">
        <f t="shared" ref="E2066:E2117" si="288">MID(A2066,2,2)</f>
        <v>ff</v>
      </c>
      <c r="F2066" s="1" t="s">
        <v>5116</v>
      </c>
      <c r="G2066" s="2" t="str">
        <f t="shared" ref="G2066:G2117" si="289">MID(A2066,4,2)</f>
        <v>bc</v>
      </c>
      <c r="H2066" s="1" t="s">
        <v>1736</v>
      </c>
      <c r="I2066" s="2" t="str">
        <f t="shared" ref="I2066:I2117" si="290">MID(A2066,6,4)</f>
        <v>5013</v>
      </c>
      <c r="J2066" s="2" t="str">
        <f t="shared" ref="J2066:J2117" si="291">MID(B2066,5,4)</f>
        <v>5013</v>
      </c>
      <c r="K2066" s="2" t="str">
        <f t="shared" ref="K2066:K2117" si="292">MID(A2066,10,10)</f>
        <v>c22       </v>
      </c>
      <c r="L2066" s="2" t="str">
        <f t="shared" ref="L2066:L2097" si="293">MID(B2066,9,10)</f>
        <v>C22       </v>
      </c>
    </row>
    <row r="2067" hidden="1" spans="1:12">
      <c r="A2067" s="1" t="s">
        <v>5119</v>
      </c>
      <c r="B2067" s="1" t="s">
        <v>5120</v>
      </c>
      <c r="C2067" s="1" t="s">
        <v>1729</v>
      </c>
      <c r="D2067" s="1" t="s">
        <v>65</v>
      </c>
      <c r="E2067" s="2" t="str">
        <f t="shared" si="288"/>
        <v>ff</v>
      </c>
      <c r="F2067" s="1" t="s">
        <v>5116</v>
      </c>
      <c r="G2067" s="2" t="str">
        <f t="shared" si="289"/>
        <v>bc</v>
      </c>
      <c r="H2067" s="1" t="s">
        <v>1736</v>
      </c>
      <c r="I2067" s="2" t="str">
        <f t="shared" si="290"/>
        <v>5013</v>
      </c>
      <c r="J2067" s="2" t="str">
        <f t="shared" si="291"/>
        <v>5013</v>
      </c>
      <c r="K2067" s="2" t="str">
        <f t="shared" si="292"/>
        <v>c74       </v>
      </c>
      <c r="L2067" s="2" t="str">
        <f t="shared" si="293"/>
        <v>C74       </v>
      </c>
    </row>
    <row r="2068" hidden="1" spans="1:12">
      <c r="A2068" s="1" t="s">
        <v>5121</v>
      </c>
      <c r="B2068" s="1" t="s">
        <v>5122</v>
      </c>
      <c r="C2068" s="1" t="s">
        <v>1729</v>
      </c>
      <c r="D2068" s="1" t="s">
        <v>65</v>
      </c>
      <c r="E2068" s="2" t="str">
        <f t="shared" si="288"/>
        <v>ff</v>
      </c>
      <c r="F2068" s="1" t="s">
        <v>5116</v>
      </c>
      <c r="G2068" s="2" t="str">
        <f t="shared" si="289"/>
        <v>bc</v>
      </c>
      <c r="H2068" s="1" t="s">
        <v>1736</v>
      </c>
      <c r="I2068" s="2" t="str">
        <f t="shared" si="290"/>
        <v>5030</v>
      </c>
      <c r="J2068" s="2" t="str">
        <f t="shared" si="291"/>
        <v>5030</v>
      </c>
      <c r="K2068" s="2" t="str">
        <f t="shared" si="292"/>
        <v>c1        </v>
      </c>
      <c r="L2068" s="2" t="str">
        <f t="shared" si="293"/>
        <v>C1        </v>
      </c>
    </row>
    <row r="2069" hidden="1" spans="1:12">
      <c r="A2069" s="1" t="s">
        <v>5123</v>
      </c>
      <c r="B2069" s="1" t="s">
        <v>5124</v>
      </c>
      <c r="C2069" s="1" t="s">
        <v>1729</v>
      </c>
      <c r="D2069" s="1" t="s">
        <v>65</v>
      </c>
      <c r="E2069" s="2" t="str">
        <f t="shared" si="288"/>
        <v>ff</v>
      </c>
      <c r="F2069" s="1" t="s">
        <v>5116</v>
      </c>
      <c r="G2069" s="2" t="str">
        <f t="shared" si="289"/>
        <v>bc</v>
      </c>
      <c r="H2069" s="1" t="s">
        <v>1736</v>
      </c>
      <c r="I2069" s="2" t="str">
        <f t="shared" si="290"/>
        <v>5030</v>
      </c>
      <c r="J2069" s="2" t="str">
        <f t="shared" si="291"/>
        <v>5030</v>
      </c>
      <c r="K2069" s="2" t="str">
        <f t="shared" si="292"/>
        <v>c74       </v>
      </c>
      <c r="L2069" s="2" t="str">
        <f t="shared" si="293"/>
        <v>C74       </v>
      </c>
    </row>
    <row r="2070" hidden="1" spans="1:12">
      <c r="A2070" s="1" t="s">
        <v>5125</v>
      </c>
      <c r="B2070" s="1" t="s">
        <v>5126</v>
      </c>
      <c r="C2070" s="1" t="s">
        <v>1729</v>
      </c>
      <c r="D2070" s="1" t="s">
        <v>65</v>
      </c>
      <c r="E2070" s="2" t="str">
        <f t="shared" si="288"/>
        <v>ff</v>
      </c>
      <c r="F2070" s="1" t="s">
        <v>5116</v>
      </c>
      <c r="G2070" s="2" t="str">
        <f t="shared" si="289"/>
        <v>bc</v>
      </c>
      <c r="H2070" s="1" t="s">
        <v>1736</v>
      </c>
      <c r="I2070" s="2" t="str">
        <f t="shared" si="290"/>
        <v>5030</v>
      </c>
      <c r="J2070" s="2" t="str">
        <f t="shared" si="291"/>
        <v>5030</v>
      </c>
      <c r="K2070" s="2" t="str">
        <f t="shared" si="292"/>
        <v>c76       </v>
      </c>
      <c r="L2070" s="2" t="str">
        <f t="shared" si="293"/>
        <v>C76       </v>
      </c>
    </row>
    <row r="2071" hidden="1" spans="1:12">
      <c r="A2071" s="1" t="s">
        <v>5127</v>
      </c>
      <c r="B2071" s="1" t="s">
        <v>5128</v>
      </c>
      <c r="C2071" s="1" t="s">
        <v>1729</v>
      </c>
      <c r="D2071" s="1" t="s">
        <v>65</v>
      </c>
      <c r="E2071" s="2" t="str">
        <f t="shared" si="288"/>
        <v>ff</v>
      </c>
      <c r="F2071" s="1" t="s">
        <v>5116</v>
      </c>
      <c r="G2071" s="2" t="str">
        <f t="shared" si="289"/>
        <v>bc</v>
      </c>
      <c r="H2071" s="1" t="s">
        <v>1736</v>
      </c>
      <c r="I2071" s="2" t="str">
        <f t="shared" si="290"/>
        <v>5031</v>
      </c>
      <c r="J2071" s="2" t="str">
        <f t="shared" si="291"/>
        <v>5031</v>
      </c>
      <c r="K2071" s="2" t="str">
        <f t="shared" si="292"/>
        <v>c1        </v>
      </c>
      <c r="L2071" s="2" t="str">
        <f t="shared" si="293"/>
        <v>C1        </v>
      </c>
    </row>
    <row r="2072" hidden="1" spans="1:12">
      <c r="A2072" s="1" t="s">
        <v>5129</v>
      </c>
      <c r="B2072" s="1" t="s">
        <v>5130</v>
      </c>
      <c r="C2072" s="1" t="s">
        <v>1729</v>
      </c>
      <c r="D2072" s="1" t="s">
        <v>65</v>
      </c>
      <c r="E2072" s="2" t="str">
        <f t="shared" si="288"/>
        <v>ff</v>
      </c>
      <c r="F2072" s="1" t="s">
        <v>5116</v>
      </c>
      <c r="G2072" s="2" t="str">
        <f t="shared" si="289"/>
        <v>bc</v>
      </c>
      <c r="H2072" s="1" t="s">
        <v>1736</v>
      </c>
      <c r="I2072" s="2" t="str">
        <f t="shared" si="290"/>
        <v>5031</v>
      </c>
      <c r="J2072" s="2" t="str">
        <f t="shared" si="291"/>
        <v>5031</v>
      </c>
      <c r="K2072" s="2" t="str">
        <f t="shared" si="292"/>
        <v>c52       </v>
      </c>
      <c r="L2072" s="2" t="str">
        <f t="shared" si="293"/>
        <v>C52       </v>
      </c>
    </row>
    <row r="2073" hidden="1" spans="1:12">
      <c r="A2073" s="1" t="s">
        <v>5131</v>
      </c>
      <c r="B2073" s="1" t="s">
        <v>5132</v>
      </c>
      <c r="C2073" s="1" t="s">
        <v>1729</v>
      </c>
      <c r="D2073" s="1" t="s">
        <v>65</v>
      </c>
      <c r="E2073" s="2" t="str">
        <f t="shared" si="288"/>
        <v>ff</v>
      </c>
      <c r="F2073" s="1" t="s">
        <v>5116</v>
      </c>
      <c r="G2073" s="2" t="str">
        <f t="shared" si="289"/>
        <v>bc</v>
      </c>
      <c r="H2073" s="1" t="s">
        <v>1736</v>
      </c>
      <c r="I2073" s="2" t="str">
        <f t="shared" si="290"/>
        <v>5031</v>
      </c>
      <c r="J2073" s="2" t="str">
        <f t="shared" si="291"/>
        <v>5031</v>
      </c>
      <c r="K2073" s="2" t="str">
        <f t="shared" si="292"/>
        <v>c6        </v>
      </c>
      <c r="L2073" s="2" t="str">
        <f t="shared" si="293"/>
        <v>C6        </v>
      </c>
    </row>
    <row r="2074" hidden="1" spans="1:12">
      <c r="A2074" s="1" t="s">
        <v>5133</v>
      </c>
      <c r="B2074" s="1" t="s">
        <v>5134</v>
      </c>
      <c r="C2074" s="1" t="s">
        <v>1729</v>
      </c>
      <c r="D2074" s="1" t="s">
        <v>65</v>
      </c>
      <c r="E2074" s="2" t="str">
        <f t="shared" si="288"/>
        <v>ff</v>
      </c>
      <c r="F2074" s="1" t="s">
        <v>5116</v>
      </c>
      <c r="G2074" s="2" t="str">
        <f t="shared" si="289"/>
        <v>bc</v>
      </c>
      <c r="H2074" s="1" t="s">
        <v>1736</v>
      </c>
      <c r="I2074" s="2" t="str">
        <f t="shared" si="290"/>
        <v>5031</v>
      </c>
      <c r="J2074" s="2" t="str">
        <f t="shared" si="291"/>
        <v>5031</v>
      </c>
      <c r="K2074" s="2" t="str">
        <f t="shared" si="292"/>
        <v>c75       </v>
      </c>
      <c r="L2074" s="2" t="str">
        <f t="shared" si="293"/>
        <v>C75       </v>
      </c>
    </row>
    <row r="2075" hidden="1" spans="1:12">
      <c r="A2075" s="1" t="s">
        <v>5135</v>
      </c>
      <c r="B2075" s="1" t="s">
        <v>5136</v>
      </c>
      <c r="C2075" s="1" t="s">
        <v>1729</v>
      </c>
      <c r="D2075" s="1" t="s">
        <v>65</v>
      </c>
      <c r="E2075" s="2" t="str">
        <f t="shared" si="288"/>
        <v>ff</v>
      </c>
      <c r="F2075" s="1" t="s">
        <v>5116</v>
      </c>
      <c r="G2075" s="2" t="str">
        <f t="shared" si="289"/>
        <v>bc</v>
      </c>
      <c r="H2075" s="1" t="s">
        <v>1736</v>
      </c>
      <c r="I2075" s="2" t="str">
        <f t="shared" si="290"/>
        <v>5031</v>
      </c>
      <c r="J2075" s="2" t="str">
        <f t="shared" si="291"/>
        <v>5031</v>
      </c>
      <c r="K2075" s="2" t="str">
        <f t="shared" si="292"/>
        <v>c76       </v>
      </c>
      <c r="L2075" s="2" t="str">
        <f t="shared" si="293"/>
        <v>C76       </v>
      </c>
    </row>
    <row r="2076" hidden="1" spans="1:12">
      <c r="A2076" s="1" t="s">
        <v>5137</v>
      </c>
      <c r="B2076" s="1" t="s">
        <v>5138</v>
      </c>
      <c r="C2076" s="1" t="s">
        <v>1729</v>
      </c>
      <c r="D2076" s="1" t="s">
        <v>65</v>
      </c>
      <c r="E2076" s="2" t="str">
        <f t="shared" si="288"/>
        <v>ff</v>
      </c>
      <c r="F2076" s="1" t="s">
        <v>5116</v>
      </c>
      <c r="G2076" s="2" t="str">
        <f t="shared" si="289"/>
        <v>bc</v>
      </c>
      <c r="H2076" s="1" t="s">
        <v>1736</v>
      </c>
      <c r="I2076" s="2" t="str">
        <f t="shared" si="290"/>
        <v>5032</v>
      </c>
      <c r="J2076" s="2" t="str">
        <f t="shared" si="291"/>
        <v>5032</v>
      </c>
      <c r="K2076" s="2" t="str">
        <f t="shared" si="292"/>
        <v>c1        </v>
      </c>
      <c r="L2076" s="2" t="str">
        <f t="shared" si="293"/>
        <v>C1        </v>
      </c>
    </row>
    <row r="2077" hidden="1" spans="1:12">
      <c r="A2077" s="1" t="s">
        <v>5139</v>
      </c>
      <c r="B2077" s="1" t="s">
        <v>5140</v>
      </c>
      <c r="C2077" s="1" t="s">
        <v>1729</v>
      </c>
      <c r="D2077" s="1" t="s">
        <v>65</v>
      </c>
      <c r="E2077" s="2" t="str">
        <f t="shared" si="288"/>
        <v>ff</v>
      </c>
      <c r="F2077" s="1" t="s">
        <v>5116</v>
      </c>
      <c r="G2077" s="2" t="str">
        <f t="shared" si="289"/>
        <v>bc</v>
      </c>
      <c r="H2077" s="1" t="s">
        <v>1736</v>
      </c>
      <c r="I2077" s="2" t="str">
        <f t="shared" si="290"/>
        <v>5032</v>
      </c>
      <c r="J2077" s="2" t="str">
        <f t="shared" si="291"/>
        <v>5032</v>
      </c>
      <c r="K2077" s="2" t="str">
        <f t="shared" si="292"/>
        <v>c2        </v>
      </c>
      <c r="L2077" s="2" t="str">
        <f t="shared" si="293"/>
        <v>C2        </v>
      </c>
    </row>
    <row r="2078" hidden="1" spans="1:12">
      <c r="A2078" s="1" t="s">
        <v>5141</v>
      </c>
      <c r="B2078" s="1" t="s">
        <v>5142</v>
      </c>
      <c r="C2078" s="1" t="s">
        <v>1729</v>
      </c>
      <c r="D2078" s="1" t="s">
        <v>65</v>
      </c>
      <c r="E2078" s="2" t="str">
        <f t="shared" si="288"/>
        <v>ff</v>
      </c>
      <c r="F2078" s="1" t="s">
        <v>5116</v>
      </c>
      <c r="G2078" s="2" t="str">
        <f t="shared" si="289"/>
        <v>bc</v>
      </c>
      <c r="H2078" s="1" t="s">
        <v>1736</v>
      </c>
      <c r="I2078" s="2" t="str">
        <f t="shared" si="290"/>
        <v>5032</v>
      </c>
      <c r="J2078" s="2" t="str">
        <f t="shared" si="291"/>
        <v>5032</v>
      </c>
      <c r="K2078" s="2" t="str">
        <f t="shared" si="292"/>
        <v>c52       </v>
      </c>
      <c r="L2078" s="2" t="str">
        <f t="shared" si="293"/>
        <v>C52       </v>
      </c>
    </row>
    <row r="2079" hidden="1" spans="1:12">
      <c r="A2079" s="1" t="s">
        <v>5143</v>
      </c>
      <c r="B2079" s="1" t="s">
        <v>5144</v>
      </c>
      <c r="C2079" s="1" t="s">
        <v>1729</v>
      </c>
      <c r="D2079" s="1" t="s">
        <v>65</v>
      </c>
      <c r="E2079" s="2" t="str">
        <f t="shared" si="288"/>
        <v>ff</v>
      </c>
      <c r="F2079" s="1" t="s">
        <v>5116</v>
      </c>
      <c r="G2079" s="2" t="str">
        <f t="shared" si="289"/>
        <v>bc</v>
      </c>
      <c r="H2079" s="1" t="s">
        <v>1736</v>
      </c>
      <c r="I2079" s="2" t="str">
        <f t="shared" si="290"/>
        <v>5032</v>
      </c>
      <c r="J2079" s="2" t="str">
        <f t="shared" si="291"/>
        <v>5032</v>
      </c>
      <c r="K2079" s="2" t="str">
        <f t="shared" si="292"/>
        <v>c74       </v>
      </c>
      <c r="L2079" s="2" t="str">
        <f t="shared" si="293"/>
        <v>C74       </v>
      </c>
    </row>
    <row r="2080" hidden="1" spans="1:12">
      <c r="A2080" s="1" t="s">
        <v>5145</v>
      </c>
      <c r="B2080" s="1" t="s">
        <v>5146</v>
      </c>
      <c r="C2080" s="1" t="s">
        <v>1729</v>
      </c>
      <c r="D2080" s="1" t="s">
        <v>65</v>
      </c>
      <c r="E2080" s="2" t="str">
        <f t="shared" si="288"/>
        <v>ff</v>
      </c>
      <c r="F2080" s="1" t="s">
        <v>5116</v>
      </c>
      <c r="G2080" s="2" t="str">
        <f t="shared" si="289"/>
        <v>bc</v>
      </c>
      <c r="H2080" s="1" t="s">
        <v>1736</v>
      </c>
      <c r="I2080" s="2" t="str">
        <f t="shared" si="290"/>
        <v>5033</v>
      </c>
      <c r="J2080" s="2" t="str">
        <f t="shared" si="291"/>
        <v>5033</v>
      </c>
      <c r="K2080" s="2" t="str">
        <f t="shared" si="292"/>
        <v>c1        </v>
      </c>
      <c r="L2080" s="2" t="str">
        <f t="shared" si="293"/>
        <v>C1        </v>
      </c>
    </row>
    <row r="2081" hidden="1" spans="1:12">
      <c r="A2081" s="1" t="s">
        <v>5147</v>
      </c>
      <c r="B2081" s="1" t="s">
        <v>5148</v>
      </c>
      <c r="C2081" s="1" t="s">
        <v>1729</v>
      </c>
      <c r="D2081" s="1" t="s">
        <v>65</v>
      </c>
      <c r="E2081" s="2" t="str">
        <f t="shared" si="288"/>
        <v>ff</v>
      </c>
      <c r="F2081" s="1" t="s">
        <v>5116</v>
      </c>
      <c r="G2081" s="2" t="str">
        <f t="shared" si="289"/>
        <v>bc</v>
      </c>
      <c r="H2081" s="1" t="s">
        <v>1736</v>
      </c>
      <c r="I2081" s="2" t="str">
        <f t="shared" si="290"/>
        <v>5033</v>
      </c>
      <c r="J2081" s="2" t="str">
        <f t="shared" si="291"/>
        <v>5033</v>
      </c>
      <c r="K2081" s="2" t="str">
        <f t="shared" si="292"/>
        <v>c55       </v>
      </c>
      <c r="L2081" s="2" t="str">
        <f t="shared" si="293"/>
        <v>C55       </v>
      </c>
    </row>
    <row r="2082" hidden="1" spans="1:12">
      <c r="A2082" s="1" t="s">
        <v>5149</v>
      </c>
      <c r="B2082" s="1" t="s">
        <v>5150</v>
      </c>
      <c r="C2082" s="1" t="s">
        <v>1729</v>
      </c>
      <c r="D2082" s="1" t="s">
        <v>65</v>
      </c>
      <c r="E2082" s="2" t="str">
        <f t="shared" si="288"/>
        <v>ff</v>
      </c>
      <c r="F2082" s="1" t="s">
        <v>5116</v>
      </c>
      <c r="G2082" s="2" t="str">
        <f t="shared" si="289"/>
        <v>bc</v>
      </c>
      <c r="H2082" s="1" t="s">
        <v>1736</v>
      </c>
      <c r="I2082" s="2" t="str">
        <f t="shared" si="290"/>
        <v>5033</v>
      </c>
      <c r="J2082" s="2" t="str">
        <f t="shared" si="291"/>
        <v>5033</v>
      </c>
      <c r="K2082" s="2" t="str">
        <f t="shared" si="292"/>
        <v>c6        </v>
      </c>
      <c r="L2082" s="2" t="str">
        <f t="shared" si="293"/>
        <v>C6        </v>
      </c>
    </row>
    <row r="2083" hidden="1" spans="1:12">
      <c r="A2083" s="1" t="s">
        <v>5151</v>
      </c>
      <c r="B2083" s="1" t="s">
        <v>5152</v>
      </c>
      <c r="C2083" s="1" t="s">
        <v>1729</v>
      </c>
      <c r="D2083" s="1" t="s">
        <v>65</v>
      </c>
      <c r="E2083" s="2" t="str">
        <f t="shared" si="288"/>
        <v>ff</v>
      </c>
      <c r="F2083" s="1" t="s">
        <v>5116</v>
      </c>
      <c r="G2083" s="2" t="str">
        <f t="shared" si="289"/>
        <v>bc</v>
      </c>
      <c r="H2083" s="1" t="s">
        <v>1736</v>
      </c>
      <c r="I2083" s="2" t="str">
        <f t="shared" si="290"/>
        <v>5033</v>
      </c>
      <c r="J2083" s="2" t="str">
        <f t="shared" si="291"/>
        <v>5033</v>
      </c>
      <c r="K2083" s="2" t="str">
        <f t="shared" si="292"/>
        <v>c74       </v>
      </c>
      <c r="L2083" s="2" t="str">
        <f t="shared" si="293"/>
        <v>C74       </v>
      </c>
    </row>
    <row r="2084" hidden="1" spans="1:12">
      <c r="A2084" s="1" t="s">
        <v>5153</v>
      </c>
      <c r="B2084" s="1" t="s">
        <v>5154</v>
      </c>
      <c r="C2084" s="1" t="s">
        <v>1729</v>
      </c>
      <c r="D2084" s="1" t="s">
        <v>65</v>
      </c>
      <c r="E2084" s="2" t="str">
        <f t="shared" si="288"/>
        <v>ff</v>
      </c>
      <c r="F2084" s="1" t="s">
        <v>5116</v>
      </c>
      <c r="G2084" s="2" t="str">
        <f t="shared" si="289"/>
        <v>bc</v>
      </c>
      <c r="H2084" s="1" t="s">
        <v>1736</v>
      </c>
      <c r="I2084" s="2" t="str">
        <f t="shared" si="290"/>
        <v>5033</v>
      </c>
      <c r="J2084" s="2" t="str">
        <f t="shared" si="291"/>
        <v>5033</v>
      </c>
      <c r="K2084" s="2" t="str">
        <f t="shared" si="292"/>
        <v>c75       </v>
      </c>
      <c r="L2084" s="2" t="str">
        <f t="shared" si="293"/>
        <v>C75       </v>
      </c>
    </row>
    <row r="2085" hidden="1" spans="1:12">
      <c r="A2085" s="1" t="s">
        <v>5155</v>
      </c>
      <c r="B2085" s="1" t="s">
        <v>5156</v>
      </c>
      <c r="C2085" s="1" t="s">
        <v>1729</v>
      </c>
      <c r="D2085" s="1" t="s">
        <v>65</v>
      </c>
      <c r="E2085" s="2" t="str">
        <f t="shared" si="288"/>
        <v>ff</v>
      </c>
      <c r="F2085" s="1" t="s">
        <v>5116</v>
      </c>
      <c r="G2085" s="2" t="str">
        <f t="shared" si="289"/>
        <v>bc</v>
      </c>
      <c r="H2085" s="1" t="s">
        <v>1736</v>
      </c>
      <c r="I2085" s="2" t="str">
        <f t="shared" si="290"/>
        <v>5034</v>
      </c>
      <c r="J2085" s="2" t="str">
        <f t="shared" si="291"/>
        <v>5034</v>
      </c>
      <c r="K2085" s="2" t="str">
        <f t="shared" si="292"/>
        <v>c1        </v>
      </c>
      <c r="L2085" s="2" t="str">
        <f t="shared" si="293"/>
        <v>C1        </v>
      </c>
    </row>
    <row r="2086" hidden="1" spans="1:12">
      <c r="A2086" s="1" t="s">
        <v>5157</v>
      </c>
      <c r="B2086" s="1" t="s">
        <v>5158</v>
      </c>
      <c r="C2086" s="1" t="s">
        <v>1729</v>
      </c>
      <c r="D2086" s="1" t="s">
        <v>65</v>
      </c>
      <c r="E2086" s="2" t="str">
        <f t="shared" si="288"/>
        <v>ff</v>
      </c>
      <c r="F2086" s="1" t="s">
        <v>5116</v>
      </c>
      <c r="G2086" s="2" t="str">
        <f t="shared" si="289"/>
        <v>bc</v>
      </c>
      <c r="H2086" s="1" t="s">
        <v>1736</v>
      </c>
      <c r="I2086" s="2" t="str">
        <f t="shared" si="290"/>
        <v>5034</v>
      </c>
      <c r="J2086" s="2" t="str">
        <f t="shared" si="291"/>
        <v>5034</v>
      </c>
      <c r="K2086" s="2" t="str">
        <f t="shared" si="292"/>
        <v>c1b       </v>
      </c>
      <c r="L2086" s="2" t="str">
        <f t="shared" si="293"/>
        <v>C1B       </v>
      </c>
    </row>
    <row r="2087" hidden="1" spans="1:12">
      <c r="A2087" s="1" t="s">
        <v>5159</v>
      </c>
      <c r="B2087" s="1" t="s">
        <v>5160</v>
      </c>
      <c r="C2087" s="1" t="s">
        <v>1729</v>
      </c>
      <c r="D2087" s="1" t="s">
        <v>65</v>
      </c>
      <c r="E2087" s="2" t="str">
        <f t="shared" si="288"/>
        <v>ff</v>
      </c>
      <c r="F2087" s="1" t="s">
        <v>5116</v>
      </c>
      <c r="G2087" s="2" t="str">
        <f t="shared" si="289"/>
        <v>bc</v>
      </c>
      <c r="H2087" s="1" t="s">
        <v>1736</v>
      </c>
      <c r="I2087" s="2" t="str">
        <f t="shared" si="290"/>
        <v>5034</v>
      </c>
      <c r="J2087" s="2" t="str">
        <f t="shared" si="291"/>
        <v>5034</v>
      </c>
      <c r="K2087" s="2" t="str">
        <f t="shared" si="292"/>
        <v>c52       </v>
      </c>
      <c r="L2087" s="2" t="str">
        <f t="shared" si="293"/>
        <v>C52       </v>
      </c>
    </row>
    <row r="2088" hidden="1" spans="1:12">
      <c r="A2088" s="1" t="s">
        <v>5161</v>
      </c>
      <c r="B2088" s="1" t="s">
        <v>5162</v>
      </c>
      <c r="C2088" s="1" t="s">
        <v>1729</v>
      </c>
      <c r="D2088" s="1" t="s">
        <v>65</v>
      </c>
      <c r="E2088" s="2" t="str">
        <f t="shared" si="288"/>
        <v>ff</v>
      </c>
      <c r="F2088" s="1" t="s">
        <v>5116</v>
      </c>
      <c r="G2088" s="2" t="str">
        <f t="shared" si="289"/>
        <v>bc</v>
      </c>
      <c r="H2088" s="1" t="s">
        <v>1736</v>
      </c>
      <c r="I2088" s="2" t="str">
        <f t="shared" si="290"/>
        <v>5034</v>
      </c>
      <c r="J2088" s="2" t="str">
        <f t="shared" si="291"/>
        <v>5034</v>
      </c>
      <c r="K2088" s="2" t="str">
        <f t="shared" si="292"/>
        <v>c74       </v>
      </c>
      <c r="L2088" s="2" t="str">
        <f t="shared" si="293"/>
        <v>C74       </v>
      </c>
    </row>
    <row r="2089" hidden="1" spans="1:12">
      <c r="A2089" s="1" t="s">
        <v>5163</v>
      </c>
      <c r="B2089" s="1" t="s">
        <v>5164</v>
      </c>
      <c r="C2089" s="1" t="s">
        <v>1729</v>
      </c>
      <c r="D2089" s="1" t="s">
        <v>65</v>
      </c>
      <c r="E2089" s="2" t="str">
        <f t="shared" si="288"/>
        <v>ff</v>
      </c>
      <c r="F2089" s="1" t="s">
        <v>5116</v>
      </c>
      <c r="G2089" s="2" t="str">
        <f t="shared" si="289"/>
        <v>bc</v>
      </c>
      <c r="H2089" s="1" t="s">
        <v>1736</v>
      </c>
      <c r="I2089" s="2" t="str">
        <f t="shared" si="290"/>
        <v>5034</v>
      </c>
      <c r="J2089" s="2" t="str">
        <f t="shared" si="291"/>
        <v>5034</v>
      </c>
      <c r="K2089" s="2" t="str">
        <f t="shared" si="292"/>
        <v>c75       </v>
      </c>
      <c r="L2089" s="2" t="str">
        <f t="shared" si="293"/>
        <v>C75       </v>
      </c>
    </row>
    <row r="2090" hidden="1" spans="1:12">
      <c r="A2090" s="1" t="s">
        <v>5165</v>
      </c>
      <c r="B2090" s="1" t="s">
        <v>5166</v>
      </c>
      <c r="C2090" s="1" t="s">
        <v>1729</v>
      </c>
      <c r="D2090" s="1" t="s">
        <v>65</v>
      </c>
      <c r="E2090" s="2" t="str">
        <f t="shared" si="288"/>
        <v>ff</v>
      </c>
      <c r="F2090" s="1" t="s">
        <v>5116</v>
      </c>
      <c r="G2090" s="2" t="str">
        <f t="shared" si="289"/>
        <v>bc</v>
      </c>
      <c r="H2090" s="1" t="s">
        <v>1736</v>
      </c>
      <c r="I2090" s="2" t="str">
        <f t="shared" si="290"/>
        <v>5034</v>
      </c>
      <c r="J2090" s="2" t="str">
        <f t="shared" si="291"/>
        <v>5034</v>
      </c>
      <c r="K2090" s="2" t="str">
        <f t="shared" si="292"/>
        <v>c76       </v>
      </c>
      <c r="L2090" s="2" t="str">
        <f t="shared" si="293"/>
        <v>C76       </v>
      </c>
    </row>
    <row r="2091" hidden="1" spans="1:12">
      <c r="A2091" s="1" t="s">
        <v>5167</v>
      </c>
      <c r="B2091" s="1" t="s">
        <v>5168</v>
      </c>
      <c r="C2091" s="1" t="s">
        <v>1729</v>
      </c>
      <c r="D2091" s="1" t="s">
        <v>65</v>
      </c>
      <c r="E2091" s="2" t="str">
        <f t="shared" si="288"/>
        <v>ff</v>
      </c>
      <c r="F2091" s="1" t="s">
        <v>5116</v>
      </c>
      <c r="G2091" s="2" t="str">
        <f t="shared" si="289"/>
        <v>bc</v>
      </c>
      <c r="H2091" s="1" t="s">
        <v>1736</v>
      </c>
      <c r="I2091" s="2" t="str">
        <f t="shared" si="290"/>
        <v>5035</v>
      </c>
      <c r="J2091" s="2" t="str">
        <f t="shared" si="291"/>
        <v>5035</v>
      </c>
      <c r="K2091" s="2" t="str">
        <f t="shared" si="292"/>
        <v>c1        </v>
      </c>
      <c r="L2091" s="2" t="str">
        <f t="shared" si="293"/>
        <v>C1        </v>
      </c>
    </row>
    <row r="2092" hidden="1" spans="1:12">
      <c r="A2092" s="1" t="s">
        <v>5169</v>
      </c>
      <c r="B2092" s="1" t="s">
        <v>5170</v>
      </c>
      <c r="C2092" s="1" t="s">
        <v>1729</v>
      </c>
      <c r="D2092" s="1" t="s">
        <v>65</v>
      </c>
      <c r="E2092" s="2" t="str">
        <f t="shared" si="288"/>
        <v>ff</v>
      </c>
      <c r="F2092" s="1" t="s">
        <v>5116</v>
      </c>
      <c r="G2092" s="2" t="str">
        <f t="shared" si="289"/>
        <v>bc</v>
      </c>
      <c r="H2092" s="1" t="s">
        <v>1736</v>
      </c>
      <c r="I2092" s="2" t="str">
        <f t="shared" si="290"/>
        <v>5035</v>
      </c>
      <c r="J2092" s="2" t="str">
        <f t="shared" si="291"/>
        <v>5035</v>
      </c>
      <c r="K2092" s="2" t="str">
        <f t="shared" si="292"/>
        <v>c52       </v>
      </c>
      <c r="L2092" s="2" t="str">
        <f t="shared" si="293"/>
        <v>C52       </v>
      </c>
    </row>
    <row r="2093" hidden="1" spans="1:12">
      <c r="A2093" s="1" t="s">
        <v>5171</v>
      </c>
      <c r="B2093" s="1" t="s">
        <v>5172</v>
      </c>
      <c r="C2093" s="1" t="s">
        <v>1729</v>
      </c>
      <c r="D2093" s="1" t="s">
        <v>65</v>
      </c>
      <c r="E2093" s="2" t="str">
        <f t="shared" si="288"/>
        <v>ff</v>
      </c>
      <c r="F2093" s="1" t="s">
        <v>5116</v>
      </c>
      <c r="G2093" s="2" t="str">
        <f t="shared" si="289"/>
        <v>bc</v>
      </c>
      <c r="H2093" s="1" t="s">
        <v>1736</v>
      </c>
      <c r="I2093" s="2" t="str">
        <f t="shared" si="290"/>
        <v>5035</v>
      </c>
      <c r="J2093" s="2" t="str">
        <f t="shared" si="291"/>
        <v>5035</v>
      </c>
      <c r="K2093" s="2" t="str">
        <f t="shared" si="292"/>
        <v>c74       </v>
      </c>
      <c r="L2093" s="2" t="str">
        <f t="shared" si="293"/>
        <v>C74       </v>
      </c>
    </row>
    <row r="2094" hidden="1" spans="1:12">
      <c r="A2094" s="1" t="s">
        <v>5173</v>
      </c>
      <c r="B2094" s="1" t="s">
        <v>5174</v>
      </c>
      <c r="C2094" s="1" t="s">
        <v>1729</v>
      </c>
      <c r="D2094" s="1" t="s">
        <v>65</v>
      </c>
      <c r="E2094" s="2" t="str">
        <f t="shared" si="288"/>
        <v>ff</v>
      </c>
      <c r="F2094" s="1" t="s">
        <v>5116</v>
      </c>
      <c r="G2094" s="2" t="str">
        <f t="shared" si="289"/>
        <v>bc</v>
      </c>
      <c r="H2094" s="1" t="s">
        <v>1736</v>
      </c>
      <c r="I2094" s="2" t="str">
        <f t="shared" si="290"/>
        <v>5035</v>
      </c>
      <c r="J2094" s="2" t="str">
        <f t="shared" si="291"/>
        <v>5035</v>
      </c>
      <c r="K2094" s="2" t="str">
        <f t="shared" si="292"/>
        <v>c75       </v>
      </c>
      <c r="L2094" s="2" t="str">
        <f t="shared" si="293"/>
        <v>C75       </v>
      </c>
    </row>
    <row r="2095" hidden="1" spans="1:12">
      <c r="A2095" s="1" t="s">
        <v>5175</v>
      </c>
      <c r="B2095" s="1" t="s">
        <v>5176</v>
      </c>
      <c r="C2095" s="1" t="s">
        <v>1729</v>
      </c>
      <c r="D2095" s="1" t="s">
        <v>65</v>
      </c>
      <c r="E2095" s="2" t="str">
        <f t="shared" si="288"/>
        <v>ff</v>
      </c>
      <c r="F2095" s="1" t="s">
        <v>5116</v>
      </c>
      <c r="G2095" s="2" t="str">
        <f t="shared" si="289"/>
        <v>bc</v>
      </c>
      <c r="H2095" s="1" t="s">
        <v>1736</v>
      </c>
      <c r="I2095" s="2" t="str">
        <f t="shared" si="290"/>
        <v>5035</v>
      </c>
      <c r="J2095" s="2" t="str">
        <f t="shared" si="291"/>
        <v>5035</v>
      </c>
      <c r="K2095" s="2" t="str">
        <f t="shared" si="292"/>
        <v>c76       </v>
      </c>
      <c r="L2095" s="2" t="str">
        <f t="shared" si="293"/>
        <v>C76       </v>
      </c>
    </row>
    <row r="2096" hidden="1" spans="1:12">
      <c r="A2096" s="1" t="s">
        <v>5177</v>
      </c>
      <c r="B2096" s="1" t="s">
        <v>5178</v>
      </c>
      <c r="C2096" s="1" t="s">
        <v>1729</v>
      </c>
      <c r="D2096" s="1" t="s">
        <v>65</v>
      </c>
      <c r="E2096" s="2" t="str">
        <f t="shared" si="288"/>
        <v>ff</v>
      </c>
      <c r="F2096" s="1" t="s">
        <v>5116</v>
      </c>
      <c r="G2096" s="2" t="str">
        <f t="shared" si="289"/>
        <v>bc</v>
      </c>
      <c r="H2096" s="1" t="s">
        <v>1736</v>
      </c>
      <c r="I2096" s="2" t="str">
        <f t="shared" si="290"/>
        <v>5036</v>
      </c>
      <c r="J2096" s="2" t="str">
        <f t="shared" si="291"/>
        <v>5036</v>
      </c>
      <c r="K2096" s="2" t="str">
        <f t="shared" si="292"/>
        <v>c1        </v>
      </c>
      <c r="L2096" s="2" t="str">
        <f t="shared" si="293"/>
        <v>C1        </v>
      </c>
    </row>
    <row r="2097" hidden="1" spans="1:12">
      <c r="A2097" s="1" t="s">
        <v>5179</v>
      </c>
      <c r="B2097" s="1" t="s">
        <v>5180</v>
      </c>
      <c r="C2097" s="1" t="s">
        <v>1729</v>
      </c>
      <c r="D2097" s="1" t="s">
        <v>65</v>
      </c>
      <c r="E2097" s="2" t="str">
        <f t="shared" si="288"/>
        <v>ff</v>
      </c>
      <c r="F2097" s="1" t="s">
        <v>5116</v>
      </c>
      <c r="G2097" s="2" t="str">
        <f t="shared" si="289"/>
        <v>bc</v>
      </c>
      <c r="H2097" s="1" t="s">
        <v>1736</v>
      </c>
      <c r="I2097" s="2" t="str">
        <f t="shared" si="290"/>
        <v>5036</v>
      </c>
      <c r="J2097" s="2" t="str">
        <f t="shared" si="291"/>
        <v>5036</v>
      </c>
      <c r="K2097" s="2" t="str">
        <f t="shared" si="292"/>
        <v>c52       </v>
      </c>
      <c r="L2097" s="2" t="str">
        <f t="shared" si="293"/>
        <v>C52       </v>
      </c>
    </row>
    <row r="2098" hidden="1" spans="1:12">
      <c r="A2098" s="1" t="s">
        <v>5181</v>
      </c>
      <c r="B2098" s="1" t="s">
        <v>5182</v>
      </c>
      <c r="C2098" s="1" t="s">
        <v>1729</v>
      </c>
      <c r="D2098" s="1" t="s">
        <v>65</v>
      </c>
      <c r="E2098" s="2" t="str">
        <f t="shared" si="288"/>
        <v>ff</v>
      </c>
      <c r="F2098" s="1" t="s">
        <v>5116</v>
      </c>
      <c r="G2098" s="2" t="str">
        <f t="shared" si="289"/>
        <v>bc</v>
      </c>
      <c r="H2098" s="1" t="s">
        <v>1736</v>
      </c>
      <c r="I2098" s="2" t="str">
        <f t="shared" si="290"/>
        <v>5036</v>
      </c>
      <c r="J2098" s="2" t="str">
        <f t="shared" si="291"/>
        <v>5036</v>
      </c>
      <c r="K2098" s="2" t="str">
        <f t="shared" si="292"/>
        <v>c6        </v>
      </c>
      <c r="L2098" s="2" t="str">
        <f t="shared" ref="L2098:L2117" si="294">MID(B2098,9,10)</f>
        <v>C6        </v>
      </c>
    </row>
    <row r="2099" hidden="1" spans="1:12">
      <c r="A2099" s="1" t="s">
        <v>5183</v>
      </c>
      <c r="B2099" s="1" t="s">
        <v>5184</v>
      </c>
      <c r="C2099" s="1" t="s">
        <v>1729</v>
      </c>
      <c r="D2099" s="1" t="s">
        <v>65</v>
      </c>
      <c r="E2099" s="2" t="str">
        <f t="shared" si="288"/>
        <v>ff</v>
      </c>
      <c r="F2099" s="1" t="s">
        <v>5116</v>
      </c>
      <c r="G2099" s="2" t="str">
        <f t="shared" si="289"/>
        <v>bc</v>
      </c>
      <c r="H2099" s="1" t="s">
        <v>1736</v>
      </c>
      <c r="I2099" s="2" t="str">
        <f t="shared" si="290"/>
        <v>5036</v>
      </c>
      <c r="J2099" s="2" t="str">
        <f t="shared" si="291"/>
        <v>5036</v>
      </c>
      <c r="K2099" s="2" t="str">
        <f t="shared" si="292"/>
        <v>c74       </v>
      </c>
      <c r="L2099" s="2" t="str">
        <f t="shared" si="294"/>
        <v>C74       </v>
      </c>
    </row>
    <row r="2100" hidden="1" spans="1:12">
      <c r="A2100" s="1" t="s">
        <v>5185</v>
      </c>
      <c r="B2100" s="1" t="s">
        <v>5186</v>
      </c>
      <c r="C2100" s="1" t="s">
        <v>1729</v>
      </c>
      <c r="D2100" s="1" t="s">
        <v>65</v>
      </c>
      <c r="E2100" s="2" t="str">
        <f t="shared" si="288"/>
        <v>ff</v>
      </c>
      <c r="F2100" s="1" t="s">
        <v>5116</v>
      </c>
      <c r="G2100" s="2" t="str">
        <f t="shared" si="289"/>
        <v>bc</v>
      </c>
      <c r="H2100" s="1" t="s">
        <v>1736</v>
      </c>
      <c r="I2100" s="2" t="str">
        <f t="shared" si="290"/>
        <v>5036</v>
      </c>
      <c r="J2100" s="2" t="str">
        <f t="shared" si="291"/>
        <v>5036</v>
      </c>
      <c r="K2100" s="2" t="str">
        <f t="shared" si="292"/>
        <v>c75       </v>
      </c>
      <c r="L2100" s="2" t="str">
        <f t="shared" si="294"/>
        <v>C75       </v>
      </c>
    </row>
    <row r="2101" hidden="1" spans="1:12">
      <c r="A2101" s="1" t="s">
        <v>5187</v>
      </c>
      <c r="B2101" s="1" t="s">
        <v>5188</v>
      </c>
      <c r="C2101" s="1" t="s">
        <v>1729</v>
      </c>
      <c r="D2101" s="1" t="s">
        <v>65</v>
      </c>
      <c r="E2101" s="2" t="str">
        <f t="shared" si="288"/>
        <v>ff</v>
      </c>
      <c r="F2101" s="1" t="s">
        <v>5116</v>
      </c>
      <c r="G2101" s="2" t="str">
        <f t="shared" si="289"/>
        <v>bc</v>
      </c>
      <c r="H2101" s="1" t="s">
        <v>1736</v>
      </c>
      <c r="I2101" s="2" t="str">
        <f t="shared" si="290"/>
        <v>5036</v>
      </c>
      <c r="J2101" s="2" t="str">
        <f t="shared" si="291"/>
        <v>5036</v>
      </c>
      <c r="K2101" s="2" t="str">
        <f t="shared" si="292"/>
        <v>c9        </v>
      </c>
      <c r="L2101" s="2" t="str">
        <f t="shared" si="294"/>
        <v>C9        </v>
      </c>
    </row>
    <row r="2102" hidden="1" spans="1:12">
      <c r="A2102" s="1" t="s">
        <v>5189</v>
      </c>
      <c r="B2102" s="1" t="s">
        <v>5190</v>
      </c>
      <c r="C2102" s="1" t="s">
        <v>1729</v>
      </c>
      <c r="D2102" s="1" t="s">
        <v>65</v>
      </c>
      <c r="E2102" s="2" t="str">
        <f t="shared" si="288"/>
        <v>ff</v>
      </c>
      <c r="F2102" s="1" t="s">
        <v>5116</v>
      </c>
      <c r="G2102" s="2" t="str">
        <f t="shared" si="289"/>
        <v>bc</v>
      </c>
      <c r="H2102" s="1" t="s">
        <v>1736</v>
      </c>
      <c r="I2102" s="2" t="str">
        <f t="shared" si="290"/>
        <v>5038</v>
      </c>
      <c r="J2102" s="2" t="str">
        <f t="shared" si="291"/>
        <v>5038</v>
      </c>
      <c r="K2102" s="2" t="str">
        <f t="shared" si="292"/>
        <v>c1        </v>
      </c>
      <c r="L2102" s="2" t="str">
        <f t="shared" si="294"/>
        <v>C1        </v>
      </c>
    </row>
    <row r="2103" hidden="1" spans="1:12">
      <c r="A2103" s="1" t="s">
        <v>5191</v>
      </c>
      <c r="B2103" s="1" t="s">
        <v>5192</v>
      </c>
      <c r="C2103" s="1" t="s">
        <v>1729</v>
      </c>
      <c r="D2103" s="1" t="s">
        <v>65</v>
      </c>
      <c r="E2103" s="2" t="str">
        <f t="shared" si="288"/>
        <v>ff</v>
      </c>
      <c r="F2103" s="1" t="s">
        <v>5116</v>
      </c>
      <c r="G2103" s="2" t="str">
        <f t="shared" si="289"/>
        <v>bc</v>
      </c>
      <c r="H2103" s="1" t="s">
        <v>1736</v>
      </c>
      <c r="I2103" s="2" t="str">
        <f t="shared" si="290"/>
        <v>5038</v>
      </c>
      <c r="J2103" s="2" t="str">
        <f t="shared" si="291"/>
        <v>5038</v>
      </c>
      <c r="K2103" s="2" t="str">
        <f t="shared" si="292"/>
        <v>c52       </v>
      </c>
      <c r="L2103" s="2" t="str">
        <f t="shared" si="294"/>
        <v>C52       </v>
      </c>
    </row>
    <row r="2104" hidden="1" spans="1:12">
      <c r="A2104" s="1" t="s">
        <v>5193</v>
      </c>
      <c r="B2104" s="1" t="s">
        <v>5194</v>
      </c>
      <c r="C2104" s="1" t="s">
        <v>1729</v>
      </c>
      <c r="D2104" s="1" t="s">
        <v>65</v>
      </c>
      <c r="E2104" s="2" t="str">
        <f t="shared" si="288"/>
        <v>ff</v>
      </c>
      <c r="F2104" s="1" t="s">
        <v>5116</v>
      </c>
      <c r="G2104" s="2" t="str">
        <f t="shared" si="289"/>
        <v>bc</v>
      </c>
      <c r="H2104" s="1" t="s">
        <v>1736</v>
      </c>
      <c r="I2104" s="2" t="str">
        <f t="shared" si="290"/>
        <v>5038</v>
      </c>
      <c r="J2104" s="2" t="str">
        <f t="shared" si="291"/>
        <v>5038</v>
      </c>
      <c r="K2104" s="2" t="str">
        <f t="shared" si="292"/>
        <v>c74       </v>
      </c>
      <c r="L2104" s="2" t="str">
        <f t="shared" si="294"/>
        <v>C74       </v>
      </c>
    </row>
    <row r="2105" hidden="1" spans="1:12">
      <c r="A2105" s="1" t="s">
        <v>5195</v>
      </c>
      <c r="B2105" s="1" t="s">
        <v>5196</v>
      </c>
      <c r="C2105" s="1" t="s">
        <v>1729</v>
      </c>
      <c r="D2105" s="1" t="s">
        <v>65</v>
      </c>
      <c r="E2105" s="2" t="str">
        <f t="shared" si="288"/>
        <v>ff</v>
      </c>
      <c r="F2105" s="1" t="s">
        <v>5116</v>
      </c>
      <c r="G2105" s="2" t="str">
        <f t="shared" si="289"/>
        <v>bc</v>
      </c>
      <c r="H2105" s="1" t="s">
        <v>1736</v>
      </c>
      <c r="I2105" s="2" t="str">
        <f t="shared" si="290"/>
        <v>5038</v>
      </c>
      <c r="J2105" s="2" t="str">
        <f t="shared" si="291"/>
        <v>5038</v>
      </c>
      <c r="K2105" s="2" t="str">
        <f t="shared" si="292"/>
        <v>c75       </v>
      </c>
      <c r="L2105" s="2" t="str">
        <f t="shared" si="294"/>
        <v>C75       </v>
      </c>
    </row>
    <row r="2106" hidden="1" spans="1:12">
      <c r="A2106" s="1" t="s">
        <v>5197</v>
      </c>
      <c r="B2106" s="1" t="s">
        <v>5198</v>
      </c>
      <c r="C2106" s="1" t="s">
        <v>1729</v>
      </c>
      <c r="D2106" s="1" t="s">
        <v>65</v>
      </c>
      <c r="E2106" s="2" t="str">
        <f t="shared" si="288"/>
        <v>ff</v>
      </c>
      <c r="F2106" s="1" t="s">
        <v>5116</v>
      </c>
      <c r="G2106" s="2" t="str">
        <f t="shared" si="289"/>
        <v>bc</v>
      </c>
      <c r="H2106" s="1" t="s">
        <v>1736</v>
      </c>
      <c r="I2106" s="2" t="str">
        <f t="shared" si="290"/>
        <v>5038</v>
      </c>
      <c r="J2106" s="2" t="str">
        <f t="shared" si="291"/>
        <v>5038</v>
      </c>
      <c r="K2106" s="2" t="str">
        <f t="shared" si="292"/>
        <v>c76       </v>
      </c>
      <c r="L2106" s="2" t="str">
        <f t="shared" si="294"/>
        <v>C76       </v>
      </c>
    </row>
    <row r="2107" hidden="1" spans="1:12">
      <c r="A2107" s="1" t="s">
        <v>5199</v>
      </c>
      <c r="B2107" s="1" t="s">
        <v>5200</v>
      </c>
      <c r="C2107" s="1" t="s">
        <v>1729</v>
      </c>
      <c r="D2107" s="1" t="s">
        <v>65</v>
      </c>
      <c r="E2107" s="2" t="str">
        <f t="shared" si="288"/>
        <v>ff</v>
      </c>
      <c r="F2107" s="1" t="s">
        <v>5116</v>
      </c>
      <c r="G2107" s="2" t="str">
        <f t="shared" si="289"/>
        <v>bc</v>
      </c>
      <c r="H2107" s="1" t="s">
        <v>1736</v>
      </c>
      <c r="I2107" s="2" t="str">
        <f t="shared" si="290"/>
        <v>5039</v>
      </c>
      <c r="J2107" s="2" t="str">
        <f t="shared" si="291"/>
        <v>5039</v>
      </c>
      <c r="K2107" s="2" t="str">
        <f t="shared" si="292"/>
        <v>c1        </v>
      </c>
      <c r="L2107" s="2" t="str">
        <f t="shared" si="294"/>
        <v>C1        </v>
      </c>
    </row>
    <row r="2108" hidden="1" spans="1:12">
      <c r="A2108" s="1" t="s">
        <v>5201</v>
      </c>
      <c r="B2108" s="1" t="s">
        <v>5202</v>
      </c>
      <c r="C2108" s="1" t="s">
        <v>1729</v>
      </c>
      <c r="D2108" s="1" t="s">
        <v>65</v>
      </c>
      <c r="E2108" s="2" t="str">
        <f t="shared" si="288"/>
        <v>ff</v>
      </c>
      <c r="F2108" s="1" t="s">
        <v>5116</v>
      </c>
      <c r="G2108" s="2" t="str">
        <f t="shared" si="289"/>
        <v>bc</v>
      </c>
      <c r="H2108" s="1" t="s">
        <v>1736</v>
      </c>
      <c r="I2108" s="2" t="str">
        <f t="shared" si="290"/>
        <v>5039</v>
      </c>
      <c r="J2108" s="2" t="str">
        <f t="shared" si="291"/>
        <v>5039</v>
      </c>
      <c r="K2108" s="2" t="str">
        <f t="shared" si="292"/>
        <v>c113      </v>
      </c>
      <c r="L2108" s="2" t="str">
        <f t="shared" si="294"/>
        <v>C113      </v>
      </c>
    </row>
    <row r="2109" hidden="1" spans="1:12">
      <c r="A2109" s="1" t="s">
        <v>5203</v>
      </c>
      <c r="B2109" s="1" t="s">
        <v>5204</v>
      </c>
      <c r="C2109" s="1" t="s">
        <v>1729</v>
      </c>
      <c r="D2109" s="1" t="s">
        <v>65</v>
      </c>
      <c r="E2109" s="2" t="str">
        <f t="shared" si="288"/>
        <v>ff</v>
      </c>
      <c r="F2109" s="1" t="s">
        <v>5116</v>
      </c>
      <c r="G2109" s="2" t="str">
        <f t="shared" si="289"/>
        <v>bc</v>
      </c>
      <c r="H2109" s="1" t="s">
        <v>1736</v>
      </c>
      <c r="I2109" s="2" t="str">
        <f t="shared" si="290"/>
        <v>5039</v>
      </c>
      <c r="J2109" s="2" t="str">
        <f t="shared" si="291"/>
        <v>5039</v>
      </c>
      <c r="K2109" s="2" t="str">
        <f t="shared" si="292"/>
        <v>c1b       </v>
      </c>
      <c r="L2109" s="2" t="str">
        <f t="shared" si="294"/>
        <v>C1B       </v>
      </c>
    </row>
    <row r="2110" hidden="1" spans="1:12">
      <c r="A2110" s="1" t="s">
        <v>5205</v>
      </c>
      <c r="B2110" s="1" t="s">
        <v>5206</v>
      </c>
      <c r="C2110" s="1" t="s">
        <v>1729</v>
      </c>
      <c r="D2110" s="1" t="s">
        <v>65</v>
      </c>
      <c r="E2110" s="2" t="str">
        <f t="shared" si="288"/>
        <v>ff</v>
      </c>
      <c r="F2110" s="1" t="s">
        <v>5116</v>
      </c>
      <c r="G2110" s="2" t="str">
        <f t="shared" si="289"/>
        <v>bc</v>
      </c>
      <c r="H2110" s="1" t="s">
        <v>1736</v>
      </c>
      <c r="I2110" s="2" t="str">
        <f t="shared" si="290"/>
        <v>5039</v>
      </c>
      <c r="J2110" s="2" t="str">
        <f t="shared" si="291"/>
        <v>5039</v>
      </c>
      <c r="K2110" s="2" t="str">
        <f t="shared" si="292"/>
        <v>c22       </v>
      </c>
      <c r="L2110" s="2" t="str">
        <f t="shared" si="294"/>
        <v>C22       </v>
      </c>
    </row>
    <row r="2111" hidden="1" spans="1:12">
      <c r="A2111" s="1" t="s">
        <v>5207</v>
      </c>
      <c r="B2111" s="1" t="s">
        <v>5208</v>
      </c>
      <c r="C2111" s="1" t="s">
        <v>1729</v>
      </c>
      <c r="D2111" s="1" t="s">
        <v>65</v>
      </c>
      <c r="E2111" s="2" t="str">
        <f t="shared" si="288"/>
        <v>ff</v>
      </c>
      <c r="F2111" s="1" t="s">
        <v>5116</v>
      </c>
      <c r="G2111" s="2" t="str">
        <f t="shared" si="289"/>
        <v>bc</v>
      </c>
      <c r="H2111" s="1" t="s">
        <v>1736</v>
      </c>
      <c r="I2111" s="2" t="str">
        <f t="shared" si="290"/>
        <v>5039</v>
      </c>
      <c r="J2111" s="2" t="str">
        <f t="shared" si="291"/>
        <v>5039</v>
      </c>
      <c r="K2111" s="2" t="str">
        <f t="shared" si="292"/>
        <v>c3        </v>
      </c>
      <c r="L2111" s="2" t="str">
        <f t="shared" si="294"/>
        <v>C3        </v>
      </c>
    </row>
    <row r="2112" hidden="1" spans="1:12">
      <c r="A2112" s="1" t="s">
        <v>5209</v>
      </c>
      <c r="B2112" s="1" t="s">
        <v>5210</v>
      </c>
      <c r="C2112" s="1" t="s">
        <v>1729</v>
      </c>
      <c r="D2112" s="1" t="s">
        <v>65</v>
      </c>
      <c r="E2112" s="2" t="str">
        <f t="shared" si="288"/>
        <v>ff</v>
      </c>
      <c r="F2112" s="1" t="s">
        <v>5116</v>
      </c>
      <c r="G2112" s="2" t="str">
        <f t="shared" si="289"/>
        <v>bc</v>
      </c>
      <c r="H2112" s="1" t="s">
        <v>1736</v>
      </c>
      <c r="I2112" s="2" t="str">
        <f t="shared" si="290"/>
        <v>5039</v>
      </c>
      <c r="J2112" s="2" t="str">
        <f t="shared" si="291"/>
        <v>5039</v>
      </c>
      <c r="K2112" s="2" t="str">
        <f t="shared" si="292"/>
        <v>c52       </v>
      </c>
      <c r="L2112" s="2" t="str">
        <f t="shared" si="294"/>
        <v>C52       </v>
      </c>
    </row>
    <row r="2113" hidden="1" spans="1:12">
      <c r="A2113" s="1" t="s">
        <v>5211</v>
      </c>
      <c r="B2113" s="1" t="s">
        <v>5212</v>
      </c>
      <c r="C2113" s="1" t="s">
        <v>1729</v>
      </c>
      <c r="D2113" s="1" t="s">
        <v>65</v>
      </c>
      <c r="E2113" s="2" t="str">
        <f t="shared" si="288"/>
        <v>ff</v>
      </c>
      <c r="F2113" s="1" t="s">
        <v>5116</v>
      </c>
      <c r="G2113" s="2" t="str">
        <f t="shared" si="289"/>
        <v>bc</v>
      </c>
      <c r="H2113" s="1" t="s">
        <v>1736</v>
      </c>
      <c r="I2113" s="2" t="str">
        <f t="shared" si="290"/>
        <v>5039</v>
      </c>
      <c r="J2113" s="2" t="str">
        <f t="shared" si="291"/>
        <v>5039</v>
      </c>
      <c r="K2113" s="2" t="str">
        <f t="shared" si="292"/>
        <v>c74       </v>
      </c>
      <c r="L2113" s="2" t="str">
        <f t="shared" si="294"/>
        <v>C74       </v>
      </c>
    </row>
    <row r="2114" hidden="1" spans="1:12">
      <c r="A2114" s="1" t="s">
        <v>5213</v>
      </c>
      <c r="B2114" s="1" t="s">
        <v>5214</v>
      </c>
      <c r="C2114" s="1" t="s">
        <v>1729</v>
      </c>
      <c r="D2114" s="1" t="s">
        <v>65</v>
      </c>
      <c r="E2114" s="2" t="str">
        <f t="shared" si="288"/>
        <v>ff</v>
      </c>
      <c r="F2114" s="1" t="s">
        <v>5116</v>
      </c>
      <c r="G2114" s="2" t="str">
        <f t="shared" si="289"/>
        <v>bc</v>
      </c>
      <c r="H2114" s="1" t="s">
        <v>1736</v>
      </c>
      <c r="I2114" s="2" t="str">
        <f t="shared" si="290"/>
        <v>5039</v>
      </c>
      <c r="J2114" s="2" t="str">
        <f t="shared" si="291"/>
        <v>5039</v>
      </c>
      <c r="K2114" s="2" t="str">
        <f t="shared" si="292"/>
        <v>c76       </v>
      </c>
      <c r="L2114" s="2" t="str">
        <f t="shared" si="294"/>
        <v>C76       </v>
      </c>
    </row>
    <row r="2115" hidden="1" spans="1:12">
      <c r="A2115" s="1" t="s">
        <v>5215</v>
      </c>
      <c r="B2115" s="1" t="s">
        <v>5216</v>
      </c>
      <c r="C2115" s="1" t="s">
        <v>1729</v>
      </c>
      <c r="D2115" s="1" t="s">
        <v>65</v>
      </c>
      <c r="E2115" s="2" t="str">
        <f t="shared" si="288"/>
        <v>ff</v>
      </c>
      <c r="F2115" s="1" t="s">
        <v>5116</v>
      </c>
      <c r="G2115" s="2" t="str">
        <f t="shared" si="289"/>
        <v>bc</v>
      </c>
      <c r="H2115" s="1" t="s">
        <v>1736</v>
      </c>
      <c r="I2115" s="2" t="str">
        <f>MID(A2115,6,3)</f>
        <v>504</v>
      </c>
      <c r="J2115" s="2" t="str">
        <f>MID(B2115,5,3)</f>
        <v>504</v>
      </c>
      <c r="K2115" s="2" t="str">
        <f>MID(A2115,9,10)</f>
        <v>c6        </v>
      </c>
      <c r="L2115" s="2" t="str">
        <f>MID(B2115,8,10)</f>
        <v>C6        </v>
      </c>
    </row>
    <row r="2116" hidden="1" spans="1:12">
      <c r="A2116" s="1" t="s">
        <v>5217</v>
      </c>
      <c r="B2116" s="1" t="s">
        <v>5218</v>
      </c>
      <c r="C2116" s="1" t="s">
        <v>1729</v>
      </c>
      <c r="D2116" s="1" t="s">
        <v>65</v>
      </c>
      <c r="E2116" s="2" t="str">
        <f t="shared" si="288"/>
        <v>ff</v>
      </c>
      <c r="F2116" s="1" t="s">
        <v>5116</v>
      </c>
      <c r="G2116" s="2" t="str">
        <f t="shared" si="289"/>
        <v>bc</v>
      </c>
      <c r="H2116" s="1" t="s">
        <v>1736</v>
      </c>
      <c r="I2116" s="2" t="str">
        <f>MID(A2116,6,3)</f>
        <v>505</v>
      </c>
      <c r="J2116" s="2" t="str">
        <f>MID(B2116,5,3)</f>
        <v>505</v>
      </c>
      <c r="K2116" s="2" t="str">
        <f>MID(A2116,9,10)</f>
        <v>c1        </v>
      </c>
      <c r="L2116" s="2" t="str">
        <f>MID(B2116,8,10)</f>
        <v>C1        </v>
      </c>
    </row>
    <row r="2117" hidden="1" spans="1:12">
      <c r="A2117" s="1" t="s">
        <v>5219</v>
      </c>
      <c r="B2117" s="1" t="s">
        <v>5220</v>
      </c>
      <c r="C2117" s="1" t="s">
        <v>1729</v>
      </c>
      <c r="D2117" s="1" t="s">
        <v>65</v>
      </c>
      <c r="E2117" s="2" t="str">
        <f t="shared" si="288"/>
        <v>ff</v>
      </c>
      <c r="F2117" s="1" t="s">
        <v>5116</v>
      </c>
      <c r="G2117" s="2" t="str">
        <f t="shared" si="289"/>
        <v>bc</v>
      </c>
      <c r="H2117" s="1" t="s">
        <v>1736</v>
      </c>
      <c r="I2117" s="2" t="str">
        <f t="shared" si="290"/>
        <v>5062</v>
      </c>
      <c r="J2117" s="2" t="str">
        <f t="shared" si="291"/>
        <v>5062</v>
      </c>
      <c r="K2117" s="2" t="str">
        <f t="shared" si="292"/>
        <v>c65       </v>
      </c>
      <c r="L2117" s="2" t="str">
        <f t="shared" si="294"/>
        <v>C65       </v>
      </c>
    </row>
    <row r="2118" hidden="1" spans="1:11">
      <c r="A2118" s="1" t="s">
        <v>5221</v>
      </c>
      <c r="B2118" s="1" t="s">
        <v>5222</v>
      </c>
      <c r="C2118" s="1" t="s">
        <v>1729</v>
      </c>
      <c r="D2118" s="1" t="s">
        <v>65</v>
      </c>
      <c r="E2118" s="2" t="str">
        <f>MID(A2118,2,3)</f>
        <v>fle</v>
      </c>
      <c r="F2118" s="1" t="s">
        <v>5223</v>
      </c>
      <c r="G2118" t="s">
        <v>179</v>
      </c>
      <c r="H2118" s="1" t="s">
        <v>178</v>
      </c>
      <c r="I2118" s="1" t="s">
        <v>16</v>
      </c>
      <c r="K2118" s="1" t="s">
        <v>16</v>
      </c>
    </row>
    <row r="2119" hidden="1" spans="1:12">
      <c r="A2119" s="1" t="s">
        <v>5224</v>
      </c>
      <c r="B2119" s="1" t="s">
        <v>5225</v>
      </c>
      <c r="C2119" s="1" t="s">
        <v>1729</v>
      </c>
      <c r="D2119" s="1" t="s">
        <v>65</v>
      </c>
      <c r="E2119" s="2" t="str">
        <f>MID(A2119,2,4)</f>
        <v>flff</v>
      </c>
      <c r="F2119" s="1" t="s">
        <v>5226</v>
      </c>
      <c r="G2119" t="str">
        <f>MID(A2119,6,2)</f>
        <v>zh</v>
      </c>
      <c r="H2119" s="1" t="s">
        <v>2033</v>
      </c>
      <c r="I2119" t="str">
        <f>MID(A2119,8,4)</f>
        <v>9005</v>
      </c>
      <c r="J2119" t="str">
        <f>MID(B2119,7,4)</f>
        <v>9005</v>
      </c>
      <c r="K2119" t="str">
        <f>MID(A2119,12,10)</f>
        <v>c4        </v>
      </c>
      <c r="L2119" t="str">
        <f>MID(B2119,11,10)</f>
        <v>C4        </v>
      </c>
    </row>
    <row r="2120" hidden="1" spans="1:12">
      <c r="A2120" s="1" t="s">
        <v>5227</v>
      </c>
      <c r="B2120" s="1" t="s">
        <v>5228</v>
      </c>
      <c r="C2120" s="1" t="s">
        <v>1729</v>
      </c>
      <c r="D2120" s="1" t="s">
        <v>65</v>
      </c>
      <c r="E2120" s="2" t="str">
        <f t="shared" ref="E2120:E2183" si="295">MID(A2120,2,4)</f>
        <v>flff</v>
      </c>
      <c r="F2120" s="1" t="s">
        <v>5226</v>
      </c>
      <c r="G2120" t="str">
        <f t="shared" ref="G2120:G2182" si="296">MID(A2120,6,2)</f>
        <v>zh</v>
      </c>
      <c r="H2120" s="1" t="s">
        <v>2033</v>
      </c>
      <c r="I2120" t="str">
        <f t="shared" ref="I2120:I2182" si="297">MID(A2120,8,4)</f>
        <v>9005</v>
      </c>
      <c r="J2120" t="str">
        <f t="shared" ref="J2120:J2182" si="298">MID(B2120,7,4)</f>
        <v>9005</v>
      </c>
      <c r="K2120" t="str">
        <f t="shared" ref="K2120:K2182" si="299">MID(A2120,12,10)</f>
        <v>c7        </v>
      </c>
      <c r="L2120" t="str">
        <f t="shared" ref="L2120:L2151" si="300">MID(B2120,11,10)</f>
        <v>C7        </v>
      </c>
    </row>
    <row r="2121" hidden="1" spans="1:12">
      <c r="A2121" s="1" t="s">
        <v>5229</v>
      </c>
      <c r="B2121" s="1" t="s">
        <v>5230</v>
      </c>
      <c r="C2121" s="1" t="s">
        <v>1729</v>
      </c>
      <c r="D2121" s="1" t="s">
        <v>65</v>
      </c>
      <c r="E2121" s="2" t="str">
        <f t="shared" si="295"/>
        <v>flff</v>
      </c>
      <c r="F2121" s="1" t="s">
        <v>5226</v>
      </c>
      <c r="G2121" t="str">
        <f t="shared" si="296"/>
        <v>zh</v>
      </c>
      <c r="H2121" s="1" t="s">
        <v>2033</v>
      </c>
      <c r="I2121" t="str">
        <f t="shared" si="297"/>
        <v>9005</v>
      </c>
      <c r="J2121" t="str">
        <f t="shared" si="298"/>
        <v>9005</v>
      </c>
      <c r="K2121" t="str">
        <f t="shared" si="299"/>
        <v>c8        </v>
      </c>
      <c r="L2121" t="str">
        <f t="shared" si="300"/>
        <v>C8        </v>
      </c>
    </row>
    <row r="2122" hidden="1" spans="1:12">
      <c r="A2122" s="1" t="s">
        <v>5231</v>
      </c>
      <c r="B2122" s="1" t="s">
        <v>5232</v>
      </c>
      <c r="C2122" s="1" t="s">
        <v>1729</v>
      </c>
      <c r="D2122" s="1" t="s">
        <v>65</v>
      </c>
      <c r="E2122" s="2" t="str">
        <f t="shared" si="295"/>
        <v>flff</v>
      </c>
      <c r="F2122" s="1" t="s">
        <v>5226</v>
      </c>
      <c r="G2122" t="str">
        <f t="shared" si="296"/>
        <v>zh</v>
      </c>
      <c r="H2122" s="1" t="s">
        <v>2033</v>
      </c>
      <c r="I2122" t="str">
        <f t="shared" si="297"/>
        <v>9012</v>
      </c>
      <c r="J2122" t="str">
        <f t="shared" si="298"/>
        <v>9012</v>
      </c>
      <c r="K2122" t="str">
        <f t="shared" si="299"/>
        <v>c3        </v>
      </c>
      <c r="L2122" t="str">
        <f t="shared" si="300"/>
        <v>C3        </v>
      </c>
    </row>
    <row r="2123" hidden="1" spans="1:12">
      <c r="A2123" s="1" t="s">
        <v>5233</v>
      </c>
      <c r="B2123" s="1" t="s">
        <v>5234</v>
      </c>
      <c r="C2123" s="1" t="s">
        <v>1729</v>
      </c>
      <c r="D2123" s="1" t="s">
        <v>65</v>
      </c>
      <c r="E2123" s="2" t="str">
        <f t="shared" si="295"/>
        <v>flff</v>
      </c>
      <c r="F2123" s="1" t="s">
        <v>5226</v>
      </c>
      <c r="G2123" t="str">
        <f t="shared" si="296"/>
        <v>zh</v>
      </c>
      <c r="H2123" s="1" t="s">
        <v>2033</v>
      </c>
      <c r="I2123" t="str">
        <f t="shared" si="297"/>
        <v>9017</v>
      </c>
      <c r="J2123" t="str">
        <f t="shared" si="298"/>
        <v>9017</v>
      </c>
      <c r="K2123" t="str">
        <f t="shared" si="299"/>
        <v>c1        </v>
      </c>
      <c r="L2123" t="str">
        <f t="shared" si="300"/>
        <v>C1        </v>
      </c>
    </row>
    <row r="2124" hidden="1" spans="1:12">
      <c r="A2124" s="1" t="s">
        <v>5235</v>
      </c>
      <c r="B2124" s="1" t="s">
        <v>5236</v>
      </c>
      <c r="C2124" s="1" t="s">
        <v>1729</v>
      </c>
      <c r="D2124" s="1" t="s">
        <v>65</v>
      </c>
      <c r="E2124" s="2" t="str">
        <f t="shared" si="295"/>
        <v>flff</v>
      </c>
      <c r="F2124" s="1" t="s">
        <v>5226</v>
      </c>
      <c r="G2124" t="str">
        <f t="shared" si="296"/>
        <v>zh</v>
      </c>
      <c r="H2124" s="1" t="s">
        <v>2033</v>
      </c>
      <c r="I2124" t="str">
        <f t="shared" si="297"/>
        <v>9017</v>
      </c>
      <c r="J2124" t="str">
        <f t="shared" si="298"/>
        <v>9017</v>
      </c>
      <c r="K2124" t="str">
        <f t="shared" si="299"/>
        <v>c2        </v>
      </c>
      <c r="L2124" t="str">
        <f t="shared" si="300"/>
        <v>C2        </v>
      </c>
    </row>
    <row r="2125" hidden="1" spans="1:12">
      <c r="A2125" s="1" t="s">
        <v>5237</v>
      </c>
      <c r="B2125" s="1" t="s">
        <v>5238</v>
      </c>
      <c r="C2125" s="1" t="s">
        <v>1729</v>
      </c>
      <c r="D2125" s="1" t="s">
        <v>65</v>
      </c>
      <c r="E2125" s="2" t="str">
        <f t="shared" si="295"/>
        <v>flff</v>
      </c>
      <c r="F2125" s="1" t="s">
        <v>5226</v>
      </c>
      <c r="G2125" t="str">
        <f t="shared" si="296"/>
        <v>zh</v>
      </c>
      <c r="H2125" s="1" t="s">
        <v>2033</v>
      </c>
      <c r="I2125" t="str">
        <f t="shared" si="297"/>
        <v>9017</v>
      </c>
      <c r="J2125" t="str">
        <f t="shared" si="298"/>
        <v>9017</v>
      </c>
      <c r="K2125" t="str">
        <f t="shared" si="299"/>
        <v>c3        </v>
      </c>
      <c r="L2125" t="str">
        <f t="shared" si="300"/>
        <v>C3        </v>
      </c>
    </row>
    <row r="2126" hidden="1" spans="1:12">
      <c r="A2126" s="1" t="s">
        <v>5239</v>
      </c>
      <c r="B2126" s="1" t="s">
        <v>5240</v>
      </c>
      <c r="C2126" s="1" t="s">
        <v>1729</v>
      </c>
      <c r="D2126" s="1" t="s">
        <v>65</v>
      </c>
      <c r="E2126" s="2" t="str">
        <f t="shared" si="295"/>
        <v>flff</v>
      </c>
      <c r="F2126" s="1" t="s">
        <v>5226</v>
      </c>
      <c r="G2126" t="str">
        <f t="shared" si="296"/>
        <v>zh</v>
      </c>
      <c r="H2126" s="1" t="s">
        <v>2033</v>
      </c>
      <c r="I2126" t="str">
        <f t="shared" si="297"/>
        <v>9019</v>
      </c>
      <c r="J2126" t="str">
        <f t="shared" si="298"/>
        <v>9019</v>
      </c>
      <c r="K2126" t="str">
        <f t="shared" si="299"/>
        <v>c1        </v>
      </c>
      <c r="L2126" t="str">
        <f t="shared" si="300"/>
        <v>C1        </v>
      </c>
    </row>
    <row r="2127" hidden="1" spans="1:12">
      <c r="A2127" s="1" t="s">
        <v>5241</v>
      </c>
      <c r="B2127" s="1" t="s">
        <v>5242</v>
      </c>
      <c r="C2127" s="1" t="s">
        <v>1729</v>
      </c>
      <c r="D2127" s="1" t="s">
        <v>65</v>
      </c>
      <c r="E2127" s="2" t="str">
        <f t="shared" si="295"/>
        <v>flff</v>
      </c>
      <c r="F2127" s="1" t="s">
        <v>5226</v>
      </c>
      <c r="G2127" t="str">
        <f t="shared" si="296"/>
        <v>zh</v>
      </c>
      <c r="H2127" s="1" t="s">
        <v>2033</v>
      </c>
      <c r="I2127" t="str">
        <f t="shared" si="297"/>
        <v>9019</v>
      </c>
      <c r="J2127" t="str">
        <f t="shared" si="298"/>
        <v>9019</v>
      </c>
      <c r="K2127" t="str">
        <f t="shared" si="299"/>
        <v>c2        </v>
      </c>
      <c r="L2127" t="str">
        <f t="shared" si="300"/>
        <v>C2        </v>
      </c>
    </row>
    <row r="2128" hidden="1" spans="1:12">
      <c r="A2128" s="1" t="s">
        <v>5243</v>
      </c>
      <c r="B2128" s="1" t="s">
        <v>5244</v>
      </c>
      <c r="C2128" s="1" t="s">
        <v>1729</v>
      </c>
      <c r="D2128" s="1" t="s">
        <v>65</v>
      </c>
      <c r="E2128" s="2" t="str">
        <f t="shared" si="295"/>
        <v>flff</v>
      </c>
      <c r="F2128" s="1" t="s">
        <v>5226</v>
      </c>
      <c r="G2128" t="str">
        <f t="shared" si="296"/>
        <v>zh</v>
      </c>
      <c r="H2128" s="1" t="s">
        <v>2033</v>
      </c>
      <c r="I2128" t="str">
        <f t="shared" si="297"/>
        <v>9019</v>
      </c>
      <c r="J2128" t="str">
        <f t="shared" si="298"/>
        <v>9019</v>
      </c>
      <c r="K2128" t="str">
        <f t="shared" si="299"/>
        <v>c3        </v>
      </c>
      <c r="L2128" t="str">
        <f t="shared" si="300"/>
        <v>C3        </v>
      </c>
    </row>
    <row r="2129" hidden="1" spans="1:12">
      <c r="A2129" s="1" t="s">
        <v>5245</v>
      </c>
      <c r="B2129" s="1" t="s">
        <v>5246</v>
      </c>
      <c r="C2129" s="1" t="s">
        <v>1729</v>
      </c>
      <c r="D2129" s="1" t="s">
        <v>65</v>
      </c>
      <c r="E2129" s="2" t="str">
        <f t="shared" si="295"/>
        <v>flff</v>
      </c>
      <c r="F2129" s="1" t="s">
        <v>5226</v>
      </c>
      <c r="G2129" t="str">
        <f t="shared" si="296"/>
        <v>zh</v>
      </c>
      <c r="H2129" s="1" t="s">
        <v>2033</v>
      </c>
      <c r="I2129" t="str">
        <f t="shared" si="297"/>
        <v>9026</v>
      </c>
      <c r="J2129" t="str">
        <f t="shared" si="298"/>
        <v>9026</v>
      </c>
      <c r="K2129" t="str">
        <f t="shared" si="299"/>
        <v>c1        </v>
      </c>
      <c r="L2129" t="str">
        <f t="shared" si="300"/>
        <v>C1        </v>
      </c>
    </row>
    <row r="2130" hidden="1" spans="1:12">
      <c r="A2130" s="1" t="s">
        <v>5247</v>
      </c>
      <c r="B2130" s="1" t="s">
        <v>5248</v>
      </c>
      <c r="C2130" s="1" t="s">
        <v>1729</v>
      </c>
      <c r="D2130" s="1" t="s">
        <v>65</v>
      </c>
      <c r="E2130" s="2" t="str">
        <f t="shared" si="295"/>
        <v>flff</v>
      </c>
      <c r="F2130" s="1" t="s">
        <v>5226</v>
      </c>
      <c r="G2130" t="str">
        <f t="shared" si="296"/>
        <v>zh</v>
      </c>
      <c r="H2130" s="1" t="s">
        <v>2033</v>
      </c>
      <c r="I2130" t="str">
        <f t="shared" si="297"/>
        <v>9026</v>
      </c>
      <c r="J2130" t="str">
        <f t="shared" si="298"/>
        <v>9026</v>
      </c>
      <c r="K2130" t="str">
        <f t="shared" si="299"/>
        <v>c3        </v>
      </c>
      <c r="L2130" t="str">
        <f t="shared" si="300"/>
        <v>C3        </v>
      </c>
    </row>
    <row r="2131" hidden="1" spans="1:12">
      <c r="A2131" s="1" t="s">
        <v>5249</v>
      </c>
      <c r="B2131" s="1" t="s">
        <v>5250</v>
      </c>
      <c r="C2131" s="1" t="s">
        <v>1729</v>
      </c>
      <c r="D2131" s="1" t="s">
        <v>65</v>
      </c>
      <c r="E2131" s="2" t="str">
        <f t="shared" si="295"/>
        <v>flff</v>
      </c>
      <c r="F2131" s="1" t="s">
        <v>5226</v>
      </c>
      <c r="G2131" t="str">
        <f t="shared" si="296"/>
        <v>zh</v>
      </c>
      <c r="H2131" s="1" t="s">
        <v>2033</v>
      </c>
      <c r="I2131" t="str">
        <f t="shared" si="297"/>
        <v>9027</v>
      </c>
      <c r="J2131" t="str">
        <f t="shared" si="298"/>
        <v>9027</v>
      </c>
      <c r="K2131" t="str">
        <f t="shared" si="299"/>
        <v>c1        </v>
      </c>
      <c r="L2131" t="str">
        <f t="shared" si="300"/>
        <v>C1        </v>
      </c>
    </row>
    <row r="2132" hidden="1" spans="1:12">
      <c r="A2132" s="1" t="s">
        <v>5251</v>
      </c>
      <c r="B2132" s="1" t="s">
        <v>5252</v>
      </c>
      <c r="C2132" s="1" t="s">
        <v>1729</v>
      </c>
      <c r="D2132" s="1" t="s">
        <v>65</v>
      </c>
      <c r="E2132" s="2" t="str">
        <f t="shared" si="295"/>
        <v>flff</v>
      </c>
      <c r="F2132" s="1" t="s">
        <v>5226</v>
      </c>
      <c r="G2132" t="str">
        <f t="shared" si="296"/>
        <v>zh</v>
      </c>
      <c r="H2132" s="1" t="s">
        <v>2033</v>
      </c>
      <c r="I2132" t="str">
        <f t="shared" si="297"/>
        <v>9027</v>
      </c>
      <c r="J2132" t="str">
        <f t="shared" si="298"/>
        <v>9027</v>
      </c>
      <c r="K2132" t="str">
        <f t="shared" si="299"/>
        <v>c3        </v>
      </c>
      <c r="L2132" t="str">
        <f t="shared" si="300"/>
        <v>C3        </v>
      </c>
    </row>
    <row r="2133" hidden="1" spans="1:12">
      <c r="A2133" s="1" t="s">
        <v>5253</v>
      </c>
      <c r="B2133" s="1" t="s">
        <v>5254</v>
      </c>
      <c r="C2133" s="1" t="s">
        <v>1729</v>
      </c>
      <c r="D2133" s="1" t="s">
        <v>65</v>
      </c>
      <c r="E2133" s="2" t="str">
        <f t="shared" si="295"/>
        <v>flff</v>
      </c>
      <c r="F2133" s="1" t="s">
        <v>5226</v>
      </c>
      <c r="G2133" t="str">
        <f t="shared" si="296"/>
        <v>zh</v>
      </c>
      <c r="H2133" s="1" t="s">
        <v>2033</v>
      </c>
      <c r="I2133" t="str">
        <f t="shared" si="297"/>
        <v>9029</v>
      </c>
      <c r="J2133" t="str">
        <f t="shared" si="298"/>
        <v>9029</v>
      </c>
      <c r="K2133" t="str">
        <f t="shared" si="299"/>
        <v>c1        </v>
      </c>
      <c r="L2133" t="str">
        <f t="shared" si="300"/>
        <v>C1        </v>
      </c>
    </row>
    <row r="2134" hidden="1" spans="1:12">
      <c r="A2134" s="1" t="s">
        <v>5255</v>
      </c>
      <c r="B2134" s="1" t="s">
        <v>5256</v>
      </c>
      <c r="C2134" s="1" t="s">
        <v>1729</v>
      </c>
      <c r="D2134" s="1" t="s">
        <v>65</v>
      </c>
      <c r="E2134" s="2" t="str">
        <f t="shared" si="295"/>
        <v>flff</v>
      </c>
      <c r="F2134" s="1" t="s">
        <v>5226</v>
      </c>
      <c r="G2134" t="str">
        <f t="shared" si="296"/>
        <v>zh</v>
      </c>
      <c r="H2134" s="1" t="s">
        <v>2033</v>
      </c>
      <c r="I2134" t="str">
        <f t="shared" si="297"/>
        <v>9029</v>
      </c>
      <c r="J2134" t="str">
        <f t="shared" si="298"/>
        <v>9029</v>
      </c>
      <c r="K2134" t="str">
        <f t="shared" si="299"/>
        <v>c3        </v>
      </c>
      <c r="L2134" t="str">
        <f t="shared" si="300"/>
        <v>C3        </v>
      </c>
    </row>
    <row r="2135" hidden="1" spans="1:12">
      <c r="A2135" s="1" t="s">
        <v>5257</v>
      </c>
      <c r="B2135" s="1" t="s">
        <v>5258</v>
      </c>
      <c r="C2135" s="1" t="s">
        <v>1729</v>
      </c>
      <c r="D2135" s="1" t="s">
        <v>65</v>
      </c>
      <c r="E2135" s="2" t="str">
        <f t="shared" si="295"/>
        <v>flff</v>
      </c>
      <c r="F2135" s="1" t="s">
        <v>5226</v>
      </c>
      <c r="G2135" t="str">
        <f t="shared" si="296"/>
        <v>zh</v>
      </c>
      <c r="H2135" s="1" t="s">
        <v>2033</v>
      </c>
      <c r="I2135" t="str">
        <f t="shared" si="297"/>
        <v>9029</v>
      </c>
      <c r="J2135" t="str">
        <f t="shared" si="298"/>
        <v>9029</v>
      </c>
      <c r="K2135" t="str">
        <f t="shared" si="299"/>
        <v>c7        </v>
      </c>
      <c r="L2135" t="str">
        <f t="shared" si="300"/>
        <v>C7        </v>
      </c>
    </row>
    <row r="2136" hidden="1" spans="1:12">
      <c r="A2136" s="1" t="s">
        <v>5259</v>
      </c>
      <c r="B2136" s="1" t="s">
        <v>5260</v>
      </c>
      <c r="C2136" s="1" t="s">
        <v>1729</v>
      </c>
      <c r="D2136" s="1" t="s">
        <v>65</v>
      </c>
      <c r="E2136" s="2" t="str">
        <f t="shared" si="295"/>
        <v>flff</v>
      </c>
      <c r="F2136" s="1" t="s">
        <v>5226</v>
      </c>
      <c r="G2136" t="str">
        <f t="shared" si="296"/>
        <v>zh</v>
      </c>
      <c r="H2136" s="1" t="s">
        <v>2033</v>
      </c>
      <c r="I2136" t="str">
        <f t="shared" si="297"/>
        <v>9030</v>
      </c>
      <c r="J2136" t="str">
        <f t="shared" si="298"/>
        <v>9030</v>
      </c>
      <c r="K2136" t="str">
        <f t="shared" si="299"/>
        <v>c2        </v>
      </c>
      <c r="L2136" t="str">
        <f t="shared" si="300"/>
        <v>C2        </v>
      </c>
    </row>
    <row r="2137" hidden="1" spans="1:12">
      <c r="A2137" s="1" t="s">
        <v>5261</v>
      </c>
      <c r="B2137" s="1" t="s">
        <v>5262</v>
      </c>
      <c r="C2137" s="1" t="s">
        <v>1729</v>
      </c>
      <c r="D2137" s="1" t="s">
        <v>65</v>
      </c>
      <c r="E2137" s="2" t="str">
        <f t="shared" si="295"/>
        <v>flff</v>
      </c>
      <c r="F2137" s="1" t="s">
        <v>5226</v>
      </c>
      <c r="G2137" t="str">
        <f t="shared" si="296"/>
        <v>zh</v>
      </c>
      <c r="H2137" s="1" t="s">
        <v>2033</v>
      </c>
      <c r="I2137" t="str">
        <f t="shared" si="297"/>
        <v>9030</v>
      </c>
      <c r="J2137" t="str">
        <f t="shared" si="298"/>
        <v>9030</v>
      </c>
      <c r="K2137" t="str">
        <f t="shared" si="299"/>
        <v>c3        </v>
      </c>
      <c r="L2137" t="str">
        <f t="shared" si="300"/>
        <v>C3        </v>
      </c>
    </row>
    <row r="2138" hidden="1" spans="1:12">
      <c r="A2138" s="1" t="s">
        <v>5263</v>
      </c>
      <c r="B2138" s="1" t="s">
        <v>5264</v>
      </c>
      <c r="C2138" s="1" t="s">
        <v>1729</v>
      </c>
      <c r="D2138" s="1" t="s">
        <v>65</v>
      </c>
      <c r="E2138" s="2" t="str">
        <f t="shared" si="295"/>
        <v>flff</v>
      </c>
      <c r="F2138" s="1" t="s">
        <v>5226</v>
      </c>
      <c r="G2138" t="str">
        <f t="shared" si="296"/>
        <v>zh</v>
      </c>
      <c r="H2138" s="1" t="s">
        <v>2033</v>
      </c>
      <c r="I2138" t="str">
        <f t="shared" si="297"/>
        <v>9030</v>
      </c>
      <c r="J2138" t="str">
        <f t="shared" si="298"/>
        <v>9030</v>
      </c>
      <c r="K2138" t="str">
        <f t="shared" si="299"/>
        <v>c7        </v>
      </c>
      <c r="L2138" t="str">
        <f t="shared" si="300"/>
        <v>C7        </v>
      </c>
    </row>
    <row r="2139" hidden="1" spans="1:12">
      <c r="A2139" s="1" t="s">
        <v>5265</v>
      </c>
      <c r="B2139" s="1" t="s">
        <v>5266</v>
      </c>
      <c r="C2139" s="1" t="s">
        <v>1729</v>
      </c>
      <c r="D2139" s="1" t="s">
        <v>65</v>
      </c>
      <c r="E2139" s="2" t="str">
        <f t="shared" si="295"/>
        <v>flff</v>
      </c>
      <c r="F2139" s="1" t="s">
        <v>5226</v>
      </c>
      <c r="G2139" t="str">
        <f t="shared" si="296"/>
        <v>zh</v>
      </c>
      <c r="H2139" s="1" t="s">
        <v>2033</v>
      </c>
      <c r="I2139" t="str">
        <f t="shared" si="297"/>
        <v>9045</v>
      </c>
      <c r="J2139" t="str">
        <f t="shared" si="298"/>
        <v>9045</v>
      </c>
      <c r="K2139" t="str">
        <f t="shared" si="299"/>
        <v>c1        </v>
      </c>
      <c r="L2139" t="str">
        <f t="shared" si="300"/>
        <v>C1        </v>
      </c>
    </row>
    <row r="2140" hidden="1" spans="1:12">
      <c r="A2140" s="1" t="s">
        <v>5267</v>
      </c>
      <c r="B2140" s="1" t="s">
        <v>5268</v>
      </c>
      <c r="C2140" s="1" t="s">
        <v>1729</v>
      </c>
      <c r="D2140" s="1" t="s">
        <v>65</v>
      </c>
      <c r="E2140" s="2" t="str">
        <f t="shared" si="295"/>
        <v>flff</v>
      </c>
      <c r="F2140" s="1" t="s">
        <v>5226</v>
      </c>
      <c r="G2140" t="str">
        <f t="shared" si="296"/>
        <v>zh</v>
      </c>
      <c r="H2140" s="1" t="s">
        <v>2033</v>
      </c>
      <c r="I2140" t="str">
        <f t="shared" si="297"/>
        <v>9045</v>
      </c>
      <c r="J2140" t="str">
        <f t="shared" si="298"/>
        <v>9045</v>
      </c>
      <c r="K2140" t="str">
        <f t="shared" si="299"/>
        <v>c5        </v>
      </c>
      <c r="L2140" t="str">
        <f t="shared" si="300"/>
        <v>C5        </v>
      </c>
    </row>
    <row r="2141" hidden="1" spans="1:12">
      <c r="A2141" s="1" t="s">
        <v>5269</v>
      </c>
      <c r="B2141" s="1" t="s">
        <v>5270</v>
      </c>
      <c r="C2141" s="1" t="s">
        <v>1729</v>
      </c>
      <c r="D2141" s="1" t="s">
        <v>65</v>
      </c>
      <c r="E2141" s="2" t="str">
        <f t="shared" si="295"/>
        <v>flff</v>
      </c>
      <c r="F2141" s="1" t="s">
        <v>5226</v>
      </c>
      <c r="G2141" t="str">
        <f t="shared" si="296"/>
        <v>zh</v>
      </c>
      <c r="H2141" s="1" t="s">
        <v>2033</v>
      </c>
      <c r="I2141" t="str">
        <f t="shared" si="297"/>
        <v>9045</v>
      </c>
      <c r="J2141" t="str">
        <f t="shared" si="298"/>
        <v>9045</v>
      </c>
      <c r="K2141" t="str">
        <f t="shared" si="299"/>
        <v>c8        </v>
      </c>
      <c r="L2141" t="str">
        <f t="shared" si="300"/>
        <v>C8        </v>
      </c>
    </row>
    <row r="2142" hidden="1" spans="1:12">
      <c r="A2142" s="1" t="s">
        <v>5271</v>
      </c>
      <c r="B2142" s="1" t="s">
        <v>5272</v>
      </c>
      <c r="C2142" s="1" t="s">
        <v>1729</v>
      </c>
      <c r="D2142" s="1" t="s">
        <v>65</v>
      </c>
      <c r="E2142" s="2" t="str">
        <f t="shared" si="295"/>
        <v>flff</v>
      </c>
      <c r="F2142" s="1" t="s">
        <v>5226</v>
      </c>
      <c r="G2142" t="str">
        <f t="shared" si="296"/>
        <v>zh</v>
      </c>
      <c r="H2142" s="1" t="s">
        <v>2033</v>
      </c>
      <c r="I2142" t="str">
        <f t="shared" si="297"/>
        <v>9046</v>
      </c>
      <c r="J2142" t="str">
        <f t="shared" si="298"/>
        <v>9046</v>
      </c>
      <c r="K2142" t="str">
        <f t="shared" si="299"/>
        <v>c5        </v>
      </c>
      <c r="L2142" t="str">
        <f t="shared" si="300"/>
        <v>C5        </v>
      </c>
    </row>
    <row r="2143" hidden="1" spans="1:12">
      <c r="A2143" s="1" t="s">
        <v>5273</v>
      </c>
      <c r="B2143" s="1" t="s">
        <v>5274</v>
      </c>
      <c r="C2143" s="1" t="s">
        <v>1729</v>
      </c>
      <c r="D2143" s="1" t="s">
        <v>65</v>
      </c>
      <c r="E2143" s="2" t="str">
        <f t="shared" si="295"/>
        <v>flff</v>
      </c>
      <c r="F2143" s="1" t="s">
        <v>5226</v>
      </c>
      <c r="G2143" t="str">
        <f t="shared" si="296"/>
        <v>zh</v>
      </c>
      <c r="H2143" s="1" t="s">
        <v>2033</v>
      </c>
      <c r="I2143" t="str">
        <f t="shared" si="297"/>
        <v>9046</v>
      </c>
      <c r="J2143" t="str">
        <f t="shared" si="298"/>
        <v>9046</v>
      </c>
      <c r="K2143" t="str">
        <f t="shared" si="299"/>
        <v>c8        </v>
      </c>
      <c r="L2143" t="str">
        <f t="shared" si="300"/>
        <v>C8        </v>
      </c>
    </row>
    <row r="2144" hidden="1" spans="1:12">
      <c r="A2144" s="1" t="s">
        <v>5275</v>
      </c>
      <c r="B2144" s="1" t="s">
        <v>5276</v>
      </c>
      <c r="C2144" s="1" t="s">
        <v>1729</v>
      </c>
      <c r="D2144" s="1" t="s">
        <v>65</v>
      </c>
      <c r="E2144" s="2" t="str">
        <f t="shared" si="295"/>
        <v>flff</v>
      </c>
      <c r="F2144" s="1" t="s">
        <v>5226</v>
      </c>
      <c r="G2144" t="str">
        <f t="shared" si="296"/>
        <v>zh</v>
      </c>
      <c r="H2144" s="1" t="s">
        <v>2033</v>
      </c>
      <c r="I2144" t="str">
        <f t="shared" si="297"/>
        <v>9047</v>
      </c>
      <c r="J2144" t="str">
        <f t="shared" si="298"/>
        <v>9047</v>
      </c>
      <c r="K2144" t="str">
        <f t="shared" si="299"/>
        <v>c7        </v>
      </c>
      <c r="L2144" t="str">
        <f t="shared" si="300"/>
        <v>C7        </v>
      </c>
    </row>
    <row r="2145" hidden="1" spans="1:12">
      <c r="A2145" s="1" t="s">
        <v>5277</v>
      </c>
      <c r="B2145" s="1" t="s">
        <v>5278</v>
      </c>
      <c r="C2145" s="1" t="s">
        <v>1729</v>
      </c>
      <c r="D2145" s="1" t="s">
        <v>65</v>
      </c>
      <c r="E2145" s="2" t="str">
        <f t="shared" si="295"/>
        <v>flff</v>
      </c>
      <c r="F2145" s="1" t="s">
        <v>5226</v>
      </c>
      <c r="G2145" t="str">
        <f t="shared" si="296"/>
        <v>zh</v>
      </c>
      <c r="H2145" s="1" t="s">
        <v>2033</v>
      </c>
      <c r="I2145" t="str">
        <f t="shared" si="297"/>
        <v>9052</v>
      </c>
      <c r="J2145" t="str">
        <f t="shared" si="298"/>
        <v>9052</v>
      </c>
      <c r="K2145" t="str">
        <f t="shared" si="299"/>
        <v>c1        </v>
      </c>
      <c r="L2145" t="str">
        <f t="shared" si="300"/>
        <v>C1        </v>
      </c>
    </row>
    <row r="2146" hidden="1" spans="1:12">
      <c r="A2146" s="1" t="s">
        <v>5279</v>
      </c>
      <c r="B2146" s="1" t="s">
        <v>5280</v>
      </c>
      <c r="C2146" s="1" t="s">
        <v>1729</v>
      </c>
      <c r="D2146" s="1" t="s">
        <v>65</v>
      </c>
      <c r="E2146" s="2" t="str">
        <f t="shared" si="295"/>
        <v>flff</v>
      </c>
      <c r="F2146" s="1" t="s">
        <v>5226</v>
      </c>
      <c r="G2146" t="str">
        <f t="shared" si="296"/>
        <v>zh</v>
      </c>
      <c r="H2146" s="1" t="s">
        <v>2033</v>
      </c>
      <c r="I2146" t="str">
        <f t="shared" si="297"/>
        <v>9052</v>
      </c>
      <c r="J2146" t="str">
        <f t="shared" si="298"/>
        <v>9052</v>
      </c>
      <c r="K2146" t="str">
        <f t="shared" si="299"/>
        <v>c2        </v>
      </c>
      <c r="L2146" t="str">
        <f t="shared" si="300"/>
        <v>C2        </v>
      </c>
    </row>
    <row r="2147" hidden="1" spans="1:12">
      <c r="A2147" s="1" t="s">
        <v>5281</v>
      </c>
      <c r="B2147" s="1" t="s">
        <v>5282</v>
      </c>
      <c r="C2147" s="1" t="s">
        <v>1729</v>
      </c>
      <c r="D2147" s="1" t="s">
        <v>65</v>
      </c>
      <c r="E2147" s="2" t="str">
        <f t="shared" si="295"/>
        <v>flff</v>
      </c>
      <c r="F2147" s="1" t="s">
        <v>5226</v>
      </c>
      <c r="G2147" t="str">
        <f t="shared" si="296"/>
        <v>zh</v>
      </c>
      <c r="H2147" s="1" t="s">
        <v>2033</v>
      </c>
      <c r="I2147" t="str">
        <f t="shared" si="297"/>
        <v>9053</v>
      </c>
      <c r="J2147" t="str">
        <f t="shared" si="298"/>
        <v>9053</v>
      </c>
      <c r="K2147" t="str">
        <f t="shared" si="299"/>
        <v>c4        </v>
      </c>
      <c r="L2147" t="str">
        <f t="shared" si="300"/>
        <v>C4        </v>
      </c>
    </row>
    <row r="2148" hidden="1" spans="1:12">
      <c r="A2148" s="1" t="s">
        <v>5283</v>
      </c>
      <c r="B2148" s="1" t="s">
        <v>5284</v>
      </c>
      <c r="C2148" s="1" t="s">
        <v>1729</v>
      </c>
      <c r="D2148" s="1" t="s">
        <v>65</v>
      </c>
      <c r="E2148" s="2" t="str">
        <f t="shared" si="295"/>
        <v>flff</v>
      </c>
      <c r="F2148" s="1" t="s">
        <v>5226</v>
      </c>
      <c r="G2148" t="str">
        <f t="shared" si="296"/>
        <v>zh</v>
      </c>
      <c r="H2148" s="1" t="s">
        <v>2033</v>
      </c>
      <c r="I2148" t="str">
        <f t="shared" si="297"/>
        <v>9053</v>
      </c>
      <c r="J2148" t="str">
        <f t="shared" si="298"/>
        <v>9053</v>
      </c>
      <c r="K2148" t="str">
        <f t="shared" si="299"/>
        <v>c5        </v>
      </c>
      <c r="L2148" t="str">
        <f t="shared" si="300"/>
        <v>C5        </v>
      </c>
    </row>
    <row r="2149" hidden="1" spans="1:12">
      <c r="A2149" s="1" t="s">
        <v>5285</v>
      </c>
      <c r="B2149" s="1" t="s">
        <v>5286</v>
      </c>
      <c r="C2149" s="1" t="s">
        <v>1729</v>
      </c>
      <c r="D2149" s="1" t="s">
        <v>65</v>
      </c>
      <c r="E2149" s="2" t="str">
        <f t="shared" si="295"/>
        <v>flff</v>
      </c>
      <c r="F2149" s="1" t="s">
        <v>5226</v>
      </c>
      <c r="G2149" t="str">
        <f t="shared" si="296"/>
        <v>zh</v>
      </c>
      <c r="H2149" s="1" t="s">
        <v>2033</v>
      </c>
      <c r="I2149" t="str">
        <f t="shared" si="297"/>
        <v>9053</v>
      </c>
      <c r="J2149" t="str">
        <f t="shared" si="298"/>
        <v>9053</v>
      </c>
      <c r="K2149" t="str">
        <f t="shared" si="299"/>
        <v>c8        </v>
      </c>
      <c r="L2149" t="str">
        <f t="shared" si="300"/>
        <v>C8        </v>
      </c>
    </row>
    <row r="2150" hidden="1" spans="1:12">
      <c r="A2150" s="1" t="s">
        <v>5287</v>
      </c>
      <c r="B2150" s="1" t="s">
        <v>5288</v>
      </c>
      <c r="C2150" s="1" t="s">
        <v>1729</v>
      </c>
      <c r="D2150" s="1" t="s">
        <v>65</v>
      </c>
      <c r="E2150" s="2" t="str">
        <f t="shared" si="295"/>
        <v>flff</v>
      </c>
      <c r="F2150" s="1" t="s">
        <v>5226</v>
      </c>
      <c r="G2150" t="str">
        <f t="shared" si="296"/>
        <v>zh</v>
      </c>
      <c r="H2150" s="1" t="s">
        <v>2033</v>
      </c>
      <c r="I2150" t="str">
        <f t="shared" si="297"/>
        <v>9060</v>
      </c>
      <c r="J2150" t="str">
        <f t="shared" si="298"/>
        <v>9060</v>
      </c>
      <c r="K2150" t="str">
        <f t="shared" si="299"/>
        <v>c2        </v>
      </c>
      <c r="L2150" t="str">
        <f t="shared" si="300"/>
        <v>C2        </v>
      </c>
    </row>
    <row r="2151" hidden="1" spans="1:12">
      <c r="A2151" s="1" t="s">
        <v>5289</v>
      </c>
      <c r="B2151" s="1" t="s">
        <v>5290</v>
      </c>
      <c r="C2151" s="1" t="s">
        <v>1729</v>
      </c>
      <c r="D2151" s="1" t="s">
        <v>65</v>
      </c>
      <c r="E2151" s="2" t="str">
        <f t="shared" si="295"/>
        <v>flff</v>
      </c>
      <c r="F2151" s="1" t="s">
        <v>5226</v>
      </c>
      <c r="G2151" t="str">
        <f t="shared" si="296"/>
        <v>zh</v>
      </c>
      <c r="H2151" s="1" t="s">
        <v>2033</v>
      </c>
      <c r="I2151" t="str">
        <f t="shared" si="297"/>
        <v>9062</v>
      </c>
      <c r="J2151" t="str">
        <f t="shared" si="298"/>
        <v>9062</v>
      </c>
      <c r="K2151" t="str">
        <f t="shared" si="299"/>
        <v>c1        </v>
      </c>
      <c r="L2151" t="str">
        <f t="shared" si="300"/>
        <v>C1        </v>
      </c>
    </row>
    <row r="2152" hidden="1" spans="1:12">
      <c r="A2152" s="1" t="s">
        <v>5291</v>
      </c>
      <c r="B2152" s="1" t="s">
        <v>5292</v>
      </c>
      <c r="C2152" s="1" t="s">
        <v>1729</v>
      </c>
      <c r="D2152" s="1" t="s">
        <v>65</v>
      </c>
      <c r="E2152" s="2" t="str">
        <f t="shared" si="295"/>
        <v>flff</v>
      </c>
      <c r="F2152" s="1" t="s">
        <v>5226</v>
      </c>
      <c r="G2152" t="str">
        <f t="shared" si="296"/>
        <v>zh</v>
      </c>
      <c r="H2152" s="1" t="s">
        <v>2033</v>
      </c>
      <c r="I2152" t="str">
        <f t="shared" si="297"/>
        <v>9062</v>
      </c>
      <c r="J2152" t="str">
        <f t="shared" si="298"/>
        <v>9062</v>
      </c>
      <c r="K2152" t="str">
        <f t="shared" si="299"/>
        <v>c2        </v>
      </c>
      <c r="L2152" t="str">
        <f t="shared" ref="L2152:L2182" si="301">MID(B2152,11,10)</f>
        <v>C2        </v>
      </c>
    </row>
    <row r="2153" hidden="1" spans="1:12">
      <c r="A2153" s="1" t="s">
        <v>5293</v>
      </c>
      <c r="B2153" s="1" t="s">
        <v>5294</v>
      </c>
      <c r="C2153" s="1" t="s">
        <v>1729</v>
      </c>
      <c r="D2153" s="1" t="s">
        <v>65</v>
      </c>
      <c r="E2153" s="2" t="str">
        <f t="shared" si="295"/>
        <v>flff</v>
      </c>
      <c r="F2153" s="1" t="s">
        <v>5226</v>
      </c>
      <c r="G2153" t="str">
        <f t="shared" si="296"/>
        <v>zh</v>
      </c>
      <c r="H2153" s="1" t="s">
        <v>2033</v>
      </c>
      <c r="I2153" t="str">
        <f t="shared" si="297"/>
        <v>9062</v>
      </c>
      <c r="J2153" t="str">
        <f t="shared" si="298"/>
        <v>9062</v>
      </c>
      <c r="K2153" t="str">
        <f t="shared" si="299"/>
        <v>c3        </v>
      </c>
      <c r="L2153" t="str">
        <f t="shared" si="301"/>
        <v>C3        </v>
      </c>
    </row>
    <row r="2154" hidden="1" spans="1:12">
      <c r="A2154" s="1" t="s">
        <v>5295</v>
      </c>
      <c r="B2154" s="1" t="s">
        <v>5296</v>
      </c>
      <c r="C2154" s="1" t="s">
        <v>1729</v>
      </c>
      <c r="D2154" s="1" t="s">
        <v>65</v>
      </c>
      <c r="E2154" s="2" t="str">
        <f t="shared" si="295"/>
        <v>flff</v>
      </c>
      <c r="F2154" s="1" t="s">
        <v>5226</v>
      </c>
      <c r="G2154" t="str">
        <f t="shared" si="296"/>
        <v>zh</v>
      </c>
      <c r="H2154" s="1" t="s">
        <v>2033</v>
      </c>
      <c r="I2154" t="str">
        <f t="shared" si="297"/>
        <v>9062</v>
      </c>
      <c r="J2154" t="str">
        <f t="shared" si="298"/>
        <v>9062</v>
      </c>
      <c r="K2154" t="str">
        <f t="shared" si="299"/>
        <v>c7        </v>
      </c>
      <c r="L2154" t="str">
        <f t="shared" si="301"/>
        <v>C7        </v>
      </c>
    </row>
    <row r="2155" hidden="1" spans="1:12">
      <c r="A2155" s="1" t="s">
        <v>5297</v>
      </c>
      <c r="B2155" s="1" t="s">
        <v>5298</v>
      </c>
      <c r="C2155" s="1" t="s">
        <v>1729</v>
      </c>
      <c r="D2155" s="1" t="s">
        <v>65</v>
      </c>
      <c r="E2155" s="2" t="str">
        <f t="shared" si="295"/>
        <v>flff</v>
      </c>
      <c r="F2155" s="1" t="s">
        <v>5226</v>
      </c>
      <c r="G2155" t="str">
        <f t="shared" si="296"/>
        <v>zh</v>
      </c>
      <c r="H2155" s="1" t="s">
        <v>2033</v>
      </c>
      <c r="I2155" t="str">
        <f t="shared" si="297"/>
        <v>9064</v>
      </c>
      <c r="J2155" t="str">
        <f t="shared" si="298"/>
        <v>9064</v>
      </c>
      <c r="K2155" t="str">
        <f t="shared" si="299"/>
        <v>c4        </v>
      </c>
      <c r="L2155" t="str">
        <f t="shared" si="301"/>
        <v>C4        </v>
      </c>
    </row>
    <row r="2156" hidden="1" spans="1:12">
      <c r="A2156" s="1" t="s">
        <v>5299</v>
      </c>
      <c r="B2156" s="1" t="s">
        <v>5300</v>
      </c>
      <c r="C2156" s="1" t="s">
        <v>1729</v>
      </c>
      <c r="D2156" s="1" t="s">
        <v>65</v>
      </c>
      <c r="E2156" s="2" t="str">
        <f t="shared" si="295"/>
        <v>flff</v>
      </c>
      <c r="F2156" s="1" t="s">
        <v>5226</v>
      </c>
      <c r="G2156" t="str">
        <f t="shared" si="296"/>
        <v>zh</v>
      </c>
      <c r="H2156" s="1" t="s">
        <v>2033</v>
      </c>
      <c r="I2156" t="str">
        <f t="shared" si="297"/>
        <v>9064</v>
      </c>
      <c r="J2156" t="str">
        <f t="shared" si="298"/>
        <v>9064</v>
      </c>
      <c r="K2156" t="str">
        <f t="shared" si="299"/>
        <v>c5        </v>
      </c>
      <c r="L2156" t="str">
        <f t="shared" si="301"/>
        <v>C5        </v>
      </c>
    </row>
    <row r="2157" hidden="1" spans="1:12">
      <c r="A2157" s="1" t="s">
        <v>5301</v>
      </c>
      <c r="B2157" s="1" t="s">
        <v>5302</v>
      </c>
      <c r="C2157" s="1" t="s">
        <v>1729</v>
      </c>
      <c r="D2157" s="1" t="s">
        <v>65</v>
      </c>
      <c r="E2157" s="2" t="str">
        <f t="shared" si="295"/>
        <v>flff</v>
      </c>
      <c r="F2157" s="1" t="s">
        <v>5226</v>
      </c>
      <c r="G2157" t="str">
        <f t="shared" si="296"/>
        <v>zh</v>
      </c>
      <c r="H2157" s="1" t="s">
        <v>2033</v>
      </c>
      <c r="I2157" t="str">
        <f t="shared" si="297"/>
        <v>9065</v>
      </c>
      <c r="J2157" t="str">
        <f t="shared" si="298"/>
        <v>9065</v>
      </c>
      <c r="K2157" t="str">
        <f t="shared" si="299"/>
        <v>c4        </v>
      </c>
      <c r="L2157" t="str">
        <f t="shared" si="301"/>
        <v>C4        </v>
      </c>
    </row>
    <row r="2158" hidden="1" spans="1:12">
      <c r="A2158" s="1" t="s">
        <v>5303</v>
      </c>
      <c r="B2158" s="1" t="s">
        <v>5304</v>
      </c>
      <c r="C2158" s="1" t="s">
        <v>1729</v>
      </c>
      <c r="D2158" s="1" t="s">
        <v>65</v>
      </c>
      <c r="E2158" s="2" t="str">
        <f t="shared" si="295"/>
        <v>flff</v>
      </c>
      <c r="F2158" s="1" t="s">
        <v>5226</v>
      </c>
      <c r="G2158" t="str">
        <f t="shared" si="296"/>
        <v>zh</v>
      </c>
      <c r="H2158" s="1" t="s">
        <v>2033</v>
      </c>
      <c r="I2158" t="str">
        <f t="shared" si="297"/>
        <v>9065</v>
      </c>
      <c r="J2158" t="str">
        <f t="shared" si="298"/>
        <v>9065</v>
      </c>
      <c r="K2158" t="str">
        <f t="shared" si="299"/>
        <v>c5        </v>
      </c>
      <c r="L2158" t="str">
        <f t="shared" si="301"/>
        <v>C5        </v>
      </c>
    </row>
    <row r="2159" hidden="1" spans="1:12">
      <c r="A2159" s="1" t="s">
        <v>5305</v>
      </c>
      <c r="B2159" s="1" t="s">
        <v>5306</v>
      </c>
      <c r="C2159" s="1" t="s">
        <v>1729</v>
      </c>
      <c r="D2159" s="1" t="s">
        <v>65</v>
      </c>
      <c r="E2159" s="2" t="str">
        <f t="shared" si="295"/>
        <v>flff</v>
      </c>
      <c r="F2159" s="1" t="s">
        <v>5226</v>
      </c>
      <c r="G2159" t="str">
        <f t="shared" si="296"/>
        <v>zh</v>
      </c>
      <c r="H2159" s="1" t="s">
        <v>2033</v>
      </c>
      <c r="I2159" t="str">
        <f t="shared" si="297"/>
        <v>9065</v>
      </c>
      <c r="J2159" t="str">
        <f t="shared" si="298"/>
        <v>9065</v>
      </c>
      <c r="K2159" t="str">
        <f t="shared" si="299"/>
        <v>c8        </v>
      </c>
      <c r="L2159" t="str">
        <f t="shared" si="301"/>
        <v>C8        </v>
      </c>
    </row>
    <row r="2160" hidden="1" spans="1:12">
      <c r="A2160" s="1" t="s">
        <v>5307</v>
      </c>
      <c r="B2160" s="1" t="s">
        <v>5308</v>
      </c>
      <c r="C2160" s="1" t="s">
        <v>1729</v>
      </c>
      <c r="D2160" s="1" t="s">
        <v>65</v>
      </c>
      <c r="E2160" s="2" t="str">
        <f t="shared" si="295"/>
        <v>flff</v>
      </c>
      <c r="F2160" s="1" t="s">
        <v>5226</v>
      </c>
      <c r="G2160" t="str">
        <f t="shared" si="296"/>
        <v>zh</v>
      </c>
      <c r="H2160" s="1" t="s">
        <v>2033</v>
      </c>
      <c r="I2160" t="str">
        <f t="shared" si="297"/>
        <v>9066</v>
      </c>
      <c r="J2160" t="str">
        <f t="shared" si="298"/>
        <v>9066</v>
      </c>
      <c r="K2160" t="str">
        <f t="shared" si="299"/>
        <v>c1        </v>
      </c>
      <c r="L2160" t="str">
        <f t="shared" si="301"/>
        <v>C1        </v>
      </c>
    </row>
    <row r="2161" hidden="1" spans="1:12">
      <c r="A2161" s="1" t="s">
        <v>5309</v>
      </c>
      <c r="B2161" s="1" t="s">
        <v>5310</v>
      </c>
      <c r="C2161" s="1" t="s">
        <v>1729</v>
      </c>
      <c r="D2161" s="1" t="s">
        <v>65</v>
      </c>
      <c r="E2161" s="2" t="str">
        <f t="shared" si="295"/>
        <v>flff</v>
      </c>
      <c r="F2161" s="1" t="s">
        <v>5226</v>
      </c>
      <c r="G2161" t="str">
        <f t="shared" si="296"/>
        <v>zh</v>
      </c>
      <c r="H2161" s="1" t="s">
        <v>2033</v>
      </c>
      <c r="I2161" t="str">
        <f t="shared" si="297"/>
        <v>9066</v>
      </c>
      <c r="J2161" t="str">
        <f t="shared" si="298"/>
        <v>9066</v>
      </c>
      <c r="K2161" t="str">
        <f t="shared" si="299"/>
        <v>c4        </v>
      </c>
      <c r="L2161" t="str">
        <f t="shared" si="301"/>
        <v>C4        </v>
      </c>
    </row>
    <row r="2162" hidden="1" spans="1:12">
      <c r="A2162" s="1" t="s">
        <v>5311</v>
      </c>
      <c r="B2162" s="1" t="s">
        <v>5312</v>
      </c>
      <c r="C2162" s="1" t="s">
        <v>1729</v>
      </c>
      <c r="D2162" s="1" t="s">
        <v>65</v>
      </c>
      <c r="E2162" s="2" t="str">
        <f t="shared" si="295"/>
        <v>flff</v>
      </c>
      <c r="F2162" s="1" t="s">
        <v>5226</v>
      </c>
      <c r="G2162" t="str">
        <f t="shared" si="296"/>
        <v>zh</v>
      </c>
      <c r="H2162" s="1" t="s">
        <v>2033</v>
      </c>
      <c r="I2162" t="str">
        <f t="shared" si="297"/>
        <v>9066</v>
      </c>
      <c r="J2162" t="str">
        <f t="shared" si="298"/>
        <v>9066</v>
      </c>
      <c r="K2162" t="str">
        <f t="shared" si="299"/>
        <v>c5        </v>
      </c>
      <c r="L2162" t="str">
        <f t="shared" si="301"/>
        <v>C5        </v>
      </c>
    </row>
    <row r="2163" hidden="1" spans="1:12">
      <c r="A2163" s="1" t="s">
        <v>5313</v>
      </c>
      <c r="B2163" s="1" t="s">
        <v>5314</v>
      </c>
      <c r="C2163" s="1" t="s">
        <v>1729</v>
      </c>
      <c r="D2163" s="1" t="s">
        <v>65</v>
      </c>
      <c r="E2163" s="2" t="str">
        <f t="shared" si="295"/>
        <v>flff</v>
      </c>
      <c r="F2163" s="1" t="s">
        <v>5226</v>
      </c>
      <c r="G2163" t="str">
        <f t="shared" si="296"/>
        <v>zh</v>
      </c>
      <c r="H2163" s="1" t="s">
        <v>2033</v>
      </c>
      <c r="I2163" t="str">
        <f t="shared" si="297"/>
        <v>9067</v>
      </c>
      <c r="J2163" t="str">
        <f t="shared" si="298"/>
        <v>9067</v>
      </c>
      <c r="K2163" t="str">
        <f t="shared" si="299"/>
        <v>c8        </v>
      </c>
      <c r="L2163" t="str">
        <f t="shared" si="301"/>
        <v>C8        </v>
      </c>
    </row>
    <row r="2164" hidden="1" spans="1:12">
      <c r="A2164" s="1" t="s">
        <v>5315</v>
      </c>
      <c r="B2164" s="1" t="s">
        <v>5316</v>
      </c>
      <c r="C2164" s="1" t="s">
        <v>1729</v>
      </c>
      <c r="D2164" s="1" t="s">
        <v>65</v>
      </c>
      <c r="E2164" s="2" t="str">
        <f t="shared" si="295"/>
        <v>flff</v>
      </c>
      <c r="F2164" s="1" t="s">
        <v>5226</v>
      </c>
      <c r="G2164" t="str">
        <f t="shared" si="296"/>
        <v>zh</v>
      </c>
      <c r="H2164" s="1" t="s">
        <v>2033</v>
      </c>
      <c r="I2164" t="str">
        <f t="shared" si="297"/>
        <v>9069</v>
      </c>
      <c r="J2164" t="str">
        <f t="shared" si="298"/>
        <v>9069</v>
      </c>
      <c r="K2164" t="str">
        <f t="shared" si="299"/>
        <v>c1        </v>
      </c>
      <c r="L2164" t="str">
        <f t="shared" si="301"/>
        <v>C1        </v>
      </c>
    </row>
    <row r="2165" hidden="1" spans="1:12">
      <c r="A2165" s="1" t="s">
        <v>5317</v>
      </c>
      <c r="B2165" s="1" t="s">
        <v>5318</v>
      </c>
      <c r="C2165" s="1" t="s">
        <v>1729</v>
      </c>
      <c r="D2165" s="1" t="s">
        <v>65</v>
      </c>
      <c r="E2165" s="2" t="str">
        <f t="shared" si="295"/>
        <v>flff</v>
      </c>
      <c r="F2165" s="1" t="s">
        <v>5226</v>
      </c>
      <c r="G2165" t="str">
        <f t="shared" si="296"/>
        <v>zh</v>
      </c>
      <c r="H2165" s="1" t="s">
        <v>2033</v>
      </c>
      <c r="I2165" t="str">
        <f t="shared" si="297"/>
        <v>9069</v>
      </c>
      <c r="J2165" t="str">
        <f t="shared" si="298"/>
        <v>9069</v>
      </c>
      <c r="K2165" t="str">
        <f t="shared" si="299"/>
        <v>c2        </v>
      </c>
      <c r="L2165" t="str">
        <f t="shared" si="301"/>
        <v>C2        </v>
      </c>
    </row>
    <row r="2166" hidden="1" spans="1:12">
      <c r="A2166" s="1" t="s">
        <v>5319</v>
      </c>
      <c r="B2166" s="1" t="s">
        <v>5320</v>
      </c>
      <c r="C2166" s="1" t="s">
        <v>1729</v>
      </c>
      <c r="D2166" s="1" t="s">
        <v>65</v>
      </c>
      <c r="E2166" s="2" t="str">
        <f t="shared" si="295"/>
        <v>flff</v>
      </c>
      <c r="F2166" s="1" t="s">
        <v>5226</v>
      </c>
      <c r="G2166" t="str">
        <f t="shared" si="296"/>
        <v>zh</v>
      </c>
      <c r="H2166" s="1" t="s">
        <v>2033</v>
      </c>
      <c r="I2166" t="str">
        <f t="shared" si="297"/>
        <v>9069</v>
      </c>
      <c r="J2166" t="str">
        <f t="shared" si="298"/>
        <v>9069</v>
      </c>
      <c r="K2166" t="str">
        <f t="shared" si="299"/>
        <v>c3        </v>
      </c>
      <c r="L2166" t="str">
        <f t="shared" si="301"/>
        <v>C3        </v>
      </c>
    </row>
    <row r="2167" hidden="1" spans="1:12">
      <c r="A2167" s="1" t="s">
        <v>5321</v>
      </c>
      <c r="B2167" s="1" t="s">
        <v>5322</v>
      </c>
      <c r="C2167" s="1" t="s">
        <v>1729</v>
      </c>
      <c r="D2167" s="1" t="s">
        <v>65</v>
      </c>
      <c r="E2167" s="2" t="str">
        <f t="shared" si="295"/>
        <v>flff</v>
      </c>
      <c r="F2167" s="1" t="s">
        <v>5226</v>
      </c>
      <c r="G2167" t="str">
        <f t="shared" si="296"/>
        <v>zh</v>
      </c>
      <c r="H2167" s="1" t="s">
        <v>2033</v>
      </c>
      <c r="I2167" t="str">
        <f t="shared" si="297"/>
        <v>9069</v>
      </c>
      <c r="J2167" t="str">
        <f t="shared" si="298"/>
        <v>9069</v>
      </c>
      <c r="K2167" t="str">
        <f t="shared" si="299"/>
        <v>c7        </v>
      </c>
      <c r="L2167" t="str">
        <f t="shared" si="301"/>
        <v>C7        </v>
      </c>
    </row>
    <row r="2168" hidden="1" spans="1:12">
      <c r="A2168" s="1" t="s">
        <v>5323</v>
      </c>
      <c r="B2168" s="1" t="s">
        <v>5324</v>
      </c>
      <c r="C2168" s="1" t="s">
        <v>1729</v>
      </c>
      <c r="D2168" s="1" t="s">
        <v>65</v>
      </c>
      <c r="E2168" s="2" t="str">
        <f t="shared" si="295"/>
        <v>flff</v>
      </c>
      <c r="F2168" s="1" t="s">
        <v>5226</v>
      </c>
      <c r="G2168" t="str">
        <f t="shared" si="296"/>
        <v>zh</v>
      </c>
      <c r="H2168" s="1" t="s">
        <v>2033</v>
      </c>
      <c r="I2168" t="str">
        <f t="shared" si="297"/>
        <v>9076</v>
      </c>
      <c r="J2168" t="str">
        <f t="shared" si="298"/>
        <v>9076</v>
      </c>
      <c r="K2168" t="str">
        <f t="shared" si="299"/>
        <v>c7        </v>
      </c>
      <c r="L2168" t="str">
        <f t="shared" si="301"/>
        <v>C7        </v>
      </c>
    </row>
    <row r="2169" hidden="1" spans="1:12">
      <c r="A2169" s="1" t="s">
        <v>5325</v>
      </c>
      <c r="B2169" s="1" t="s">
        <v>5326</v>
      </c>
      <c r="C2169" s="1" t="s">
        <v>1729</v>
      </c>
      <c r="D2169" s="1" t="s">
        <v>65</v>
      </c>
      <c r="E2169" s="2" t="str">
        <f t="shared" si="295"/>
        <v>flff</v>
      </c>
      <c r="F2169" s="1" t="s">
        <v>5226</v>
      </c>
      <c r="G2169" t="str">
        <f t="shared" si="296"/>
        <v>zh</v>
      </c>
      <c r="H2169" s="1" t="s">
        <v>2033</v>
      </c>
      <c r="I2169" t="str">
        <f t="shared" si="297"/>
        <v>9080</v>
      </c>
      <c r="J2169" t="str">
        <f t="shared" si="298"/>
        <v>9080</v>
      </c>
      <c r="K2169" t="str">
        <f t="shared" si="299"/>
        <v>c4        </v>
      </c>
      <c r="L2169" t="str">
        <f t="shared" si="301"/>
        <v>C4        </v>
      </c>
    </row>
    <row r="2170" hidden="1" spans="1:12">
      <c r="A2170" s="1" t="s">
        <v>5327</v>
      </c>
      <c r="B2170" s="1" t="s">
        <v>5328</v>
      </c>
      <c r="C2170" s="1" t="s">
        <v>1729</v>
      </c>
      <c r="D2170" s="1" t="s">
        <v>65</v>
      </c>
      <c r="E2170" s="2" t="str">
        <f t="shared" si="295"/>
        <v>flff</v>
      </c>
      <c r="F2170" s="1" t="s">
        <v>5226</v>
      </c>
      <c r="G2170" t="str">
        <f t="shared" si="296"/>
        <v>zh</v>
      </c>
      <c r="H2170" s="1" t="s">
        <v>2033</v>
      </c>
      <c r="I2170" t="str">
        <f t="shared" si="297"/>
        <v>9080</v>
      </c>
      <c r="J2170" t="str">
        <f t="shared" si="298"/>
        <v>9080</v>
      </c>
      <c r="K2170" t="str">
        <f t="shared" si="299"/>
        <v>c5        </v>
      </c>
      <c r="L2170" t="str">
        <f t="shared" si="301"/>
        <v>C5        </v>
      </c>
    </row>
    <row r="2171" hidden="1" spans="1:12">
      <c r="A2171" s="1" t="s">
        <v>5329</v>
      </c>
      <c r="B2171" s="1" t="s">
        <v>5330</v>
      </c>
      <c r="C2171" s="1" t="s">
        <v>1729</v>
      </c>
      <c r="D2171" s="1" t="s">
        <v>65</v>
      </c>
      <c r="E2171" s="2" t="str">
        <f t="shared" si="295"/>
        <v>flff</v>
      </c>
      <c r="F2171" s="1" t="s">
        <v>5226</v>
      </c>
      <c r="G2171" t="str">
        <f t="shared" si="296"/>
        <v>zh</v>
      </c>
      <c r="H2171" s="1" t="s">
        <v>2033</v>
      </c>
      <c r="I2171" t="str">
        <f t="shared" si="297"/>
        <v>9083</v>
      </c>
      <c r="J2171" t="str">
        <f t="shared" si="298"/>
        <v>9083</v>
      </c>
      <c r="K2171" t="str">
        <f t="shared" si="299"/>
        <v>c3        </v>
      </c>
      <c r="L2171" t="str">
        <f t="shared" si="301"/>
        <v>C3        </v>
      </c>
    </row>
    <row r="2172" hidden="1" spans="1:12">
      <c r="A2172" s="1" t="s">
        <v>5331</v>
      </c>
      <c r="B2172" s="1" t="s">
        <v>5332</v>
      </c>
      <c r="C2172" s="1" t="s">
        <v>1729</v>
      </c>
      <c r="D2172" s="1" t="s">
        <v>65</v>
      </c>
      <c r="E2172" s="2" t="str">
        <f t="shared" si="295"/>
        <v>flff</v>
      </c>
      <c r="F2172" s="1" t="s">
        <v>5226</v>
      </c>
      <c r="G2172" t="str">
        <f t="shared" si="296"/>
        <v>zh</v>
      </c>
      <c r="H2172" s="1" t="s">
        <v>2033</v>
      </c>
      <c r="I2172" t="str">
        <f t="shared" si="297"/>
        <v>9083</v>
      </c>
      <c r="J2172" t="str">
        <f t="shared" si="298"/>
        <v>9083</v>
      </c>
      <c r="K2172" t="str">
        <f t="shared" si="299"/>
        <v>c7        </v>
      </c>
      <c r="L2172" t="str">
        <f t="shared" si="301"/>
        <v>C7        </v>
      </c>
    </row>
    <row r="2173" hidden="1" spans="1:12">
      <c r="A2173" s="1" t="s">
        <v>5333</v>
      </c>
      <c r="B2173" s="1" t="s">
        <v>5334</v>
      </c>
      <c r="C2173" s="1" t="s">
        <v>1729</v>
      </c>
      <c r="D2173" s="1" t="s">
        <v>65</v>
      </c>
      <c r="E2173" s="2" t="str">
        <f t="shared" si="295"/>
        <v>flff</v>
      </c>
      <c r="F2173" s="1" t="s">
        <v>5226</v>
      </c>
      <c r="G2173" t="str">
        <f t="shared" si="296"/>
        <v>zh</v>
      </c>
      <c r="H2173" s="1" t="s">
        <v>2033</v>
      </c>
      <c r="I2173" t="str">
        <f t="shared" si="297"/>
        <v>9301</v>
      </c>
      <c r="J2173" t="str">
        <f t="shared" si="298"/>
        <v>9301</v>
      </c>
      <c r="K2173" t="str">
        <f t="shared" si="299"/>
        <v>c2        </v>
      </c>
      <c r="L2173" t="str">
        <f t="shared" si="301"/>
        <v>C2        </v>
      </c>
    </row>
    <row r="2174" hidden="1" spans="1:12">
      <c r="A2174" s="1" t="s">
        <v>5335</v>
      </c>
      <c r="B2174" s="1" t="s">
        <v>5336</v>
      </c>
      <c r="C2174" s="1" t="s">
        <v>1729</v>
      </c>
      <c r="D2174" s="1" t="s">
        <v>65</v>
      </c>
      <c r="E2174" s="2" t="str">
        <f t="shared" si="295"/>
        <v>flff</v>
      </c>
      <c r="F2174" s="1" t="s">
        <v>5226</v>
      </c>
      <c r="G2174" t="str">
        <f t="shared" si="296"/>
        <v>zh</v>
      </c>
      <c r="H2174" s="1" t="s">
        <v>2033</v>
      </c>
      <c r="I2174" t="str">
        <f t="shared" si="297"/>
        <v>9301</v>
      </c>
      <c r="J2174" t="str">
        <f t="shared" si="298"/>
        <v>9301</v>
      </c>
      <c r="K2174" t="str">
        <f t="shared" si="299"/>
        <v>c3        </v>
      </c>
      <c r="L2174" t="str">
        <f t="shared" si="301"/>
        <v>C3        </v>
      </c>
    </row>
    <row r="2175" hidden="1" spans="1:12">
      <c r="A2175" s="1" t="s">
        <v>5337</v>
      </c>
      <c r="B2175" s="1" t="s">
        <v>5338</v>
      </c>
      <c r="C2175" s="1" t="s">
        <v>1729</v>
      </c>
      <c r="D2175" s="1" t="s">
        <v>65</v>
      </c>
      <c r="E2175" s="2" t="str">
        <f t="shared" si="295"/>
        <v>flff</v>
      </c>
      <c r="F2175" s="1" t="s">
        <v>5226</v>
      </c>
      <c r="G2175" t="str">
        <f t="shared" si="296"/>
        <v>zh</v>
      </c>
      <c r="H2175" s="1" t="s">
        <v>2033</v>
      </c>
      <c r="I2175" t="str">
        <f t="shared" si="297"/>
        <v>9301</v>
      </c>
      <c r="J2175" t="str">
        <f t="shared" si="298"/>
        <v>9301</v>
      </c>
      <c r="K2175" t="str">
        <f t="shared" si="299"/>
        <v>c4        </v>
      </c>
      <c r="L2175" t="str">
        <f t="shared" si="301"/>
        <v>C4        </v>
      </c>
    </row>
    <row r="2176" hidden="1" spans="1:12">
      <c r="A2176" s="1" t="s">
        <v>5339</v>
      </c>
      <c r="B2176" s="1" t="s">
        <v>5340</v>
      </c>
      <c r="C2176" s="1" t="s">
        <v>1729</v>
      </c>
      <c r="D2176" s="1" t="s">
        <v>65</v>
      </c>
      <c r="E2176" s="2" t="str">
        <f t="shared" si="295"/>
        <v>flff</v>
      </c>
      <c r="F2176" s="1" t="s">
        <v>5226</v>
      </c>
      <c r="G2176" t="str">
        <f t="shared" si="296"/>
        <v>zh</v>
      </c>
      <c r="H2176" s="1" t="s">
        <v>2033</v>
      </c>
      <c r="I2176" t="str">
        <f t="shared" si="297"/>
        <v>9302</v>
      </c>
      <c r="J2176" t="str">
        <f t="shared" si="298"/>
        <v>9302</v>
      </c>
      <c r="K2176" t="str">
        <f t="shared" si="299"/>
        <v>c1        </v>
      </c>
      <c r="L2176" t="str">
        <f t="shared" si="301"/>
        <v>C1        </v>
      </c>
    </row>
    <row r="2177" hidden="1" spans="1:12">
      <c r="A2177" s="1" t="s">
        <v>5341</v>
      </c>
      <c r="B2177" s="1" t="s">
        <v>5342</v>
      </c>
      <c r="C2177" s="1" t="s">
        <v>1729</v>
      </c>
      <c r="D2177" s="1" t="s">
        <v>65</v>
      </c>
      <c r="E2177" s="2" t="str">
        <f t="shared" si="295"/>
        <v>flff</v>
      </c>
      <c r="F2177" s="1" t="s">
        <v>5226</v>
      </c>
      <c r="G2177" t="str">
        <f t="shared" si="296"/>
        <v>zh</v>
      </c>
      <c r="H2177" s="1" t="s">
        <v>2033</v>
      </c>
      <c r="I2177" t="str">
        <f t="shared" si="297"/>
        <v>9302</v>
      </c>
      <c r="J2177" t="str">
        <f t="shared" si="298"/>
        <v>9302</v>
      </c>
      <c r="K2177" t="str">
        <f t="shared" si="299"/>
        <v>c3        </v>
      </c>
      <c r="L2177" t="str">
        <f t="shared" si="301"/>
        <v>C3        </v>
      </c>
    </row>
    <row r="2178" hidden="1" spans="1:12">
      <c r="A2178" s="1" t="s">
        <v>5343</v>
      </c>
      <c r="B2178" s="1" t="s">
        <v>5344</v>
      </c>
      <c r="C2178" s="1" t="s">
        <v>1729</v>
      </c>
      <c r="D2178" s="1" t="s">
        <v>65</v>
      </c>
      <c r="E2178" s="2" t="str">
        <f t="shared" si="295"/>
        <v>flff</v>
      </c>
      <c r="F2178" s="1" t="s">
        <v>5226</v>
      </c>
      <c r="G2178" t="str">
        <f t="shared" si="296"/>
        <v>zh</v>
      </c>
      <c r="H2178" s="1" t="s">
        <v>2033</v>
      </c>
      <c r="I2178" t="str">
        <f t="shared" si="297"/>
        <v>9302</v>
      </c>
      <c r="J2178" t="str">
        <f t="shared" si="298"/>
        <v>9302</v>
      </c>
      <c r="K2178" t="str">
        <f t="shared" si="299"/>
        <v>c4        </v>
      </c>
      <c r="L2178" t="str">
        <f t="shared" si="301"/>
        <v>C4        </v>
      </c>
    </row>
    <row r="2179" hidden="1" spans="1:12">
      <c r="A2179" s="1" t="s">
        <v>5345</v>
      </c>
      <c r="B2179" s="1" t="s">
        <v>5346</v>
      </c>
      <c r="C2179" s="1" t="s">
        <v>1729</v>
      </c>
      <c r="D2179" s="1" t="s">
        <v>65</v>
      </c>
      <c r="E2179" s="2" t="str">
        <f t="shared" si="295"/>
        <v>flff</v>
      </c>
      <c r="F2179" s="1" t="s">
        <v>5226</v>
      </c>
      <c r="G2179" t="str">
        <f t="shared" si="296"/>
        <v>zh</v>
      </c>
      <c r="H2179" s="1" t="s">
        <v>2033</v>
      </c>
      <c r="I2179" t="str">
        <f t="shared" si="297"/>
        <v>9307</v>
      </c>
      <c r="J2179" t="str">
        <f t="shared" si="298"/>
        <v>9307</v>
      </c>
      <c r="K2179" t="str">
        <f t="shared" si="299"/>
        <v>c3        </v>
      </c>
      <c r="L2179" t="str">
        <f t="shared" si="301"/>
        <v>C3        </v>
      </c>
    </row>
    <row r="2180" hidden="1" spans="1:12">
      <c r="A2180" s="1" t="s">
        <v>5347</v>
      </c>
      <c r="B2180" s="1" t="s">
        <v>5348</v>
      </c>
      <c r="C2180" s="1" t="s">
        <v>1729</v>
      </c>
      <c r="D2180" s="1" t="s">
        <v>65</v>
      </c>
      <c r="E2180" s="2" t="str">
        <f t="shared" si="295"/>
        <v>flff</v>
      </c>
      <c r="F2180" s="1" t="s">
        <v>5226</v>
      </c>
      <c r="G2180" t="str">
        <f t="shared" si="296"/>
        <v>zh</v>
      </c>
      <c r="H2180" s="1" t="s">
        <v>2033</v>
      </c>
      <c r="I2180" t="str">
        <f t="shared" si="297"/>
        <v>9307</v>
      </c>
      <c r="J2180" t="str">
        <f t="shared" si="298"/>
        <v>9307</v>
      </c>
      <c r="K2180" t="str">
        <f t="shared" si="299"/>
        <v>c4        </v>
      </c>
      <c r="L2180" t="str">
        <f t="shared" si="301"/>
        <v>C4        </v>
      </c>
    </row>
    <row r="2181" hidden="1" spans="1:12">
      <c r="A2181" s="1" t="s">
        <v>5349</v>
      </c>
      <c r="B2181" s="1" t="s">
        <v>5350</v>
      </c>
      <c r="C2181" s="1" t="s">
        <v>1729</v>
      </c>
      <c r="D2181" s="1" t="s">
        <v>65</v>
      </c>
      <c r="E2181" s="2" t="str">
        <f t="shared" si="295"/>
        <v>flff</v>
      </c>
      <c r="F2181" s="1" t="s">
        <v>5226</v>
      </c>
      <c r="G2181" t="str">
        <f t="shared" si="296"/>
        <v>zh</v>
      </c>
      <c r="H2181" s="1" t="s">
        <v>2033</v>
      </c>
      <c r="I2181" t="str">
        <f t="shared" si="297"/>
        <v>9851</v>
      </c>
      <c r="J2181" t="str">
        <f t="shared" si="298"/>
        <v>9851</v>
      </c>
      <c r="K2181" t="str">
        <f t="shared" si="299"/>
        <v>c1        </v>
      </c>
      <c r="L2181" t="str">
        <f t="shared" si="301"/>
        <v>C1        </v>
      </c>
    </row>
    <row r="2182" hidden="1" spans="1:12">
      <c r="A2182" s="1" t="s">
        <v>5351</v>
      </c>
      <c r="B2182" s="1" t="s">
        <v>5352</v>
      </c>
      <c r="C2182" s="1" t="s">
        <v>1729</v>
      </c>
      <c r="D2182" s="1" t="s">
        <v>65</v>
      </c>
      <c r="E2182" s="2" t="str">
        <f t="shared" si="295"/>
        <v>flff</v>
      </c>
      <c r="F2182" s="1" t="s">
        <v>5226</v>
      </c>
      <c r="G2182" t="str">
        <f t="shared" si="296"/>
        <v>zh</v>
      </c>
      <c r="H2182" s="1" t="s">
        <v>2033</v>
      </c>
      <c r="I2182" t="str">
        <f t="shared" si="297"/>
        <v>9851</v>
      </c>
      <c r="J2182" t="str">
        <f t="shared" si="298"/>
        <v>9851</v>
      </c>
      <c r="K2182" t="str">
        <f t="shared" si="299"/>
        <v>c5        </v>
      </c>
      <c r="L2182" t="str">
        <f t="shared" si="301"/>
        <v>C5        </v>
      </c>
    </row>
    <row r="2183" hidden="1" spans="1:11">
      <c r="A2183" s="1" t="s">
        <v>5353</v>
      </c>
      <c r="B2183" s="1" t="s">
        <v>5354</v>
      </c>
      <c r="C2183" s="1" t="s">
        <v>1729</v>
      </c>
      <c r="D2183" s="1" t="s">
        <v>65</v>
      </c>
      <c r="E2183" s="2" t="str">
        <f t="shared" si="295"/>
        <v>flsd</v>
      </c>
      <c r="F2183" s="1" t="s">
        <v>5355</v>
      </c>
      <c r="G2183" t="s">
        <v>2511</v>
      </c>
      <c r="H2183" s="1" t="s">
        <v>2033</v>
      </c>
      <c r="I2183" s="1" t="s">
        <v>16</v>
      </c>
      <c r="K2183" s="1" t="s">
        <v>16</v>
      </c>
    </row>
    <row r="2184" hidden="1" spans="1:11">
      <c r="A2184" s="1" t="s">
        <v>5356</v>
      </c>
      <c r="B2184" s="1" t="s">
        <v>5357</v>
      </c>
      <c r="C2184" s="1" t="s">
        <v>1729</v>
      </c>
      <c r="D2184" s="1" t="s">
        <v>65</v>
      </c>
      <c r="E2184" s="2" t="str">
        <f>MID(A2184,2,3)</f>
        <v>fsz</v>
      </c>
      <c r="F2184" s="1" t="s">
        <v>5358</v>
      </c>
      <c r="G2184" t="s">
        <v>2263</v>
      </c>
      <c r="H2184" s="1" t="s">
        <v>1736</v>
      </c>
      <c r="I2184" s="1" t="s">
        <v>16</v>
      </c>
      <c r="K2184" s="1" t="s">
        <v>16</v>
      </c>
    </row>
    <row r="2185" hidden="1" spans="1:11">
      <c r="A2185" s="1" t="s">
        <v>5359</v>
      </c>
      <c r="B2185" s="1" t="s">
        <v>5360</v>
      </c>
      <c r="C2185" s="1" t="s">
        <v>1729</v>
      </c>
      <c r="D2185" s="1" t="s">
        <v>65</v>
      </c>
      <c r="E2185" s="2" t="str">
        <f>MID(A2185,2,2)</f>
        <v>ft</v>
      </c>
      <c r="F2185" s="1" t="s">
        <v>5361</v>
      </c>
      <c r="G2185" t="s">
        <v>69</v>
      </c>
      <c r="H2185" s="1" t="s">
        <v>68</v>
      </c>
      <c r="I2185" s="1" t="s">
        <v>16</v>
      </c>
      <c r="K2185" s="1" t="s">
        <v>16</v>
      </c>
    </row>
    <row r="2186" hidden="1" spans="1:11">
      <c r="A2186" s="1" t="s">
        <v>5362</v>
      </c>
      <c r="B2186" s="1" t="s">
        <v>5363</v>
      </c>
      <c r="C2186" s="1" t="s">
        <v>1729</v>
      </c>
      <c r="D2186" s="1" t="s">
        <v>65</v>
      </c>
      <c r="E2186" s="2" t="str">
        <f>MID(A2186,2,2)</f>
        <v>ft</v>
      </c>
      <c r="F2186" s="1" t="s">
        <v>5361</v>
      </c>
      <c r="G2186" t="s">
        <v>2507</v>
      </c>
      <c r="H2186" s="1" t="s">
        <v>2508</v>
      </c>
      <c r="I2186" s="1" t="s">
        <v>16</v>
      </c>
      <c r="K2186" s="1" t="s">
        <v>16</v>
      </c>
    </row>
    <row r="2187" hidden="1" spans="1:12">
      <c r="A2187" s="1" t="s">
        <v>5364</v>
      </c>
      <c r="B2187" s="1" t="s">
        <v>5365</v>
      </c>
      <c r="C2187" s="1" t="s">
        <v>1729</v>
      </c>
      <c r="D2187" s="1" t="s">
        <v>65</v>
      </c>
      <c r="E2187" s="2" t="str">
        <f>MID(A2187,2,4)</f>
        <v>ftxk</v>
      </c>
      <c r="F2187" s="1" t="s">
        <v>5366</v>
      </c>
      <c r="G2187" t="str">
        <f>MID(A2187,6,2)</f>
        <v>bc</v>
      </c>
      <c r="H2187" s="1" t="s">
        <v>1736</v>
      </c>
      <c r="I2187" t="str">
        <f>MID(A2187,8,3)</f>
        <v>200</v>
      </c>
      <c r="J2187" t="str">
        <f>MID(B2187,7,3)</f>
        <v>200</v>
      </c>
      <c r="K2187" t="str">
        <f>MID(A2187,11,10)</f>
        <v>c2        </v>
      </c>
      <c r="L2187" t="str">
        <f>MID(B2187,10,10)</f>
        <v>C2        </v>
      </c>
    </row>
    <row r="2188" hidden="1" spans="1:12">
      <c r="A2188" s="1" t="s">
        <v>5367</v>
      </c>
      <c r="B2188" s="1" t="s">
        <v>5368</v>
      </c>
      <c r="C2188" s="1" t="s">
        <v>1729</v>
      </c>
      <c r="D2188" s="1" t="s">
        <v>65</v>
      </c>
      <c r="E2188" s="2" t="str">
        <f t="shared" ref="E2188:E2251" si="302">MID(A2188,2,4)</f>
        <v>ftxk</v>
      </c>
      <c r="F2188" s="1" t="s">
        <v>5366</v>
      </c>
      <c r="G2188" t="str">
        <f t="shared" ref="G2188:G2251" si="303">MID(A2188,6,2)</f>
        <v>bc</v>
      </c>
      <c r="H2188" s="1" t="s">
        <v>1736</v>
      </c>
      <c r="I2188" t="str">
        <f t="shared" ref="I2188:I2251" si="304">MID(A2188,8,3)</f>
        <v>200</v>
      </c>
      <c r="J2188" t="str">
        <f t="shared" ref="J2188:J2251" si="305">MID(B2188,7,3)</f>
        <v>200</v>
      </c>
      <c r="K2188" t="str">
        <f t="shared" ref="K2188:K2251" si="306">MID(A2188,11,10)</f>
        <v>c3        </v>
      </c>
      <c r="L2188" t="str">
        <f t="shared" ref="L2188:L2219" si="307">MID(B2188,10,10)</f>
        <v>C3        </v>
      </c>
    </row>
    <row r="2189" hidden="1" spans="1:12">
      <c r="A2189" s="1" t="s">
        <v>5369</v>
      </c>
      <c r="B2189" s="1" t="s">
        <v>5370</v>
      </c>
      <c r="C2189" s="1" t="s">
        <v>1729</v>
      </c>
      <c r="D2189" s="1" t="s">
        <v>65</v>
      </c>
      <c r="E2189" s="2" t="str">
        <f t="shared" si="302"/>
        <v>ftxk</v>
      </c>
      <c r="F2189" s="1" t="s">
        <v>5366</v>
      </c>
      <c r="G2189" t="str">
        <f t="shared" si="303"/>
        <v>bc</v>
      </c>
      <c r="H2189" s="1" t="s">
        <v>1736</v>
      </c>
      <c r="I2189" t="str">
        <f t="shared" si="304"/>
        <v>200</v>
      </c>
      <c r="J2189" t="str">
        <f t="shared" si="305"/>
        <v>200</v>
      </c>
      <c r="K2189" t="str">
        <f t="shared" si="306"/>
        <v>c5        </v>
      </c>
      <c r="L2189" t="str">
        <f t="shared" si="307"/>
        <v>C5        </v>
      </c>
    </row>
    <row r="2190" hidden="1" spans="1:12">
      <c r="A2190" s="1" t="s">
        <v>5371</v>
      </c>
      <c r="B2190" s="1" t="s">
        <v>5372</v>
      </c>
      <c r="C2190" s="1" t="s">
        <v>1729</v>
      </c>
      <c r="D2190" s="1" t="s">
        <v>65</v>
      </c>
      <c r="E2190" s="2" t="str">
        <f t="shared" si="302"/>
        <v>ftxk</v>
      </c>
      <c r="F2190" s="1" t="s">
        <v>5366</v>
      </c>
      <c r="G2190" t="str">
        <f t="shared" si="303"/>
        <v>bc</v>
      </c>
      <c r="H2190" s="1" t="s">
        <v>1736</v>
      </c>
      <c r="I2190" t="str">
        <f t="shared" si="304"/>
        <v>200</v>
      </c>
      <c r="J2190" t="str">
        <f t="shared" si="305"/>
        <v>200</v>
      </c>
      <c r="K2190" t="str">
        <f t="shared" si="306"/>
        <v>c6        </v>
      </c>
      <c r="L2190" t="str">
        <f t="shared" si="307"/>
        <v>C6        </v>
      </c>
    </row>
    <row r="2191" hidden="1" spans="1:12">
      <c r="A2191" s="1" t="s">
        <v>5373</v>
      </c>
      <c r="B2191" s="1" t="s">
        <v>5374</v>
      </c>
      <c r="C2191" s="1" t="s">
        <v>1729</v>
      </c>
      <c r="D2191" s="1" t="s">
        <v>65</v>
      </c>
      <c r="E2191" s="2" t="str">
        <f t="shared" si="302"/>
        <v>ftxk</v>
      </c>
      <c r="F2191" s="1" t="s">
        <v>5366</v>
      </c>
      <c r="G2191" t="str">
        <f t="shared" si="303"/>
        <v>bc</v>
      </c>
      <c r="H2191" s="1" t="s">
        <v>1736</v>
      </c>
      <c r="I2191" t="str">
        <f t="shared" si="304"/>
        <v>200</v>
      </c>
      <c r="J2191" t="str">
        <f t="shared" si="305"/>
        <v>200</v>
      </c>
      <c r="K2191" t="str">
        <f t="shared" si="306"/>
        <v>c7        </v>
      </c>
      <c r="L2191" t="str">
        <f t="shared" si="307"/>
        <v>C7        </v>
      </c>
    </row>
    <row r="2192" hidden="1" spans="1:12">
      <c r="A2192" s="1" t="s">
        <v>5375</v>
      </c>
      <c r="B2192" s="1" t="s">
        <v>5376</v>
      </c>
      <c r="C2192" s="1" t="s">
        <v>1729</v>
      </c>
      <c r="D2192" s="1" t="s">
        <v>65</v>
      </c>
      <c r="E2192" s="2" t="str">
        <f t="shared" si="302"/>
        <v>ftxk</v>
      </c>
      <c r="F2192" s="1" t="s">
        <v>5366</v>
      </c>
      <c r="G2192" t="str">
        <f t="shared" si="303"/>
        <v>bc</v>
      </c>
      <c r="H2192" s="1" t="s">
        <v>1736</v>
      </c>
      <c r="I2192" t="str">
        <f t="shared" si="304"/>
        <v>201</v>
      </c>
      <c r="J2192" t="str">
        <f t="shared" si="305"/>
        <v>201</v>
      </c>
      <c r="K2192" t="str">
        <f t="shared" si="306"/>
        <v>c10       </v>
      </c>
      <c r="L2192" t="str">
        <f t="shared" si="307"/>
        <v>C10       </v>
      </c>
    </row>
    <row r="2193" hidden="1" spans="1:12">
      <c r="A2193" s="1" t="s">
        <v>5377</v>
      </c>
      <c r="B2193" s="1" t="s">
        <v>5378</v>
      </c>
      <c r="C2193" s="1" t="s">
        <v>1729</v>
      </c>
      <c r="D2193" s="1" t="s">
        <v>65</v>
      </c>
      <c r="E2193" s="2" t="str">
        <f t="shared" si="302"/>
        <v>ftxk</v>
      </c>
      <c r="F2193" s="1" t="s">
        <v>5366</v>
      </c>
      <c r="G2193" t="str">
        <f t="shared" si="303"/>
        <v>bc</v>
      </c>
      <c r="H2193" s="1" t="s">
        <v>1736</v>
      </c>
      <c r="I2193" t="str">
        <f t="shared" si="304"/>
        <v>201</v>
      </c>
      <c r="J2193" t="str">
        <f t="shared" si="305"/>
        <v>201</v>
      </c>
      <c r="K2193" t="str">
        <f t="shared" si="306"/>
        <v>c2        </v>
      </c>
      <c r="L2193" t="str">
        <f t="shared" si="307"/>
        <v>C2        </v>
      </c>
    </row>
    <row r="2194" hidden="1" spans="1:12">
      <c r="A2194" s="1" t="s">
        <v>5379</v>
      </c>
      <c r="B2194" s="1" t="s">
        <v>5380</v>
      </c>
      <c r="C2194" s="1" t="s">
        <v>1729</v>
      </c>
      <c r="D2194" s="1" t="s">
        <v>65</v>
      </c>
      <c r="E2194" s="2" t="str">
        <f t="shared" si="302"/>
        <v>ftxk</v>
      </c>
      <c r="F2194" s="1" t="s">
        <v>5366</v>
      </c>
      <c r="G2194" t="str">
        <f t="shared" si="303"/>
        <v>bc</v>
      </c>
      <c r="H2194" s="1" t="s">
        <v>1736</v>
      </c>
      <c r="I2194" t="str">
        <f t="shared" si="304"/>
        <v>201</v>
      </c>
      <c r="J2194" t="str">
        <f t="shared" si="305"/>
        <v>201</v>
      </c>
      <c r="K2194" t="str">
        <f t="shared" si="306"/>
        <v>c3        </v>
      </c>
      <c r="L2194" t="str">
        <f t="shared" si="307"/>
        <v>C3        </v>
      </c>
    </row>
    <row r="2195" hidden="1" spans="1:12">
      <c r="A2195" s="1" t="s">
        <v>5381</v>
      </c>
      <c r="B2195" s="1" t="s">
        <v>5382</v>
      </c>
      <c r="C2195" s="1" t="s">
        <v>1729</v>
      </c>
      <c r="D2195" s="1" t="s">
        <v>65</v>
      </c>
      <c r="E2195" s="2" t="str">
        <f t="shared" si="302"/>
        <v>ftxk</v>
      </c>
      <c r="F2195" s="1" t="s">
        <v>5366</v>
      </c>
      <c r="G2195" t="str">
        <f t="shared" si="303"/>
        <v>bc</v>
      </c>
      <c r="H2195" s="1" t="s">
        <v>1736</v>
      </c>
      <c r="I2195" t="str">
        <f t="shared" si="304"/>
        <v>201</v>
      </c>
      <c r="J2195" t="str">
        <f t="shared" si="305"/>
        <v>201</v>
      </c>
      <c r="K2195" t="str">
        <f t="shared" si="306"/>
        <v>c4        </v>
      </c>
      <c r="L2195" t="str">
        <f t="shared" si="307"/>
        <v>C4        </v>
      </c>
    </row>
    <row r="2196" hidden="1" spans="1:12">
      <c r="A2196" s="1" t="s">
        <v>5383</v>
      </c>
      <c r="B2196" s="1" t="s">
        <v>5384</v>
      </c>
      <c r="C2196" s="1" t="s">
        <v>1729</v>
      </c>
      <c r="D2196" s="1" t="s">
        <v>65</v>
      </c>
      <c r="E2196" s="2" t="str">
        <f t="shared" si="302"/>
        <v>ftxk</v>
      </c>
      <c r="F2196" s="1" t="s">
        <v>5366</v>
      </c>
      <c r="G2196" t="str">
        <f t="shared" si="303"/>
        <v>bc</v>
      </c>
      <c r="H2196" s="1" t="s">
        <v>1736</v>
      </c>
      <c r="I2196" t="str">
        <f t="shared" si="304"/>
        <v>201</v>
      </c>
      <c r="J2196" t="str">
        <f t="shared" si="305"/>
        <v>201</v>
      </c>
      <c r="K2196" t="str">
        <f t="shared" si="306"/>
        <v>c5        </v>
      </c>
      <c r="L2196" t="str">
        <f t="shared" si="307"/>
        <v>C5        </v>
      </c>
    </row>
    <row r="2197" hidden="1" spans="1:12">
      <c r="A2197" s="1" t="s">
        <v>5385</v>
      </c>
      <c r="B2197" s="1" t="s">
        <v>5386</v>
      </c>
      <c r="C2197" s="1" t="s">
        <v>1729</v>
      </c>
      <c r="D2197" s="1" t="s">
        <v>65</v>
      </c>
      <c r="E2197" s="2" t="str">
        <f t="shared" si="302"/>
        <v>ftxk</v>
      </c>
      <c r="F2197" s="1" t="s">
        <v>5366</v>
      </c>
      <c r="G2197" t="str">
        <f t="shared" si="303"/>
        <v>bc</v>
      </c>
      <c r="H2197" s="1" t="s">
        <v>1736</v>
      </c>
      <c r="I2197" t="str">
        <f t="shared" si="304"/>
        <v>201</v>
      </c>
      <c r="J2197" t="str">
        <f t="shared" si="305"/>
        <v>201</v>
      </c>
      <c r="K2197" t="str">
        <f t="shared" si="306"/>
        <v>c6        </v>
      </c>
      <c r="L2197" t="str">
        <f t="shared" si="307"/>
        <v>C6        </v>
      </c>
    </row>
    <row r="2198" hidden="1" spans="1:12">
      <c r="A2198" s="1" t="s">
        <v>5387</v>
      </c>
      <c r="B2198" s="1" t="s">
        <v>5388</v>
      </c>
      <c r="C2198" s="1" t="s">
        <v>1729</v>
      </c>
      <c r="D2198" s="1" t="s">
        <v>65</v>
      </c>
      <c r="E2198" s="2" t="str">
        <f t="shared" si="302"/>
        <v>ftxk</v>
      </c>
      <c r="F2198" s="1" t="s">
        <v>5366</v>
      </c>
      <c r="G2198" t="str">
        <f t="shared" si="303"/>
        <v>bc</v>
      </c>
      <c r="H2198" s="1" t="s">
        <v>1736</v>
      </c>
      <c r="I2198" t="str">
        <f t="shared" si="304"/>
        <v>201</v>
      </c>
      <c r="J2198" t="str">
        <f t="shared" si="305"/>
        <v>201</v>
      </c>
      <c r="K2198" t="str">
        <f t="shared" si="306"/>
        <v>c7        </v>
      </c>
      <c r="L2198" t="str">
        <f t="shared" si="307"/>
        <v>C7        </v>
      </c>
    </row>
    <row r="2199" hidden="1" spans="1:12">
      <c r="A2199" s="1" t="s">
        <v>5389</v>
      </c>
      <c r="B2199" s="1" t="s">
        <v>5390</v>
      </c>
      <c r="C2199" s="1" t="s">
        <v>1729</v>
      </c>
      <c r="D2199" s="1" t="s">
        <v>65</v>
      </c>
      <c r="E2199" s="2" t="str">
        <f t="shared" si="302"/>
        <v>ftxk</v>
      </c>
      <c r="F2199" s="1" t="s">
        <v>5366</v>
      </c>
      <c r="G2199" t="str">
        <f t="shared" si="303"/>
        <v>bc</v>
      </c>
      <c r="H2199" s="1" t="s">
        <v>1736</v>
      </c>
      <c r="I2199" t="str">
        <f t="shared" si="304"/>
        <v>201</v>
      </c>
      <c r="J2199" t="str">
        <f t="shared" si="305"/>
        <v>201</v>
      </c>
      <c r="K2199" t="str">
        <f t="shared" si="306"/>
        <v>c8        </v>
      </c>
      <c r="L2199" t="str">
        <f t="shared" si="307"/>
        <v>C8        </v>
      </c>
    </row>
    <row r="2200" hidden="1" spans="1:12">
      <c r="A2200" s="1" t="s">
        <v>5391</v>
      </c>
      <c r="B2200" s="1" t="s">
        <v>5392</v>
      </c>
      <c r="C2200" s="1" t="s">
        <v>1729</v>
      </c>
      <c r="D2200" s="1" t="s">
        <v>65</v>
      </c>
      <c r="E2200" s="2" t="str">
        <f t="shared" si="302"/>
        <v>ftxk</v>
      </c>
      <c r="F2200" s="1" t="s">
        <v>5366</v>
      </c>
      <c r="G2200" t="str">
        <f t="shared" si="303"/>
        <v>bc</v>
      </c>
      <c r="H2200" s="1" t="s">
        <v>1736</v>
      </c>
      <c r="I2200" t="str">
        <f t="shared" si="304"/>
        <v>202</v>
      </c>
      <c r="J2200" t="str">
        <f t="shared" si="305"/>
        <v>202</v>
      </c>
      <c r="K2200" t="str">
        <f t="shared" si="306"/>
        <v>c2        </v>
      </c>
      <c r="L2200" t="str">
        <f t="shared" si="307"/>
        <v>C2        </v>
      </c>
    </row>
    <row r="2201" hidden="1" spans="1:12">
      <c r="A2201" s="1" t="s">
        <v>5393</v>
      </c>
      <c r="B2201" s="1" t="s">
        <v>5394</v>
      </c>
      <c r="C2201" s="1" t="s">
        <v>1729</v>
      </c>
      <c r="D2201" s="1" t="s">
        <v>65</v>
      </c>
      <c r="E2201" s="2" t="str">
        <f t="shared" si="302"/>
        <v>ftxk</v>
      </c>
      <c r="F2201" s="1" t="s">
        <v>5366</v>
      </c>
      <c r="G2201" t="str">
        <f t="shared" si="303"/>
        <v>bc</v>
      </c>
      <c r="H2201" s="1" t="s">
        <v>1736</v>
      </c>
      <c r="I2201" t="str">
        <f t="shared" si="304"/>
        <v>202</v>
      </c>
      <c r="J2201" t="str">
        <f t="shared" si="305"/>
        <v>202</v>
      </c>
      <c r="K2201" t="str">
        <f t="shared" si="306"/>
        <v>c3        </v>
      </c>
      <c r="L2201" t="str">
        <f t="shared" si="307"/>
        <v>C3        </v>
      </c>
    </row>
    <row r="2202" hidden="1" spans="1:12">
      <c r="A2202" s="1" t="s">
        <v>5395</v>
      </c>
      <c r="B2202" s="1" t="s">
        <v>5396</v>
      </c>
      <c r="C2202" s="1" t="s">
        <v>1729</v>
      </c>
      <c r="D2202" s="1" t="s">
        <v>65</v>
      </c>
      <c r="E2202" s="2" t="str">
        <f t="shared" si="302"/>
        <v>ftxk</v>
      </c>
      <c r="F2202" s="1" t="s">
        <v>5366</v>
      </c>
      <c r="G2202" t="str">
        <f t="shared" si="303"/>
        <v>bc</v>
      </c>
      <c r="H2202" s="1" t="s">
        <v>1736</v>
      </c>
      <c r="I2202" t="str">
        <f t="shared" si="304"/>
        <v>202</v>
      </c>
      <c r="J2202" t="str">
        <f t="shared" si="305"/>
        <v>202</v>
      </c>
      <c r="K2202" t="str">
        <f t="shared" si="306"/>
        <v>c4        </v>
      </c>
      <c r="L2202" t="str">
        <f t="shared" si="307"/>
        <v>C4        </v>
      </c>
    </row>
    <row r="2203" hidden="1" spans="1:12">
      <c r="A2203" s="1" t="s">
        <v>5397</v>
      </c>
      <c r="B2203" s="1" t="s">
        <v>5398</v>
      </c>
      <c r="C2203" s="1" t="s">
        <v>1729</v>
      </c>
      <c r="D2203" s="1" t="s">
        <v>65</v>
      </c>
      <c r="E2203" s="2" t="str">
        <f t="shared" si="302"/>
        <v>ftxk</v>
      </c>
      <c r="F2203" s="1" t="s">
        <v>5366</v>
      </c>
      <c r="G2203" t="str">
        <f t="shared" si="303"/>
        <v>bc</v>
      </c>
      <c r="H2203" s="1" t="s">
        <v>1736</v>
      </c>
      <c r="I2203" t="str">
        <f t="shared" si="304"/>
        <v>202</v>
      </c>
      <c r="J2203" t="str">
        <f t="shared" si="305"/>
        <v>202</v>
      </c>
      <c r="K2203" t="str">
        <f t="shared" si="306"/>
        <v>c5        </v>
      </c>
      <c r="L2203" t="str">
        <f t="shared" si="307"/>
        <v>C5        </v>
      </c>
    </row>
    <row r="2204" hidden="1" spans="1:12">
      <c r="A2204" s="1" t="s">
        <v>5399</v>
      </c>
      <c r="B2204" s="1" t="s">
        <v>5400</v>
      </c>
      <c r="C2204" s="1" t="s">
        <v>1729</v>
      </c>
      <c r="D2204" s="1" t="s">
        <v>65</v>
      </c>
      <c r="E2204" s="2" t="str">
        <f t="shared" si="302"/>
        <v>ftxk</v>
      </c>
      <c r="F2204" s="1" t="s">
        <v>5366</v>
      </c>
      <c r="G2204" t="str">
        <f t="shared" si="303"/>
        <v>bc</v>
      </c>
      <c r="H2204" s="1" t="s">
        <v>1736</v>
      </c>
      <c r="I2204" t="str">
        <f t="shared" si="304"/>
        <v>202</v>
      </c>
      <c r="J2204" t="str">
        <f t="shared" si="305"/>
        <v>202</v>
      </c>
      <c r="K2204" t="str">
        <f t="shared" si="306"/>
        <v>c6        </v>
      </c>
      <c r="L2204" t="str">
        <f t="shared" si="307"/>
        <v>C6        </v>
      </c>
    </row>
    <row r="2205" hidden="1" spans="1:12">
      <c r="A2205" s="1" t="s">
        <v>5401</v>
      </c>
      <c r="B2205" s="1" t="s">
        <v>5402</v>
      </c>
      <c r="C2205" s="1" t="s">
        <v>1729</v>
      </c>
      <c r="D2205" s="1" t="s">
        <v>65</v>
      </c>
      <c r="E2205" s="2" t="str">
        <f t="shared" si="302"/>
        <v>ftxk</v>
      </c>
      <c r="F2205" s="1" t="s">
        <v>5366</v>
      </c>
      <c r="G2205" t="str">
        <f t="shared" si="303"/>
        <v>bc</v>
      </c>
      <c r="H2205" s="1" t="s">
        <v>1736</v>
      </c>
      <c r="I2205" t="str">
        <f t="shared" si="304"/>
        <v>203</v>
      </c>
      <c r="J2205" t="str">
        <f t="shared" si="305"/>
        <v>203</v>
      </c>
      <c r="K2205" t="str">
        <f t="shared" si="306"/>
        <v>c1        </v>
      </c>
      <c r="L2205" t="str">
        <f t="shared" si="307"/>
        <v>C1        </v>
      </c>
    </row>
    <row r="2206" hidden="1" spans="1:12">
      <c r="A2206" s="1" t="s">
        <v>5403</v>
      </c>
      <c r="B2206" s="1" t="s">
        <v>5404</v>
      </c>
      <c r="C2206" s="1" t="s">
        <v>1729</v>
      </c>
      <c r="D2206" s="1" t="s">
        <v>65</v>
      </c>
      <c r="E2206" s="2" t="str">
        <f t="shared" si="302"/>
        <v>ftxk</v>
      </c>
      <c r="F2206" s="1" t="s">
        <v>5366</v>
      </c>
      <c r="G2206" t="str">
        <f t="shared" si="303"/>
        <v>bc</v>
      </c>
      <c r="H2206" s="1" t="s">
        <v>1736</v>
      </c>
      <c r="I2206" t="str">
        <f t="shared" si="304"/>
        <v>203</v>
      </c>
      <c r="J2206" t="str">
        <f t="shared" si="305"/>
        <v>203</v>
      </c>
      <c r="K2206" t="str">
        <f t="shared" si="306"/>
        <v>c4        </v>
      </c>
      <c r="L2206" t="str">
        <f t="shared" si="307"/>
        <v>C4        </v>
      </c>
    </row>
    <row r="2207" hidden="1" spans="1:12">
      <c r="A2207" s="1" t="s">
        <v>5405</v>
      </c>
      <c r="B2207" s="1" t="s">
        <v>5406</v>
      </c>
      <c r="C2207" s="1" t="s">
        <v>1729</v>
      </c>
      <c r="D2207" s="1" t="s">
        <v>65</v>
      </c>
      <c r="E2207" s="2" t="str">
        <f t="shared" si="302"/>
        <v>ftxk</v>
      </c>
      <c r="F2207" s="1" t="s">
        <v>5366</v>
      </c>
      <c r="G2207" t="str">
        <f t="shared" si="303"/>
        <v>bc</v>
      </c>
      <c r="H2207" s="1" t="s">
        <v>1736</v>
      </c>
      <c r="I2207" t="str">
        <f t="shared" si="304"/>
        <v>203</v>
      </c>
      <c r="J2207" t="str">
        <f t="shared" si="305"/>
        <v>203</v>
      </c>
      <c r="K2207" t="str">
        <f t="shared" si="306"/>
        <v>c5        </v>
      </c>
      <c r="L2207" t="str">
        <f t="shared" si="307"/>
        <v>C5        </v>
      </c>
    </row>
    <row r="2208" hidden="1" spans="1:12">
      <c r="A2208" s="1" t="s">
        <v>5407</v>
      </c>
      <c r="B2208" s="1" t="s">
        <v>5408</v>
      </c>
      <c r="C2208" s="1" t="s">
        <v>1729</v>
      </c>
      <c r="D2208" s="1" t="s">
        <v>65</v>
      </c>
      <c r="E2208" s="2" t="str">
        <f t="shared" si="302"/>
        <v>ftxk</v>
      </c>
      <c r="F2208" s="1" t="s">
        <v>5366</v>
      </c>
      <c r="G2208" t="str">
        <f t="shared" si="303"/>
        <v>bc</v>
      </c>
      <c r="H2208" s="1" t="s">
        <v>1736</v>
      </c>
      <c r="I2208" t="str">
        <f t="shared" si="304"/>
        <v>205</v>
      </c>
      <c r="J2208" t="str">
        <f t="shared" si="305"/>
        <v>205</v>
      </c>
      <c r="K2208" t="str">
        <f t="shared" si="306"/>
        <v>c1        </v>
      </c>
      <c r="L2208" t="str">
        <f t="shared" si="307"/>
        <v>C1        </v>
      </c>
    </row>
    <row r="2209" hidden="1" spans="1:12">
      <c r="A2209" s="1" t="s">
        <v>5409</v>
      </c>
      <c r="B2209" s="1" t="s">
        <v>5410</v>
      </c>
      <c r="C2209" s="1" t="s">
        <v>1729</v>
      </c>
      <c r="D2209" s="1" t="s">
        <v>65</v>
      </c>
      <c r="E2209" s="2" t="str">
        <f t="shared" si="302"/>
        <v>ftxk</v>
      </c>
      <c r="F2209" s="1" t="s">
        <v>5366</v>
      </c>
      <c r="G2209" t="str">
        <f t="shared" si="303"/>
        <v>bc</v>
      </c>
      <c r="H2209" s="1" t="s">
        <v>1736</v>
      </c>
      <c r="I2209" t="str">
        <f t="shared" si="304"/>
        <v>205</v>
      </c>
      <c r="J2209" t="str">
        <f t="shared" si="305"/>
        <v>205</v>
      </c>
      <c r="K2209" t="str">
        <f t="shared" si="306"/>
        <v>c2        </v>
      </c>
      <c r="L2209" t="str">
        <f t="shared" si="307"/>
        <v>C2        </v>
      </c>
    </row>
    <row r="2210" hidden="1" spans="1:12">
      <c r="A2210" s="1" t="s">
        <v>5411</v>
      </c>
      <c r="B2210" s="1" t="s">
        <v>5412</v>
      </c>
      <c r="C2210" s="1" t="s">
        <v>1729</v>
      </c>
      <c r="D2210" s="1" t="s">
        <v>65</v>
      </c>
      <c r="E2210" s="2" t="str">
        <f t="shared" si="302"/>
        <v>ftxk</v>
      </c>
      <c r="F2210" s="1" t="s">
        <v>5366</v>
      </c>
      <c r="G2210" t="str">
        <f t="shared" si="303"/>
        <v>bc</v>
      </c>
      <c r="H2210" s="1" t="s">
        <v>1736</v>
      </c>
      <c r="I2210" t="str">
        <f t="shared" si="304"/>
        <v>205</v>
      </c>
      <c r="J2210" t="str">
        <f t="shared" si="305"/>
        <v>205</v>
      </c>
      <c r="K2210" t="str">
        <f t="shared" si="306"/>
        <v>c3        </v>
      </c>
      <c r="L2210" t="str">
        <f t="shared" si="307"/>
        <v>C3        </v>
      </c>
    </row>
    <row r="2211" hidden="1" spans="1:12">
      <c r="A2211" s="1" t="s">
        <v>5413</v>
      </c>
      <c r="B2211" s="1" t="s">
        <v>5414</v>
      </c>
      <c r="C2211" s="1" t="s">
        <v>1729</v>
      </c>
      <c r="D2211" s="1" t="s">
        <v>65</v>
      </c>
      <c r="E2211" s="2" t="str">
        <f t="shared" si="302"/>
        <v>ftxk</v>
      </c>
      <c r="F2211" s="1" t="s">
        <v>5366</v>
      </c>
      <c r="G2211" t="str">
        <f t="shared" si="303"/>
        <v>bc</v>
      </c>
      <c r="H2211" s="1" t="s">
        <v>1736</v>
      </c>
      <c r="I2211" t="str">
        <f t="shared" si="304"/>
        <v>205</v>
      </c>
      <c r="J2211" t="str">
        <f t="shared" si="305"/>
        <v>205</v>
      </c>
      <c r="K2211" t="str">
        <f t="shared" si="306"/>
        <v>c4        </v>
      </c>
      <c r="L2211" t="str">
        <f t="shared" si="307"/>
        <v>C4        </v>
      </c>
    </row>
    <row r="2212" hidden="1" spans="1:12">
      <c r="A2212" s="1" t="s">
        <v>5415</v>
      </c>
      <c r="B2212" s="1" t="s">
        <v>5416</v>
      </c>
      <c r="C2212" s="1" t="s">
        <v>1729</v>
      </c>
      <c r="D2212" s="1" t="s">
        <v>65</v>
      </c>
      <c r="E2212" s="2" t="str">
        <f t="shared" si="302"/>
        <v>ftxk</v>
      </c>
      <c r="F2212" s="1" t="s">
        <v>5366</v>
      </c>
      <c r="G2212" t="str">
        <f t="shared" si="303"/>
        <v>bc</v>
      </c>
      <c r="H2212" s="1" t="s">
        <v>1736</v>
      </c>
      <c r="I2212" t="str">
        <f t="shared" si="304"/>
        <v>205</v>
      </c>
      <c r="J2212" t="str">
        <f t="shared" si="305"/>
        <v>205</v>
      </c>
      <c r="K2212" t="str">
        <f t="shared" si="306"/>
        <v>c5        </v>
      </c>
      <c r="L2212" t="str">
        <f t="shared" si="307"/>
        <v>C5        </v>
      </c>
    </row>
    <row r="2213" hidden="1" spans="1:12">
      <c r="A2213" s="1" t="s">
        <v>5417</v>
      </c>
      <c r="B2213" s="1" t="s">
        <v>5418</v>
      </c>
      <c r="C2213" s="1" t="s">
        <v>1729</v>
      </c>
      <c r="D2213" s="1" t="s">
        <v>65</v>
      </c>
      <c r="E2213" s="2" t="str">
        <f t="shared" si="302"/>
        <v>ftxk</v>
      </c>
      <c r="F2213" s="1" t="s">
        <v>5366</v>
      </c>
      <c r="G2213" t="str">
        <f t="shared" si="303"/>
        <v>bc</v>
      </c>
      <c r="H2213" s="1" t="s">
        <v>1736</v>
      </c>
      <c r="I2213" t="str">
        <f t="shared" si="304"/>
        <v>205</v>
      </c>
      <c r="J2213" t="str">
        <f t="shared" si="305"/>
        <v>205</v>
      </c>
      <c r="K2213" t="str">
        <f t="shared" si="306"/>
        <v>c7        </v>
      </c>
      <c r="L2213" t="str">
        <f t="shared" si="307"/>
        <v>C7        </v>
      </c>
    </row>
    <row r="2214" hidden="1" spans="1:12">
      <c r="A2214" s="1" t="s">
        <v>5419</v>
      </c>
      <c r="B2214" s="1" t="s">
        <v>5420</v>
      </c>
      <c r="C2214" s="1" t="s">
        <v>1729</v>
      </c>
      <c r="D2214" s="1" t="s">
        <v>65</v>
      </c>
      <c r="E2214" s="2" t="str">
        <f t="shared" si="302"/>
        <v>ftxk</v>
      </c>
      <c r="F2214" s="1" t="s">
        <v>5366</v>
      </c>
      <c r="G2214" t="str">
        <f t="shared" si="303"/>
        <v>bc</v>
      </c>
      <c r="H2214" s="1" t="s">
        <v>1736</v>
      </c>
      <c r="I2214" t="str">
        <f t="shared" si="304"/>
        <v>206</v>
      </c>
      <c r="J2214" t="str">
        <f t="shared" si="305"/>
        <v>206</v>
      </c>
      <c r="K2214" t="str">
        <f t="shared" si="306"/>
        <v>c1        </v>
      </c>
      <c r="L2214" t="str">
        <f t="shared" si="307"/>
        <v>C1        </v>
      </c>
    </row>
    <row r="2215" hidden="1" spans="1:12">
      <c r="A2215" s="1" t="s">
        <v>5421</v>
      </c>
      <c r="B2215" s="1" t="s">
        <v>5422</v>
      </c>
      <c r="C2215" s="1" t="s">
        <v>1729</v>
      </c>
      <c r="D2215" s="1" t="s">
        <v>65</v>
      </c>
      <c r="E2215" s="2" t="str">
        <f t="shared" si="302"/>
        <v>ftxk</v>
      </c>
      <c r="F2215" s="1" t="s">
        <v>5366</v>
      </c>
      <c r="G2215" t="str">
        <f t="shared" si="303"/>
        <v>bc</v>
      </c>
      <c r="H2215" s="1" t="s">
        <v>1736</v>
      </c>
      <c r="I2215" t="str">
        <f t="shared" si="304"/>
        <v>206</v>
      </c>
      <c r="J2215" t="str">
        <f t="shared" si="305"/>
        <v>206</v>
      </c>
      <c r="K2215" t="str">
        <f t="shared" si="306"/>
        <v>c2        </v>
      </c>
      <c r="L2215" t="str">
        <f t="shared" si="307"/>
        <v>C2        </v>
      </c>
    </row>
    <row r="2216" hidden="1" spans="1:12">
      <c r="A2216" s="1" t="s">
        <v>5423</v>
      </c>
      <c r="B2216" s="1" t="s">
        <v>5424</v>
      </c>
      <c r="C2216" s="1" t="s">
        <v>1729</v>
      </c>
      <c r="D2216" s="1" t="s">
        <v>65</v>
      </c>
      <c r="E2216" s="2" t="str">
        <f t="shared" si="302"/>
        <v>ftxk</v>
      </c>
      <c r="F2216" s="1" t="s">
        <v>5366</v>
      </c>
      <c r="G2216" t="str">
        <f t="shared" si="303"/>
        <v>bc</v>
      </c>
      <c r="H2216" s="1" t="s">
        <v>1736</v>
      </c>
      <c r="I2216" t="str">
        <f t="shared" si="304"/>
        <v>206</v>
      </c>
      <c r="J2216" t="str">
        <f t="shared" si="305"/>
        <v>206</v>
      </c>
      <c r="K2216" t="str">
        <f t="shared" si="306"/>
        <v>c3        </v>
      </c>
      <c r="L2216" t="str">
        <f t="shared" si="307"/>
        <v>C3        </v>
      </c>
    </row>
    <row r="2217" hidden="1" spans="1:12">
      <c r="A2217" s="1" t="s">
        <v>5425</v>
      </c>
      <c r="B2217" s="1" t="s">
        <v>5426</v>
      </c>
      <c r="C2217" s="1" t="s">
        <v>1729</v>
      </c>
      <c r="D2217" s="1" t="s">
        <v>65</v>
      </c>
      <c r="E2217" s="2" t="str">
        <f t="shared" si="302"/>
        <v>ftxk</v>
      </c>
      <c r="F2217" s="1" t="s">
        <v>5366</v>
      </c>
      <c r="G2217" t="str">
        <f t="shared" si="303"/>
        <v>bc</v>
      </c>
      <c r="H2217" s="1" t="s">
        <v>1736</v>
      </c>
      <c r="I2217" t="str">
        <f t="shared" si="304"/>
        <v>206</v>
      </c>
      <c r="J2217" t="str">
        <f t="shared" si="305"/>
        <v>206</v>
      </c>
      <c r="K2217" t="str">
        <f t="shared" si="306"/>
        <v>c5        </v>
      </c>
      <c r="L2217" t="str">
        <f t="shared" si="307"/>
        <v>C5        </v>
      </c>
    </row>
    <row r="2218" hidden="1" spans="1:12">
      <c r="A2218" s="1" t="s">
        <v>5427</v>
      </c>
      <c r="B2218" s="1" t="s">
        <v>5428</v>
      </c>
      <c r="C2218" s="1" t="s">
        <v>1729</v>
      </c>
      <c r="D2218" s="1" t="s">
        <v>65</v>
      </c>
      <c r="E2218" s="2" t="str">
        <f t="shared" si="302"/>
        <v>ftxk</v>
      </c>
      <c r="F2218" s="1" t="s">
        <v>5366</v>
      </c>
      <c r="G2218" t="str">
        <f t="shared" si="303"/>
        <v>bc</v>
      </c>
      <c r="H2218" s="1" t="s">
        <v>1736</v>
      </c>
      <c r="I2218" t="str">
        <f t="shared" si="304"/>
        <v>206</v>
      </c>
      <c r="J2218" t="str">
        <f t="shared" si="305"/>
        <v>206</v>
      </c>
      <c r="K2218" t="str">
        <f t="shared" si="306"/>
        <v>c6        </v>
      </c>
      <c r="L2218" t="str">
        <f t="shared" si="307"/>
        <v>C6        </v>
      </c>
    </row>
    <row r="2219" hidden="1" spans="1:12">
      <c r="A2219" s="1" t="s">
        <v>5429</v>
      </c>
      <c r="B2219" s="1" t="s">
        <v>5430</v>
      </c>
      <c r="C2219" s="1" t="s">
        <v>1729</v>
      </c>
      <c r="D2219" s="1" t="s">
        <v>65</v>
      </c>
      <c r="E2219" s="2" t="str">
        <f t="shared" si="302"/>
        <v>ftxk</v>
      </c>
      <c r="F2219" s="1" t="s">
        <v>5366</v>
      </c>
      <c r="G2219" t="str">
        <f t="shared" si="303"/>
        <v>bc</v>
      </c>
      <c r="H2219" s="1" t="s">
        <v>1736</v>
      </c>
      <c r="I2219" t="str">
        <f t="shared" si="304"/>
        <v>206</v>
      </c>
      <c r="J2219" t="str">
        <f t="shared" si="305"/>
        <v>206</v>
      </c>
      <c r="K2219" t="str">
        <f t="shared" si="306"/>
        <v>c7        </v>
      </c>
      <c r="L2219" t="str">
        <f t="shared" si="307"/>
        <v>C7        </v>
      </c>
    </row>
    <row r="2220" hidden="1" spans="1:12">
      <c r="A2220" s="1" t="s">
        <v>5431</v>
      </c>
      <c r="B2220" s="1" t="s">
        <v>5432</v>
      </c>
      <c r="C2220" s="1" t="s">
        <v>1729</v>
      </c>
      <c r="D2220" s="1" t="s">
        <v>65</v>
      </c>
      <c r="E2220" s="2" t="str">
        <f t="shared" si="302"/>
        <v>ftxk</v>
      </c>
      <c r="F2220" s="1" t="s">
        <v>5366</v>
      </c>
      <c r="G2220" t="str">
        <f t="shared" si="303"/>
        <v>bc</v>
      </c>
      <c r="H2220" s="1" t="s">
        <v>1736</v>
      </c>
      <c r="I2220" t="str">
        <f t="shared" si="304"/>
        <v>207</v>
      </c>
      <c r="J2220" t="str">
        <f t="shared" si="305"/>
        <v>207</v>
      </c>
      <c r="K2220" t="str">
        <f t="shared" si="306"/>
        <v>c2        </v>
      </c>
      <c r="L2220" t="str">
        <f t="shared" ref="L2220:L2256" si="308">MID(B2220,10,10)</f>
        <v>C2        </v>
      </c>
    </row>
    <row r="2221" hidden="1" spans="1:12">
      <c r="A2221" s="1" t="s">
        <v>5433</v>
      </c>
      <c r="B2221" s="1" t="s">
        <v>5434</v>
      </c>
      <c r="C2221" s="1" t="s">
        <v>1729</v>
      </c>
      <c r="D2221" s="1" t="s">
        <v>65</v>
      </c>
      <c r="E2221" s="2" t="str">
        <f t="shared" si="302"/>
        <v>ftxk</v>
      </c>
      <c r="F2221" s="1" t="s">
        <v>5366</v>
      </c>
      <c r="G2221" t="str">
        <f t="shared" si="303"/>
        <v>bc</v>
      </c>
      <c r="H2221" s="1" t="s">
        <v>1736</v>
      </c>
      <c r="I2221" t="str">
        <f t="shared" si="304"/>
        <v>207</v>
      </c>
      <c r="J2221" t="str">
        <f t="shared" si="305"/>
        <v>207</v>
      </c>
      <c r="K2221" t="str">
        <f t="shared" si="306"/>
        <v>c3        </v>
      </c>
      <c r="L2221" t="str">
        <f t="shared" si="308"/>
        <v>C3        </v>
      </c>
    </row>
    <row r="2222" hidden="1" spans="1:12">
      <c r="A2222" s="1" t="s">
        <v>5435</v>
      </c>
      <c r="B2222" s="1" t="s">
        <v>5436</v>
      </c>
      <c r="C2222" s="1" t="s">
        <v>1729</v>
      </c>
      <c r="D2222" s="1" t="s">
        <v>65</v>
      </c>
      <c r="E2222" s="2" t="str">
        <f t="shared" si="302"/>
        <v>ftxk</v>
      </c>
      <c r="F2222" s="1" t="s">
        <v>5366</v>
      </c>
      <c r="G2222" t="str">
        <f t="shared" si="303"/>
        <v>bc</v>
      </c>
      <c r="H2222" s="1" t="s">
        <v>1736</v>
      </c>
      <c r="I2222" t="str">
        <f t="shared" si="304"/>
        <v>207</v>
      </c>
      <c r="J2222" t="str">
        <f t="shared" si="305"/>
        <v>207</v>
      </c>
      <c r="K2222" t="str">
        <f t="shared" si="306"/>
        <v>c4        </v>
      </c>
      <c r="L2222" t="str">
        <f t="shared" si="308"/>
        <v>C4        </v>
      </c>
    </row>
    <row r="2223" hidden="1" spans="1:12">
      <c r="A2223" s="1" t="s">
        <v>5437</v>
      </c>
      <c r="B2223" s="1" t="s">
        <v>5438</v>
      </c>
      <c r="C2223" s="1" t="s">
        <v>1729</v>
      </c>
      <c r="D2223" s="1" t="s">
        <v>65</v>
      </c>
      <c r="E2223" s="2" t="str">
        <f t="shared" si="302"/>
        <v>ftxk</v>
      </c>
      <c r="F2223" s="1" t="s">
        <v>5366</v>
      </c>
      <c r="G2223" t="str">
        <f t="shared" si="303"/>
        <v>bc</v>
      </c>
      <c r="H2223" s="1" t="s">
        <v>1736</v>
      </c>
      <c r="I2223" t="str">
        <f t="shared" si="304"/>
        <v>207</v>
      </c>
      <c r="J2223" t="str">
        <f t="shared" si="305"/>
        <v>207</v>
      </c>
      <c r="K2223" t="str">
        <f t="shared" si="306"/>
        <v>c5        </v>
      </c>
      <c r="L2223" t="str">
        <f t="shared" si="308"/>
        <v>C5        </v>
      </c>
    </row>
    <row r="2224" hidden="1" spans="1:12">
      <c r="A2224" s="1" t="s">
        <v>5439</v>
      </c>
      <c r="B2224" s="1" t="s">
        <v>5440</v>
      </c>
      <c r="C2224" s="1" t="s">
        <v>1729</v>
      </c>
      <c r="D2224" s="1" t="s">
        <v>65</v>
      </c>
      <c r="E2224" s="2" t="str">
        <f t="shared" si="302"/>
        <v>ftxk</v>
      </c>
      <c r="F2224" s="1" t="s">
        <v>5366</v>
      </c>
      <c r="G2224" t="str">
        <f t="shared" si="303"/>
        <v>bc</v>
      </c>
      <c r="H2224" s="1" t="s">
        <v>1736</v>
      </c>
      <c r="I2224" t="str">
        <f t="shared" si="304"/>
        <v>207</v>
      </c>
      <c r="J2224" t="str">
        <f t="shared" si="305"/>
        <v>207</v>
      </c>
      <c r="K2224" t="str">
        <f t="shared" si="306"/>
        <v>c6        </v>
      </c>
      <c r="L2224" t="str">
        <f t="shared" si="308"/>
        <v>C6        </v>
      </c>
    </row>
    <row r="2225" hidden="1" spans="1:12">
      <c r="A2225" s="1" t="s">
        <v>5441</v>
      </c>
      <c r="B2225" s="1" t="s">
        <v>5442</v>
      </c>
      <c r="C2225" s="1" t="s">
        <v>1729</v>
      </c>
      <c r="D2225" s="1" t="s">
        <v>65</v>
      </c>
      <c r="E2225" s="2" t="str">
        <f t="shared" si="302"/>
        <v>ftxk</v>
      </c>
      <c r="F2225" s="1" t="s">
        <v>5366</v>
      </c>
      <c r="G2225" t="str">
        <f t="shared" si="303"/>
        <v>bc</v>
      </c>
      <c r="H2225" s="1" t="s">
        <v>1736</v>
      </c>
      <c r="I2225" t="str">
        <f t="shared" si="304"/>
        <v>208</v>
      </c>
      <c r="J2225" t="str">
        <f t="shared" si="305"/>
        <v>208</v>
      </c>
      <c r="K2225" t="str">
        <f t="shared" si="306"/>
        <v>c1        </v>
      </c>
      <c r="L2225" t="str">
        <f t="shared" si="308"/>
        <v>C1        </v>
      </c>
    </row>
    <row r="2226" hidden="1" spans="1:12">
      <c r="A2226" s="1" t="s">
        <v>5443</v>
      </c>
      <c r="B2226" s="1" t="s">
        <v>5444</v>
      </c>
      <c r="C2226" s="1" t="s">
        <v>1729</v>
      </c>
      <c r="D2226" s="1" t="s">
        <v>65</v>
      </c>
      <c r="E2226" s="2" t="str">
        <f t="shared" si="302"/>
        <v>ftxk</v>
      </c>
      <c r="F2226" s="1" t="s">
        <v>5366</v>
      </c>
      <c r="G2226" t="str">
        <f t="shared" si="303"/>
        <v>bc</v>
      </c>
      <c r="H2226" s="1" t="s">
        <v>1736</v>
      </c>
      <c r="I2226" t="str">
        <f t="shared" si="304"/>
        <v>208</v>
      </c>
      <c r="J2226" t="str">
        <f t="shared" si="305"/>
        <v>208</v>
      </c>
      <c r="K2226" t="str">
        <f t="shared" si="306"/>
        <v>c2        </v>
      </c>
      <c r="L2226" t="str">
        <f t="shared" si="308"/>
        <v>C2        </v>
      </c>
    </row>
    <row r="2227" hidden="1" spans="1:12">
      <c r="A2227" s="1" t="s">
        <v>5445</v>
      </c>
      <c r="B2227" s="1" t="s">
        <v>5446</v>
      </c>
      <c r="C2227" s="1" t="s">
        <v>1729</v>
      </c>
      <c r="D2227" s="1" t="s">
        <v>65</v>
      </c>
      <c r="E2227" s="2" t="str">
        <f t="shared" si="302"/>
        <v>ftxk</v>
      </c>
      <c r="F2227" s="1" t="s">
        <v>5366</v>
      </c>
      <c r="G2227" t="str">
        <f t="shared" si="303"/>
        <v>bc</v>
      </c>
      <c r="H2227" s="1" t="s">
        <v>1736</v>
      </c>
      <c r="I2227" t="str">
        <f t="shared" si="304"/>
        <v>208</v>
      </c>
      <c r="J2227" t="str">
        <f t="shared" si="305"/>
        <v>208</v>
      </c>
      <c r="K2227" t="str">
        <f t="shared" si="306"/>
        <v>c3        </v>
      </c>
      <c r="L2227" t="str">
        <f t="shared" si="308"/>
        <v>C3        </v>
      </c>
    </row>
    <row r="2228" hidden="1" spans="1:12">
      <c r="A2228" s="1" t="s">
        <v>5447</v>
      </c>
      <c r="B2228" s="1" t="s">
        <v>5448</v>
      </c>
      <c r="C2228" s="1" t="s">
        <v>1729</v>
      </c>
      <c r="D2228" s="1" t="s">
        <v>65</v>
      </c>
      <c r="E2228" s="2" t="str">
        <f t="shared" si="302"/>
        <v>ftxk</v>
      </c>
      <c r="F2228" s="1" t="s">
        <v>5366</v>
      </c>
      <c r="G2228" t="str">
        <f t="shared" si="303"/>
        <v>bc</v>
      </c>
      <c r="H2228" s="1" t="s">
        <v>1736</v>
      </c>
      <c r="I2228" t="str">
        <f t="shared" si="304"/>
        <v>208</v>
      </c>
      <c r="J2228" t="str">
        <f t="shared" si="305"/>
        <v>208</v>
      </c>
      <c r="K2228" t="str">
        <f t="shared" si="306"/>
        <v>c6        </v>
      </c>
      <c r="L2228" t="str">
        <f t="shared" si="308"/>
        <v>C6        </v>
      </c>
    </row>
    <row r="2229" hidden="1" spans="1:12">
      <c r="A2229" s="1" t="s">
        <v>5449</v>
      </c>
      <c r="B2229" s="1" t="s">
        <v>5450</v>
      </c>
      <c r="C2229" s="1" t="s">
        <v>1729</v>
      </c>
      <c r="D2229" s="1" t="s">
        <v>65</v>
      </c>
      <c r="E2229" s="2" t="str">
        <f t="shared" si="302"/>
        <v>ftxk</v>
      </c>
      <c r="F2229" s="1" t="s">
        <v>5366</v>
      </c>
      <c r="G2229" t="str">
        <f t="shared" si="303"/>
        <v>bc</v>
      </c>
      <c r="H2229" s="1" t="s">
        <v>1736</v>
      </c>
      <c r="I2229" t="str">
        <f t="shared" si="304"/>
        <v>209</v>
      </c>
      <c r="J2229" t="str">
        <f t="shared" si="305"/>
        <v>209</v>
      </c>
      <c r="K2229" t="str">
        <f t="shared" si="306"/>
        <v>c4        </v>
      </c>
      <c r="L2229" t="str">
        <f t="shared" si="308"/>
        <v>C4        </v>
      </c>
    </row>
    <row r="2230" hidden="1" spans="1:12">
      <c r="A2230" s="1" t="s">
        <v>5451</v>
      </c>
      <c r="B2230" s="1" t="s">
        <v>5452</v>
      </c>
      <c r="C2230" s="1" t="s">
        <v>1729</v>
      </c>
      <c r="D2230" s="1" t="s">
        <v>65</v>
      </c>
      <c r="E2230" s="2" t="str">
        <f t="shared" si="302"/>
        <v>ftxk</v>
      </c>
      <c r="F2230" s="1" t="s">
        <v>5366</v>
      </c>
      <c r="G2230" t="str">
        <f t="shared" si="303"/>
        <v>bc</v>
      </c>
      <c r="H2230" s="1" t="s">
        <v>1736</v>
      </c>
      <c r="I2230" t="str">
        <f t="shared" si="304"/>
        <v>209</v>
      </c>
      <c r="J2230" t="str">
        <f t="shared" si="305"/>
        <v>209</v>
      </c>
      <c r="K2230" t="str">
        <f t="shared" si="306"/>
        <v>c7        </v>
      </c>
      <c r="L2230" t="str">
        <f t="shared" si="308"/>
        <v>C7        </v>
      </c>
    </row>
    <row r="2231" hidden="1" spans="1:12">
      <c r="A2231" s="1" t="s">
        <v>5453</v>
      </c>
      <c r="B2231" s="1" t="s">
        <v>5454</v>
      </c>
      <c r="C2231" s="1" t="s">
        <v>1729</v>
      </c>
      <c r="D2231" s="1" t="s">
        <v>65</v>
      </c>
      <c r="E2231" s="2" t="str">
        <f t="shared" si="302"/>
        <v>ftxk</v>
      </c>
      <c r="F2231" s="1" t="s">
        <v>5366</v>
      </c>
      <c r="G2231" t="str">
        <f t="shared" si="303"/>
        <v>bc</v>
      </c>
      <c r="H2231" s="1" t="s">
        <v>1736</v>
      </c>
      <c r="I2231" t="str">
        <f t="shared" si="304"/>
        <v>210</v>
      </c>
      <c r="J2231" t="str">
        <f t="shared" si="305"/>
        <v>210</v>
      </c>
      <c r="K2231" t="str">
        <f t="shared" si="306"/>
        <v>c1        </v>
      </c>
      <c r="L2231" t="str">
        <f t="shared" si="308"/>
        <v>C1        </v>
      </c>
    </row>
    <row r="2232" hidden="1" spans="1:12">
      <c r="A2232" s="1" t="s">
        <v>5455</v>
      </c>
      <c r="B2232" s="1" t="s">
        <v>5456</v>
      </c>
      <c r="C2232" s="1" t="s">
        <v>1729</v>
      </c>
      <c r="D2232" s="1" t="s">
        <v>65</v>
      </c>
      <c r="E2232" s="2" t="str">
        <f t="shared" si="302"/>
        <v>ftxk</v>
      </c>
      <c r="F2232" s="1" t="s">
        <v>5366</v>
      </c>
      <c r="G2232" t="str">
        <f t="shared" si="303"/>
        <v>bc</v>
      </c>
      <c r="H2232" s="1" t="s">
        <v>1736</v>
      </c>
      <c r="I2232" t="str">
        <f t="shared" si="304"/>
        <v>210</v>
      </c>
      <c r="J2232" t="str">
        <f t="shared" si="305"/>
        <v>210</v>
      </c>
      <c r="K2232" t="str">
        <f t="shared" si="306"/>
        <v>c4        </v>
      </c>
      <c r="L2232" t="str">
        <f t="shared" si="308"/>
        <v>C4        </v>
      </c>
    </row>
    <row r="2233" hidden="1" spans="1:12">
      <c r="A2233" s="1" t="s">
        <v>5457</v>
      </c>
      <c r="B2233" s="1" t="s">
        <v>5458</v>
      </c>
      <c r="C2233" s="1" t="s">
        <v>1729</v>
      </c>
      <c r="D2233" s="1" t="s">
        <v>65</v>
      </c>
      <c r="E2233" s="2" t="str">
        <f t="shared" si="302"/>
        <v>ftxk</v>
      </c>
      <c r="F2233" s="1" t="s">
        <v>5366</v>
      </c>
      <c r="G2233" t="str">
        <f t="shared" si="303"/>
        <v>bc</v>
      </c>
      <c r="H2233" s="1" t="s">
        <v>1736</v>
      </c>
      <c r="I2233" t="str">
        <f t="shared" si="304"/>
        <v>210</v>
      </c>
      <c r="J2233" t="str">
        <f t="shared" si="305"/>
        <v>210</v>
      </c>
      <c r="K2233" t="str">
        <f t="shared" si="306"/>
        <v>c5        </v>
      </c>
      <c r="L2233" t="str">
        <f t="shared" si="308"/>
        <v>C5        </v>
      </c>
    </row>
    <row r="2234" hidden="1" spans="1:12">
      <c r="A2234" s="1" t="s">
        <v>5459</v>
      </c>
      <c r="B2234" s="1" t="s">
        <v>5460</v>
      </c>
      <c r="C2234" s="1" t="s">
        <v>1729</v>
      </c>
      <c r="D2234" s="1" t="s">
        <v>65</v>
      </c>
      <c r="E2234" s="2" t="str">
        <f t="shared" si="302"/>
        <v>ftxk</v>
      </c>
      <c r="F2234" s="1" t="s">
        <v>5366</v>
      </c>
      <c r="G2234" t="str">
        <f t="shared" si="303"/>
        <v>bc</v>
      </c>
      <c r="H2234" s="1" t="s">
        <v>1736</v>
      </c>
      <c r="I2234" t="str">
        <f t="shared" si="304"/>
        <v>210</v>
      </c>
      <c r="J2234" t="str">
        <f t="shared" si="305"/>
        <v>210</v>
      </c>
      <c r="K2234" t="str">
        <f t="shared" si="306"/>
        <v>c7        </v>
      </c>
      <c r="L2234" t="str">
        <f t="shared" si="308"/>
        <v>C7        </v>
      </c>
    </row>
    <row r="2235" hidden="1" spans="1:12">
      <c r="A2235" s="1" t="s">
        <v>5461</v>
      </c>
      <c r="B2235" s="1" t="s">
        <v>5462</v>
      </c>
      <c r="C2235" s="1" t="s">
        <v>1729</v>
      </c>
      <c r="D2235" s="1" t="s">
        <v>65</v>
      </c>
      <c r="E2235" s="2" t="str">
        <f t="shared" si="302"/>
        <v>ftxk</v>
      </c>
      <c r="F2235" s="1" t="s">
        <v>5366</v>
      </c>
      <c r="G2235" t="str">
        <f t="shared" si="303"/>
        <v>bc</v>
      </c>
      <c r="H2235" s="1" t="s">
        <v>1736</v>
      </c>
      <c r="I2235" t="str">
        <f t="shared" si="304"/>
        <v>210</v>
      </c>
      <c r="J2235" t="str">
        <f t="shared" si="305"/>
        <v>210</v>
      </c>
      <c r="K2235" t="str">
        <f t="shared" si="306"/>
        <v>c8        </v>
      </c>
      <c r="L2235" t="str">
        <f t="shared" si="308"/>
        <v>C8        </v>
      </c>
    </row>
    <row r="2236" hidden="1" spans="1:12">
      <c r="A2236" s="1" t="s">
        <v>5463</v>
      </c>
      <c r="B2236" s="1" t="s">
        <v>5464</v>
      </c>
      <c r="C2236" s="1" t="s">
        <v>1729</v>
      </c>
      <c r="D2236" s="1" t="s">
        <v>65</v>
      </c>
      <c r="E2236" s="2" t="str">
        <f t="shared" si="302"/>
        <v>ftxk</v>
      </c>
      <c r="F2236" s="1" t="s">
        <v>5366</v>
      </c>
      <c r="G2236" t="str">
        <f t="shared" si="303"/>
        <v>bc</v>
      </c>
      <c r="H2236" s="1" t="s">
        <v>1736</v>
      </c>
      <c r="I2236" t="str">
        <f t="shared" si="304"/>
        <v>211</v>
      </c>
      <c r="J2236" t="str">
        <f t="shared" si="305"/>
        <v>211</v>
      </c>
      <c r="K2236" t="str">
        <f t="shared" si="306"/>
        <v>c1        </v>
      </c>
      <c r="L2236" t="str">
        <f t="shared" si="308"/>
        <v>C1        </v>
      </c>
    </row>
    <row r="2237" hidden="1" spans="1:12">
      <c r="A2237" s="1" t="s">
        <v>5465</v>
      </c>
      <c r="B2237" s="1" t="s">
        <v>5466</v>
      </c>
      <c r="C2237" s="1" t="s">
        <v>1729</v>
      </c>
      <c r="D2237" s="1" t="s">
        <v>65</v>
      </c>
      <c r="E2237" s="2" t="str">
        <f t="shared" si="302"/>
        <v>ftxk</v>
      </c>
      <c r="F2237" s="1" t="s">
        <v>5366</v>
      </c>
      <c r="G2237" t="str">
        <f t="shared" si="303"/>
        <v>bc</v>
      </c>
      <c r="H2237" s="1" t="s">
        <v>1736</v>
      </c>
      <c r="I2237" t="str">
        <f t="shared" si="304"/>
        <v>211</v>
      </c>
      <c r="J2237" t="str">
        <f t="shared" si="305"/>
        <v>211</v>
      </c>
      <c r="K2237" t="str">
        <f t="shared" si="306"/>
        <v>c2        </v>
      </c>
      <c r="L2237" t="str">
        <f t="shared" si="308"/>
        <v>C2        </v>
      </c>
    </row>
    <row r="2238" hidden="1" spans="1:12">
      <c r="A2238" s="1" t="s">
        <v>5467</v>
      </c>
      <c r="B2238" s="1" t="s">
        <v>5468</v>
      </c>
      <c r="C2238" s="1" t="s">
        <v>1729</v>
      </c>
      <c r="D2238" s="1" t="s">
        <v>65</v>
      </c>
      <c r="E2238" s="2" t="str">
        <f t="shared" si="302"/>
        <v>ftxk</v>
      </c>
      <c r="F2238" s="1" t="s">
        <v>5366</v>
      </c>
      <c r="G2238" t="str">
        <f t="shared" si="303"/>
        <v>bc</v>
      </c>
      <c r="H2238" s="1" t="s">
        <v>1736</v>
      </c>
      <c r="I2238" t="str">
        <f t="shared" si="304"/>
        <v>211</v>
      </c>
      <c r="J2238" t="str">
        <f t="shared" si="305"/>
        <v>211</v>
      </c>
      <c r="K2238" t="str">
        <f t="shared" si="306"/>
        <v>c3        </v>
      </c>
      <c r="L2238" t="str">
        <f t="shared" si="308"/>
        <v>C3        </v>
      </c>
    </row>
    <row r="2239" hidden="1" spans="1:12">
      <c r="A2239" s="1" t="s">
        <v>5469</v>
      </c>
      <c r="B2239" s="1" t="s">
        <v>5470</v>
      </c>
      <c r="C2239" s="1" t="s">
        <v>1729</v>
      </c>
      <c r="D2239" s="1" t="s">
        <v>65</v>
      </c>
      <c r="E2239" s="2" t="str">
        <f t="shared" si="302"/>
        <v>ftxk</v>
      </c>
      <c r="F2239" s="1" t="s">
        <v>5366</v>
      </c>
      <c r="G2239" t="str">
        <f t="shared" si="303"/>
        <v>bc</v>
      </c>
      <c r="H2239" s="1" t="s">
        <v>1736</v>
      </c>
      <c r="I2239" t="str">
        <f t="shared" si="304"/>
        <v>211</v>
      </c>
      <c r="J2239" t="str">
        <f t="shared" si="305"/>
        <v>211</v>
      </c>
      <c r="K2239" t="str">
        <f t="shared" si="306"/>
        <v>c6        </v>
      </c>
      <c r="L2239" t="str">
        <f t="shared" si="308"/>
        <v>C6        </v>
      </c>
    </row>
    <row r="2240" hidden="1" spans="1:12">
      <c r="A2240" s="1" t="s">
        <v>5471</v>
      </c>
      <c r="B2240" s="1" t="s">
        <v>5472</v>
      </c>
      <c r="C2240" s="1" t="s">
        <v>1729</v>
      </c>
      <c r="D2240" s="1" t="s">
        <v>65</v>
      </c>
      <c r="E2240" s="2" t="str">
        <f t="shared" si="302"/>
        <v>ftxk</v>
      </c>
      <c r="F2240" s="1" t="s">
        <v>5366</v>
      </c>
      <c r="G2240" t="str">
        <f t="shared" si="303"/>
        <v>bc</v>
      </c>
      <c r="H2240" s="1" t="s">
        <v>1736</v>
      </c>
      <c r="I2240" t="str">
        <f t="shared" si="304"/>
        <v>212</v>
      </c>
      <c r="J2240" t="str">
        <f t="shared" si="305"/>
        <v>212</v>
      </c>
      <c r="K2240" t="str">
        <f t="shared" si="306"/>
        <v>c1        </v>
      </c>
      <c r="L2240" t="str">
        <f t="shared" si="308"/>
        <v>C1        </v>
      </c>
    </row>
    <row r="2241" hidden="1" spans="1:12">
      <c r="A2241" s="1" t="s">
        <v>5473</v>
      </c>
      <c r="B2241" s="1" t="s">
        <v>5474</v>
      </c>
      <c r="C2241" s="1" t="s">
        <v>1729</v>
      </c>
      <c r="D2241" s="1" t="s">
        <v>65</v>
      </c>
      <c r="E2241" s="2" t="str">
        <f t="shared" si="302"/>
        <v>ftxk</v>
      </c>
      <c r="F2241" s="1" t="s">
        <v>5366</v>
      </c>
      <c r="G2241" t="str">
        <f t="shared" si="303"/>
        <v>bc</v>
      </c>
      <c r="H2241" s="1" t="s">
        <v>1736</v>
      </c>
      <c r="I2241" t="str">
        <f t="shared" si="304"/>
        <v>212</v>
      </c>
      <c r="J2241" t="str">
        <f t="shared" si="305"/>
        <v>212</v>
      </c>
      <c r="K2241" t="str">
        <f t="shared" si="306"/>
        <v>c3        </v>
      </c>
      <c r="L2241" t="str">
        <f t="shared" si="308"/>
        <v>C3        </v>
      </c>
    </row>
    <row r="2242" hidden="1" spans="1:12">
      <c r="A2242" s="1" t="s">
        <v>5475</v>
      </c>
      <c r="B2242" s="1" t="s">
        <v>5476</v>
      </c>
      <c r="C2242" s="1" t="s">
        <v>1729</v>
      </c>
      <c r="D2242" s="1" t="s">
        <v>65</v>
      </c>
      <c r="E2242" s="2" t="str">
        <f t="shared" si="302"/>
        <v>ftxk</v>
      </c>
      <c r="F2242" s="1" t="s">
        <v>5366</v>
      </c>
      <c r="G2242" t="str">
        <f t="shared" si="303"/>
        <v>bc</v>
      </c>
      <c r="H2242" s="1" t="s">
        <v>1736</v>
      </c>
      <c r="I2242" t="str">
        <f t="shared" si="304"/>
        <v>212</v>
      </c>
      <c r="J2242" t="str">
        <f t="shared" si="305"/>
        <v>212</v>
      </c>
      <c r="K2242" t="str">
        <f t="shared" si="306"/>
        <v>c4        </v>
      </c>
      <c r="L2242" t="str">
        <f t="shared" si="308"/>
        <v>C4        </v>
      </c>
    </row>
    <row r="2243" hidden="1" spans="1:12">
      <c r="A2243" s="1" t="s">
        <v>5477</v>
      </c>
      <c r="B2243" s="1" t="s">
        <v>5478</v>
      </c>
      <c r="C2243" s="1" t="s">
        <v>1729</v>
      </c>
      <c r="D2243" s="1" t="s">
        <v>65</v>
      </c>
      <c r="E2243" s="2" t="str">
        <f t="shared" si="302"/>
        <v>ftxk</v>
      </c>
      <c r="F2243" s="1" t="s">
        <v>5366</v>
      </c>
      <c r="G2243" t="str">
        <f t="shared" si="303"/>
        <v>bc</v>
      </c>
      <c r="H2243" s="1" t="s">
        <v>1736</v>
      </c>
      <c r="I2243" t="str">
        <f t="shared" si="304"/>
        <v>212</v>
      </c>
      <c r="J2243" t="str">
        <f t="shared" si="305"/>
        <v>212</v>
      </c>
      <c r="K2243" t="str">
        <f t="shared" si="306"/>
        <v>c5        </v>
      </c>
      <c r="L2243" t="str">
        <f t="shared" si="308"/>
        <v>C5        </v>
      </c>
    </row>
    <row r="2244" hidden="1" spans="1:12">
      <c r="A2244" s="1" t="s">
        <v>5479</v>
      </c>
      <c r="B2244" s="1" t="s">
        <v>5480</v>
      </c>
      <c r="C2244" s="1" t="s">
        <v>1729</v>
      </c>
      <c r="D2244" s="1" t="s">
        <v>65</v>
      </c>
      <c r="E2244" s="2" t="str">
        <f t="shared" si="302"/>
        <v>ftxk</v>
      </c>
      <c r="F2244" s="1" t="s">
        <v>5366</v>
      </c>
      <c r="G2244" t="str">
        <f t="shared" si="303"/>
        <v>bc</v>
      </c>
      <c r="H2244" s="1" t="s">
        <v>1736</v>
      </c>
      <c r="I2244" t="str">
        <f t="shared" si="304"/>
        <v>212</v>
      </c>
      <c r="J2244" t="str">
        <f t="shared" si="305"/>
        <v>212</v>
      </c>
      <c r="K2244" t="str">
        <f t="shared" si="306"/>
        <v>c7        </v>
      </c>
      <c r="L2244" t="str">
        <f t="shared" si="308"/>
        <v>C7        </v>
      </c>
    </row>
    <row r="2245" hidden="1" spans="1:12">
      <c r="A2245" s="1" t="s">
        <v>5481</v>
      </c>
      <c r="B2245" s="1" t="s">
        <v>5482</v>
      </c>
      <c r="C2245" s="1" t="s">
        <v>1729</v>
      </c>
      <c r="D2245" s="1" t="s">
        <v>65</v>
      </c>
      <c r="E2245" s="2" t="str">
        <f t="shared" si="302"/>
        <v>ftxk</v>
      </c>
      <c r="F2245" s="1" t="s">
        <v>5366</v>
      </c>
      <c r="G2245" t="str">
        <f t="shared" si="303"/>
        <v>bc</v>
      </c>
      <c r="H2245" s="1" t="s">
        <v>1736</v>
      </c>
      <c r="I2245" t="str">
        <f t="shared" si="304"/>
        <v>213</v>
      </c>
      <c r="J2245" t="str">
        <f t="shared" si="305"/>
        <v>213</v>
      </c>
      <c r="K2245" t="str">
        <f t="shared" si="306"/>
        <v>c1        </v>
      </c>
      <c r="L2245" t="str">
        <f t="shared" si="308"/>
        <v>C1        </v>
      </c>
    </row>
    <row r="2246" hidden="1" spans="1:12">
      <c r="A2246" s="1" t="s">
        <v>5483</v>
      </c>
      <c r="B2246" s="1" t="s">
        <v>5484</v>
      </c>
      <c r="C2246" s="1" t="s">
        <v>1729</v>
      </c>
      <c r="D2246" s="1" t="s">
        <v>65</v>
      </c>
      <c r="E2246" s="2" t="str">
        <f t="shared" si="302"/>
        <v>ftxk</v>
      </c>
      <c r="F2246" s="1" t="s">
        <v>5366</v>
      </c>
      <c r="G2246" t="str">
        <f t="shared" si="303"/>
        <v>bc</v>
      </c>
      <c r="H2246" s="1" t="s">
        <v>1736</v>
      </c>
      <c r="I2246" t="str">
        <f t="shared" si="304"/>
        <v>213</v>
      </c>
      <c r="J2246" t="str">
        <f t="shared" si="305"/>
        <v>213</v>
      </c>
      <c r="K2246" t="str">
        <f t="shared" si="306"/>
        <v>c2        </v>
      </c>
      <c r="L2246" t="str">
        <f t="shared" si="308"/>
        <v>C2        </v>
      </c>
    </row>
    <row r="2247" hidden="1" spans="1:12">
      <c r="A2247" s="1" t="s">
        <v>5485</v>
      </c>
      <c r="B2247" s="1" t="s">
        <v>5486</v>
      </c>
      <c r="C2247" s="1" t="s">
        <v>1729</v>
      </c>
      <c r="D2247" s="1" t="s">
        <v>65</v>
      </c>
      <c r="E2247" s="2" t="str">
        <f t="shared" si="302"/>
        <v>ftxk</v>
      </c>
      <c r="F2247" s="1" t="s">
        <v>5366</v>
      </c>
      <c r="G2247" t="str">
        <f t="shared" si="303"/>
        <v>bc</v>
      </c>
      <c r="H2247" s="1" t="s">
        <v>1736</v>
      </c>
      <c r="I2247" t="str">
        <f t="shared" si="304"/>
        <v>213</v>
      </c>
      <c r="J2247" t="str">
        <f t="shared" si="305"/>
        <v>213</v>
      </c>
      <c r="K2247" t="str">
        <f t="shared" si="306"/>
        <v>c4        </v>
      </c>
      <c r="L2247" t="str">
        <f t="shared" si="308"/>
        <v>C4        </v>
      </c>
    </row>
    <row r="2248" hidden="1" spans="1:12">
      <c r="A2248" s="1" t="s">
        <v>5487</v>
      </c>
      <c r="B2248" s="1" t="s">
        <v>5488</v>
      </c>
      <c r="C2248" s="1" t="s">
        <v>1729</v>
      </c>
      <c r="D2248" s="1" t="s">
        <v>65</v>
      </c>
      <c r="E2248" s="2" t="str">
        <f t="shared" si="302"/>
        <v>ftxk</v>
      </c>
      <c r="F2248" s="1" t="s">
        <v>5366</v>
      </c>
      <c r="G2248" t="str">
        <f t="shared" si="303"/>
        <v>bc</v>
      </c>
      <c r="H2248" s="1" t="s">
        <v>1736</v>
      </c>
      <c r="I2248" t="str">
        <f t="shared" si="304"/>
        <v>215</v>
      </c>
      <c r="J2248" t="str">
        <f t="shared" si="305"/>
        <v>215</v>
      </c>
      <c r="K2248" t="str">
        <f t="shared" si="306"/>
        <v>c1        </v>
      </c>
      <c r="L2248" t="str">
        <f t="shared" si="308"/>
        <v>C1        </v>
      </c>
    </row>
    <row r="2249" hidden="1" spans="1:12">
      <c r="A2249" s="1" t="s">
        <v>5489</v>
      </c>
      <c r="B2249" s="1" t="s">
        <v>5490</v>
      </c>
      <c r="C2249" s="1" t="s">
        <v>1729</v>
      </c>
      <c r="D2249" s="1" t="s">
        <v>65</v>
      </c>
      <c r="E2249" s="2" t="str">
        <f t="shared" si="302"/>
        <v>ftxk</v>
      </c>
      <c r="F2249" s="1" t="s">
        <v>5366</v>
      </c>
      <c r="G2249" t="str">
        <f t="shared" si="303"/>
        <v>bc</v>
      </c>
      <c r="H2249" s="1" t="s">
        <v>1736</v>
      </c>
      <c r="I2249" t="str">
        <f t="shared" si="304"/>
        <v>215</v>
      </c>
      <c r="J2249" t="str">
        <f t="shared" si="305"/>
        <v>215</v>
      </c>
      <c r="K2249" t="str">
        <f t="shared" si="306"/>
        <v>c3        </v>
      </c>
      <c r="L2249" t="str">
        <f t="shared" si="308"/>
        <v>C3        </v>
      </c>
    </row>
    <row r="2250" hidden="1" spans="1:12">
      <c r="A2250" s="1" t="s">
        <v>5491</v>
      </c>
      <c r="B2250" s="1" t="s">
        <v>5492</v>
      </c>
      <c r="C2250" s="1" t="s">
        <v>1729</v>
      </c>
      <c r="D2250" s="1" t="s">
        <v>65</v>
      </c>
      <c r="E2250" s="2" t="str">
        <f t="shared" si="302"/>
        <v>ftxk</v>
      </c>
      <c r="F2250" s="1" t="s">
        <v>5366</v>
      </c>
      <c r="G2250" t="str">
        <f t="shared" si="303"/>
        <v>bc</v>
      </c>
      <c r="H2250" s="1" t="s">
        <v>1736</v>
      </c>
      <c r="I2250" t="str">
        <f t="shared" si="304"/>
        <v>215</v>
      </c>
      <c r="J2250" t="str">
        <f t="shared" si="305"/>
        <v>215</v>
      </c>
      <c r="K2250" t="str">
        <f t="shared" si="306"/>
        <v>c5        </v>
      </c>
      <c r="L2250" t="str">
        <f t="shared" si="308"/>
        <v>C5        </v>
      </c>
    </row>
    <row r="2251" hidden="1" spans="1:12">
      <c r="A2251" s="1" t="s">
        <v>5493</v>
      </c>
      <c r="B2251" s="1" t="s">
        <v>5494</v>
      </c>
      <c r="C2251" s="1" t="s">
        <v>1729</v>
      </c>
      <c r="D2251" s="1" t="s">
        <v>65</v>
      </c>
      <c r="E2251" s="2" t="str">
        <f t="shared" si="302"/>
        <v>ftxk</v>
      </c>
      <c r="F2251" s="1" t="s">
        <v>5366</v>
      </c>
      <c r="G2251" t="str">
        <f t="shared" si="303"/>
        <v>bc</v>
      </c>
      <c r="H2251" s="1" t="s">
        <v>1736</v>
      </c>
      <c r="I2251" t="str">
        <f t="shared" si="304"/>
        <v>216</v>
      </c>
      <c r="J2251" t="str">
        <f t="shared" si="305"/>
        <v>216</v>
      </c>
      <c r="K2251" t="str">
        <f t="shared" si="306"/>
        <v>c1        </v>
      </c>
      <c r="L2251" t="str">
        <f t="shared" si="308"/>
        <v>C1        </v>
      </c>
    </row>
    <row r="2252" hidden="1" spans="1:12">
      <c r="A2252" s="1" t="s">
        <v>5495</v>
      </c>
      <c r="B2252" s="1" t="s">
        <v>5496</v>
      </c>
      <c r="C2252" s="1" t="s">
        <v>1729</v>
      </c>
      <c r="D2252" s="1" t="s">
        <v>65</v>
      </c>
      <c r="E2252" s="2" t="str">
        <f t="shared" ref="E2252:E2257" si="309">MID(A2252,2,4)</f>
        <v>ftxk</v>
      </c>
      <c r="F2252" s="1" t="s">
        <v>5366</v>
      </c>
      <c r="G2252" t="str">
        <f t="shared" ref="G2252:G2257" si="310">MID(A2252,6,2)</f>
        <v>bc</v>
      </c>
      <c r="H2252" s="1" t="s">
        <v>1736</v>
      </c>
      <c r="I2252" t="str">
        <f t="shared" ref="I2252:I2257" si="311">MID(A2252,8,3)</f>
        <v>216</v>
      </c>
      <c r="J2252" t="str">
        <f t="shared" ref="J2252:J2257" si="312">MID(B2252,7,3)</f>
        <v>216</v>
      </c>
      <c r="K2252" t="str">
        <f t="shared" ref="K2252:K2257" si="313">MID(A2252,11,10)</f>
        <v>c2        </v>
      </c>
      <c r="L2252" t="str">
        <f t="shared" si="308"/>
        <v>C2        </v>
      </c>
    </row>
    <row r="2253" hidden="1" spans="1:12">
      <c r="A2253" s="1" t="s">
        <v>5497</v>
      </c>
      <c r="B2253" s="1" t="s">
        <v>5498</v>
      </c>
      <c r="C2253" s="1" t="s">
        <v>1729</v>
      </c>
      <c r="D2253" s="1" t="s">
        <v>65</v>
      </c>
      <c r="E2253" s="2" t="str">
        <f t="shared" si="309"/>
        <v>ftxk</v>
      </c>
      <c r="F2253" s="1" t="s">
        <v>5366</v>
      </c>
      <c r="G2253" t="str">
        <f t="shared" si="310"/>
        <v>bc</v>
      </c>
      <c r="H2253" s="1" t="s">
        <v>1736</v>
      </c>
      <c r="I2253" t="str">
        <f t="shared" si="311"/>
        <v>216</v>
      </c>
      <c r="J2253" t="str">
        <f t="shared" si="312"/>
        <v>216</v>
      </c>
      <c r="K2253" t="str">
        <f t="shared" si="313"/>
        <v>c5        </v>
      </c>
      <c r="L2253" t="str">
        <f t="shared" si="308"/>
        <v>C5        </v>
      </c>
    </row>
    <row r="2254" hidden="1" spans="1:12">
      <c r="A2254" s="1" t="s">
        <v>5499</v>
      </c>
      <c r="B2254" s="1" t="s">
        <v>5500</v>
      </c>
      <c r="C2254" s="1" t="s">
        <v>1729</v>
      </c>
      <c r="D2254" s="1" t="s">
        <v>65</v>
      </c>
      <c r="E2254" s="2" t="str">
        <f t="shared" si="309"/>
        <v>ftxk</v>
      </c>
      <c r="F2254" s="1" t="s">
        <v>5366</v>
      </c>
      <c r="G2254" t="str">
        <f t="shared" si="310"/>
        <v>bc</v>
      </c>
      <c r="H2254" s="1" t="s">
        <v>1736</v>
      </c>
      <c r="I2254" t="str">
        <f t="shared" si="311"/>
        <v>217</v>
      </c>
      <c r="J2254" t="str">
        <f t="shared" si="312"/>
        <v>217</v>
      </c>
      <c r="K2254" t="str">
        <f t="shared" si="313"/>
        <v>c1        </v>
      </c>
      <c r="L2254" t="str">
        <f t="shared" si="308"/>
        <v>C1        </v>
      </c>
    </row>
    <row r="2255" hidden="1" spans="1:12">
      <c r="A2255" s="1" t="s">
        <v>5501</v>
      </c>
      <c r="B2255" s="1" t="s">
        <v>5502</v>
      </c>
      <c r="C2255" s="1" t="s">
        <v>1729</v>
      </c>
      <c r="D2255" s="1" t="s">
        <v>65</v>
      </c>
      <c r="E2255" s="2" t="str">
        <f t="shared" si="309"/>
        <v>ftxk</v>
      </c>
      <c r="F2255" s="1" t="s">
        <v>5366</v>
      </c>
      <c r="G2255" t="str">
        <f t="shared" si="310"/>
        <v>bc</v>
      </c>
      <c r="H2255" s="1" t="s">
        <v>1736</v>
      </c>
      <c r="I2255" t="str">
        <f t="shared" si="311"/>
        <v>217</v>
      </c>
      <c r="J2255" t="str">
        <f t="shared" si="312"/>
        <v>217</v>
      </c>
      <c r="K2255" t="str">
        <f t="shared" si="313"/>
        <v>c4        </v>
      </c>
      <c r="L2255" t="str">
        <f t="shared" si="308"/>
        <v>C4        </v>
      </c>
    </row>
    <row r="2256" hidden="1" spans="1:12">
      <c r="A2256" s="1" t="s">
        <v>5503</v>
      </c>
      <c r="B2256" s="1" t="s">
        <v>5504</v>
      </c>
      <c r="C2256" s="1" t="s">
        <v>1729</v>
      </c>
      <c r="D2256" s="1" t="s">
        <v>65</v>
      </c>
      <c r="E2256" s="2" t="str">
        <f t="shared" si="309"/>
        <v>ftxk</v>
      </c>
      <c r="F2256" s="1" t="s">
        <v>5366</v>
      </c>
      <c r="G2256" t="str">
        <f t="shared" si="310"/>
        <v>bc</v>
      </c>
      <c r="H2256" s="1" t="s">
        <v>1736</v>
      </c>
      <c r="I2256" t="str">
        <f t="shared" si="311"/>
        <v>217</v>
      </c>
      <c r="J2256" t="str">
        <f t="shared" si="312"/>
        <v>217</v>
      </c>
      <c r="K2256" t="str">
        <f t="shared" si="313"/>
        <v>c6        </v>
      </c>
      <c r="L2256" t="str">
        <f t="shared" si="308"/>
        <v>C6        </v>
      </c>
    </row>
    <row r="2257" hidden="1" spans="1:12">
      <c r="A2257" s="1" t="s">
        <v>5505</v>
      </c>
      <c r="B2257" s="1" t="s">
        <v>5506</v>
      </c>
      <c r="C2257" s="1" t="s">
        <v>1729</v>
      </c>
      <c r="D2257" s="1" t="s">
        <v>65</v>
      </c>
      <c r="E2257" s="2" t="str">
        <f t="shared" si="309"/>
        <v>ftxk</v>
      </c>
      <c r="F2257" s="1" t="s">
        <v>5366</v>
      </c>
      <c r="G2257" t="str">
        <f t="shared" si="310"/>
        <v>bc</v>
      </c>
      <c r="H2257" s="1" t="s">
        <v>1736</v>
      </c>
      <c r="I2257" t="str">
        <f>MID(A2257,8,4)</f>
        <v>9133</v>
      </c>
      <c r="J2257" t="str">
        <f>MID(B2257,7,4)</f>
        <v>9133</v>
      </c>
      <c r="K2257" t="str">
        <f>MID(A2257,12,10)</f>
        <v>c7        </v>
      </c>
      <c r="L2257" t="str">
        <f>MID(B2257,11,10)</f>
        <v>C7        </v>
      </c>
    </row>
    <row r="2258" hidden="1" spans="1:11">
      <c r="A2258" s="1" t="s">
        <v>180</v>
      </c>
      <c r="B2258" s="1" t="s">
        <v>181</v>
      </c>
      <c r="C2258" s="1" t="s">
        <v>1729</v>
      </c>
      <c r="D2258" s="1" t="s">
        <v>65</v>
      </c>
      <c r="E2258" s="2" t="str">
        <f>MID(A2258,2,3)</f>
        <v>geo</v>
      </c>
      <c r="F2258" s="1" t="s">
        <v>182</v>
      </c>
      <c r="G2258" t="s">
        <v>185</v>
      </c>
      <c r="H2258" s="1" t="s">
        <v>184</v>
      </c>
      <c r="I2258" s="1" t="s">
        <v>16</v>
      </c>
      <c r="K2258" s="1" t="s">
        <v>16</v>
      </c>
    </row>
    <row r="2259" hidden="1" spans="1:11">
      <c r="A2259" s="1" t="s">
        <v>5507</v>
      </c>
      <c r="B2259" s="1" t="s">
        <v>5508</v>
      </c>
      <c r="C2259" s="1" t="s">
        <v>1729</v>
      </c>
      <c r="D2259" s="1" t="s">
        <v>65</v>
      </c>
      <c r="E2259" s="2" t="str">
        <f>MID(A2259,2,4)</f>
        <v>gzwz</v>
      </c>
      <c r="F2259" s="1" t="s">
        <v>5509</v>
      </c>
      <c r="G2259" t="s">
        <v>179</v>
      </c>
      <c r="H2259" s="1" t="s">
        <v>178</v>
      </c>
      <c r="I2259" s="1" t="s">
        <v>16</v>
      </c>
      <c r="K2259" s="1" t="s">
        <v>16</v>
      </c>
    </row>
    <row r="2260" hidden="1" spans="1:11">
      <c r="A2260" s="1" t="s">
        <v>5510</v>
      </c>
      <c r="B2260" s="1" t="s">
        <v>5511</v>
      </c>
      <c r="C2260" s="1" t="s">
        <v>1729</v>
      </c>
      <c r="D2260" s="1" t="s">
        <v>65</v>
      </c>
      <c r="E2260" s="2" t="str">
        <f>MID(A2260,2,4)</f>
        <v>hhgz</v>
      </c>
      <c r="F2260" s="1" t="s">
        <v>5512</v>
      </c>
      <c r="G2260" t="s">
        <v>2263</v>
      </c>
      <c r="H2260" s="1" t="s">
        <v>5513</v>
      </c>
      <c r="I2260" s="1" t="s">
        <v>16</v>
      </c>
      <c r="K2260" s="1" t="s">
        <v>16</v>
      </c>
    </row>
    <row r="2261" hidden="1" spans="1:11">
      <c r="A2261" s="1" t="s">
        <v>5514</v>
      </c>
      <c r="B2261" s="1" t="s">
        <v>5515</v>
      </c>
      <c r="C2261" s="1" t="s">
        <v>1729</v>
      </c>
      <c r="D2261" s="1" t="s">
        <v>65</v>
      </c>
      <c r="E2261" s="2" t="str">
        <f>MID(A2261,2,4)</f>
        <v>hhgz</v>
      </c>
      <c r="F2261" s="1" t="s">
        <v>5512</v>
      </c>
      <c r="G2261" t="s">
        <v>2511</v>
      </c>
      <c r="H2261" s="1" t="s">
        <v>2033</v>
      </c>
      <c r="I2261" s="1" t="s">
        <v>16</v>
      </c>
      <c r="K2261" s="1" t="s">
        <v>16</v>
      </c>
    </row>
    <row r="2262" hidden="1" spans="1:12">
      <c r="A2262" s="1" t="s">
        <v>5516</v>
      </c>
      <c r="B2262" s="1" t="s">
        <v>5517</v>
      </c>
      <c r="C2262" s="1" t="s">
        <v>1729</v>
      </c>
      <c r="D2262" s="1" t="s">
        <v>65</v>
      </c>
      <c r="E2262" s="2" t="str">
        <f>MID(A2262,2,4)</f>
        <v>hjhj</v>
      </c>
      <c r="F2262" s="1" t="s">
        <v>5518</v>
      </c>
      <c r="G2262" t="str">
        <f>MID(A2262,6,2)</f>
        <v>bc</v>
      </c>
      <c r="H2262" s="1" t="s">
        <v>1736</v>
      </c>
      <c r="I2262" t="str">
        <f>MID(A2262,8,4)</f>
        <v>9002</v>
      </c>
      <c r="J2262" t="str">
        <f>MID(B2262,7,4)</f>
        <v>9002</v>
      </c>
      <c r="K2262" t="str">
        <f>MID(A2262,12,20)</f>
        <v>c01                 </v>
      </c>
      <c r="L2262" t="str">
        <f>MID(B2262,11,20)</f>
        <v>C01                 </v>
      </c>
    </row>
    <row r="2263" hidden="1" spans="1:12">
      <c r="A2263" s="1" t="s">
        <v>5519</v>
      </c>
      <c r="B2263" s="1" t="s">
        <v>5520</v>
      </c>
      <c r="C2263" s="1" t="s">
        <v>1729</v>
      </c>
      <c r="D2263" s="1" t="s">
        <v>65</v>
      </c>
      <c r="E2263" s="2" t="str">
        <f t="shared" ref="E2263:E2326" si="314">MID(A2263,2,4)</f>
        <v>hjhj</v>
      </c>
      <c r="F2263" s="1" t="s">
        <v>5518</v>
      </c>
      <c r="G2263" t="str">
        <f t="shared" ref="G2263:G2326" si="315">MID(A2263,6,2)</f>
        <v>bc</v>
      </c>
      <c r="H2263" s="1" t="s">
        <v>1736</v>
      </c>
      <c r="I2263" t="str">
        <f t="shared" ref="I2263:I2326" si="316">MID(A2263,8,4)</f>
        <v>9002</v>
      </c>
      <c r="J2263" t="str">
        <f t="shared" ref="J2263:J2326" si="317">MID(B2263,7,4)</f>
        <v>9002</v>
      </c>
      <c r="K2263" t="str">
        <f t="shared" ref="K2263:K2326" si="318">MID(A2263,12,20)</f>
        <v>c4                  </v>
      </c>
      <c r="L2263" t="str">
        <f t="shared" ref="L2263:L2294" si="319">MID(B2263,11,20)</f>
        <v>C4                  </v>
      </c>
    </row>
    <row r="2264" hidden="1" spans="1:12">
      <c r="A2264" s="1" t="s">
        <v>5521</v>
      </c>
      <c r="B2264" s="1" t="s">
        <v>5522</v>
      </c>
      <c r="C2264" s="1" t="s">
        <v>1729</v>
      </c>
      <c r="D2264" s="1" t="s">
        <v>65</v>
      </c>
      <c r="E2264" s="2" t="str">
        <f t="shared" si="314"/>
        <v>hjhj</v>
      </c>
      <c r="F2264" s="1" t="s">
        <v>5518</v>
      </c>
      <c r="G2264" t="str">
        <f t="shared" si="315"/>
        <v>bc</v>
      </c>
      <c r="H2264" s="1" t="s">
        <v>1736</v>
      </c>
      <c r="I2264" t="str">
        <f t="shared" si="316"/>
        <v>9003</v>
      </c>
      <c r="J2264" t="str">
        <f t="shared" si="317"/>
        <v>9003</v>
      </c>
      <c r="K2264" t="str">
        <f t="shared" si="318"/>
        <v>c02                 </v>
      </c>
      <c r="L2264" t="str">
        <f t="shared" si="319"/>
        <v>C02                 </v>
      </c>
    </row>
    <row r="2265" hidden="1" spans="1:12">
      <c r="A2265" s="1" t="s">
        <v>5523</v>
      </c>
      <c r="B2265" s="1" t="s">
        <v>5524</v>
      </c>
      <c r="C2265" s="1" t="s">
        <v>1729</v>
      </c>
      <c r="D2265" s="1" t="s">
        <v>65</v>
      </c>
      <c r="E2265" s="2" t="str">
        <f t="shared" si="314"/>
        <v>hjhj</v>
      </c>
      <c r="F2265" s="1" t="s">
        <v>5518</v>
      </c>
      <c r="G2265" t="str">
        <f t="shared" si="315"/>
        <v>bc</v>
      </c>
      <c r="H2265" s="1" t="s">
        <v>1736</v>
      </c>
      <c r="I2265" t="str">
        <f t="shared" si="316"/>
        <v>9003</v>
      </c>
      <c r="J2265" t="str">
        <f t="shared" si="317"/>
        <v>9003</v>
      </c>
      <c r="K2265" t="str">
        <f t="shared" si="318"/>
        <v>c04                 </v>
      </c>
      <c r="L2265" t="str">
        <f t="shared" si="319"/>
        <v>C04                 </v>
      </c>
    </row>
    <row r="2266" hidden="1" spans="1:12">
      <c r="A2266" s="1" t="s">
        <v>5525</v>
      </c>
      <c r="B2266" s="1" t="s">
        <v>5526</v>
      </c>
      <c r="C2266" s="1" t="s">
        <v>1729</v>
      </c>
      <c r="D2266" s="1" t="s">
        <v>65</v>
      </c>
      <c r="E2266" s="2" t="str">
        <f t="shared" si="314"/>
        <v>hjhj</v>
      </c>
      <c r="F2266" s="1" t="s">
        <v>5518</v>
      </c>
      <c r="G2266" t="str">
        <f t="shared" si="315"/>
        <v>bc</v>
      </c>
      <c r="H2266" s="1" t="s">
        <v>1736</v>
      </c>
      <c r="I2266" t="str">
        <f t="shared" si="316"/>
        <v>9003</v>
      </c>
      <c r="J2266" t="str">
        <f t="shared" si="317"/>
        <v>9003</v>
      </c>
      <c r="K2266" t="str">
        <f t="shared" si="318"/>
        <v>c4                  </v>
      </c>
      <c r="L2266" t="str">
        <f t="shared" si="319"/>
        <v>C4                  </v>
      </c>
    </row>
    <row r="2267" hidden="1" spans="1:12">
      <c r="A2267" s="1" t="s">
        <v>5527</v>
      </c>
      <c r="B2267" s="1" t="s">
        <v>5528</v>
      </c>
      <c r="C2267" s="1" t="s">
        <v>1729</v>
      </c>
      <c r="D2267" s="1" t="s">
        <v>65</v>
      </c>
      <c r="E2267" s="2" t="str">
        <f t="shared" si="314"/>
        <v>hjhj</v>
      </c>
      <c r="F2267" s="1" t="s">
        <v>5518</v>
      </c>
      <c r="G2267" t="str">
        <f t="shared" si="315"/>
        <v>bc</v>
      </c>
      <c r="H2267" s="1" t="s">
        <v>1736</v>
      </c>
      <c r="I2267" t="str">
        <f t="shared" si="316"/>
        <v>9004</v>
      </c>
      <c r="J2267" t="str">
        <f t="shared" si="317"/>
        <v>9004</v>
      </c>
      <c r="K2267" t="str">
        <f t="shared" si="318"/>
        <v>c02                 </v>
      </c>
      <c r="L2267" t="str">
        <f t="shared" si="319"/>
        <v>C02                 </v>
      </c>
    </row>
    <row r="2268" hidden="1" spans="1:12">
      <c r="A2268" s="1" t="s">
        <v>5529</v>
      </c>
      <c r="B2268" s="1" t="s">
        <v>5530</v>
      </c>
      <c r="C2268" s="1" t="s">
        <v>1729</v>
      </c>
      <c r="D2268" s="1" t="s">
        <v>65</v>
      </c>
      <c r="E2268" s="2" t="str">
        <f t="shared" si="314"/>
        <v>hjhj</v>
      </c>
      <c r="F2268" s="1" t="s">
        <v>5518</v>
      </c>
      <c r="G2268" t="str">
        <f t="shared" si="315"/>
        <v>bc</v>
      </c>
      <c r="H2268" s="1" t="s">
        <v>1736</v>
      </c>
      <c r="I2268" t="str">
        <f t="shared" si="316"/>
        <v>9004</v>
      </c>
      <c r="J2268" t="str">
        <f t="shared" si="317"/>
        <v>9004</v>
      </c>
      <c r="K2268" t="str">
        <f t="shared" si="318"/>
        <v>c05                 </v>
      </c>
      <c r="L2268" t="str">
        <f t="shared" si="319"/>
        <v>C05                 </v>
      </c>
    </row>
    <row r="2269" hidden="1" spans="1:12">
      <c r="A2269" s="1" t="s">
        <v>5531</v>
      </c>
      <c r="B2269" s="1" t="s">
        <v>5532</v>
      </c>
      <c r="C2269" s="1" t="s">
        <v>1729</v>
      </c>
      <c r="D2269" s="1" t="s">
        <v>65</v>
      </c>
      <c r="E2269" s="2" t="str">
        <f t="shared" si="314"/>
        <v>hjhj</v>
      </c>
      <c r="F2269" s="1" t="s">
        <v>5518</v>
      </c>
      <c r="G2269" t="str">
        <f t="shared" si="315"/>
        <v>bc</v>
      </c>
      <c r="H2269" s="1" t="s">
        <v>1736</v>
      </c>
      <c r="I2269" t="str">
        <f t="shared" si="316"/>
        <v>9004</v>
      </c>
      <c r="J2269" t="str">
        <f t="shared" si="317"/>
        <v>9004</v>
      </c>
      <c r="K2269" t="str">
        <f t="shared" si="318"/>
        <v>c1                  </v>
      </c>
      <c r="L2269" t="str">
        <f t="shared" si="319"/>
        <v>C1                  </v>
      </c>
    </row>
    <row r="2270" hidden="1" spans="1:12">
      <c r="A2270" s="1" t="s">
        <v>5533</v>
      </c>
      <c r="B2270" s="1" t="s">
        <v>5534</v>
      </c>
      <c r="C2270" s="1" t="s">
        <v>1729</v>
      </c>
      <c r="D2270" s="1" t="s">
        <v>65</v>
      </c>
      <c r="E2270" s="2" t="str">
        <f t="shared" si="314"/>
        <v>hjhj</v>
      </c>
      <c r="F2270" s="1" t="s">
        <v>5518</v>
      </c>
      <c r="G2270" t="str">
        <f t="shared" si="315"/>
        <v>bc</v>
      </c>
      <c r="H2270" s="1" t="s">
        <v>1736</v>
      </c>
      <c r="I2270" t="str">
        <f t="shared" si="316"/>
        <v>9005</v>
      </c>
      <c r="J2270" t="str">
        <f t="shared" si="317"/>
        <v>9005</v>
      </c>
      <c r="K2270" t="str">
        <f t="shared" si="318"/>
        <v>c01                 </v>
      </c>
      <c r="L2270" t="str">
        <f t="shared" si="319"/>
        <v>C01                 </v>
      </c>
    </row>
    <row r="2271" hidden="1" spans="1:12">
      <c r="A2271" s="1" t="s">
        <v>5535</v>
      </c>
      <c r="B2271" s="1" t="s">
        <v>5536</v>
      </c>
      <c r="C2271" s="1" t="s">
        <v>1729</v>
      </c>
      <c r="D2271" s="1" t="s">
        <v>65</v>
      </c>
      <c r="E2271" s="2" t="str">
        <f t="shared" si="314"/>
        <v>hjhj</v>
      </c>
      <c r="F2271" s="1" t="s">
        <v>5518</v>
      </c>
      <c r="G2271" t="str">
        <f t="shared" si="315"/>
        <v>bc</v>
      </c>
      <c r="H2271" s="1" t="s">
        <v>1736</v>
      </c>
      <c r="I2271" t="str">
        <f t="shared" si="316"/>
        <v>9005</v>
      </c>
      <c r="J2271" t="str">
        <f t="shared" si="317"/>
        <v>9005</v>
      </c>
      <c r="K2271" t="str">
        <f t="shared" si="318"/>
        <v>c02                 </v>
      </c>
      <c r="L2271" t="str">
        <f t="shared" si="319"/>
        <v>C02                 </v>
      </c>
    </row>
    <row r="2272" hidden="1" spans="1:12">
      <c r="A2272" s="1" t="s">
        <v>5537</v>
      </c>
      <c r="B2272" s="1" t="s">
        <v>5538</v>
      </c>
      <c r="C2272" s="1" t="s">
        <v>1729</v>
      </c>
      <c r="D2272" s="1" t="s">
        <v>65</v>
      </c>
      <c r="E2272" s="2" t="str">
        <f t="shared" si="314"/>
        <v>hjhj</v>
      </c>
      <c r="F2272" s="1" t="s">
        <v>5518</v>
      </c>
      <c r="G2272" t="str">
        <f t="shared" si="315"/>
        <v>bc</v>
      </c>
      <c r="H2272" s="1" t="s">
        <v>1736</v>
      </c>
      <c r="I2272" t="str">
        <f t="shared" si="316"/>
        <v>9005</v>
      </c>
      <c r="J2272" t="str">
        <f t="shared" si="317"/>
        <v>9005</v>
      </c>
      <c r="K2272" t="str">
        <f t="shared" si="318"/>
        <v>c1                  </v>
      </c>
      <c r="L2272" t="str">
        <f t="shared" si="319"/>
        <v>C1                  </v>
      </c>
    </row>
    <row r="2273" hidden="1" spans="1:12">
      <c r="A2273" s="1" t="s">
        <v>5539</v>
      </c>
      <c r="B2273" s="1" t="s">
        <v>5540</v>
      </c>
      <c r="C2273" s="1" t="s">
        <v>1729</v>
      </c>
      <c r="D2273" s="1" t="s">
        <v>65</v>
      </c>
      <c r="E2273" s="2" t="str">
        <f t="shared" si="314"/>
        <v>hjhj</v>
      </c>
      <c r="F2273" s="1" t="s">
        <v>5518</v>
      </c>
      <c r="G2273" t="str">
        <f t="shared" si="315"/>
        <v>bc</v>
      </c>
      <c r="H2273" s="1" t="s">
        <v>1736</v>
      </c>
      <c r="I2273" t="str">
        <f t="shared" si="316"/>
        <v>9005</v>
      </c>
      <c r="J2273" t="str">
        <f t="shared" si="317"/>
        <v>9005</v>
      </c>
      <c r="K2273" t="str">
        <f t="shared" si="318"/>
        <v>c2                  </v>
      </c>
      <c r="L2273" t="str">
        <f t="shared" si="319"/>
        <v>C2                  </v>
      </c>
    </row>
    <row r="2274" hidden="1" spans="1:12">
      <c r="A2274" s="1" t="s">
        <v>5541</v>
      </c>
      <c r="B2274" s="1" t="s">
        <v>5542</v>
      </c>
      <c r="C2274" s="1" t="s">
        <v>1729</v>
      </c>
      <c r="D2274" s="1" t="s">
        <v>65</v>
      </c>
      <c r="E2274" s="2" t="str">
        <f t="shared" si="314"/>
        <v>hjhj</v>
      </c>
      <c r="F2274" s="1" t="s">
        <v>5518</v>
      </c>
      <c r="G2274" t="str">
        <f t="shared" si="315"/>
        <v>bc</v>
      </c>
      <c r="H2274" s="1" t="s">
        <v>1736</v>
      </c>
      <c r="I2274" t="str">
        <f t="shared" si="316"/>
        <v>9006</v>
      </c>
      <c r="J2274" t="str">
        <f t="shared" si="317"/>
        <v>9006</v>
      </c>
      <c r="K2274" t="str">
        <f t="shared" si="318"/>
        <v>c01                 </v>
      </c>
      <c r="L2274" t="str">
        <f t="shared" si="319"/>
        <v>C01                 </v>
      </c>
    </row>
    <row r="2275" hidden="1" spans="1:12">
      <c r="A2275" s="1" t="s">
        <v>5543</v>
      </c>
      <c r="B2275" s="1" t="s">
        <v>5544</v>
      </c>
      <c r="C2275" s="1" t="s">
        <v>1729</v>
      </c>
      <c r="D2275" s="1" t="s">
        <v>65</v>
      </c>
      <c r="E2275" s="2" t="str">
        <f t="shared" si="314"/>
        <v>hjhj</v>
      </c>
      <c r="F2275" s="1" t="s">
        <v>5518</v>
      </c>
      <c r="G2275" t="str">
        <f t="shared" si="315"/>
        <v>bc</v>
      </c>
      <c r="H2275" s="1" t="s">
        <v>1736</v>
      </c>
      <c r="I2275" t="str">
        <f t="shared" si="316"/>
        <v>9010</v>
      </c>
      <c r="J2275" t="str">
        <f t="shared" si="317"/>
        <v>9010</v>
      </c>
      <c r="K2275" t="str">
        <f t="shared" si="318"/>
        <v>c02                 </v>
      </c>
      <c r="L2275" t="str">
        <f t="shared" si="319"/>
        <v>C02                 </v>
      </c>
    </row>
    <row r="2276" hidden="1" spans="1:12">
      <c r="A2276" s="1" t="s">
        <v>5545</v>
      </c>
      <c r="B2276" s="1" t="s">
        <v>5546</v>
      </c>
      <c r="C2276" s="1" t="s">
        <v>1729</v>
      </c>
      <c r="D2276" s="1" t="s">
        <v>65</v>
      </c>
      <c r="E2276" s="2" t="str">
        <f t="shared" si="314"/>
        <v>hjhj</v>
      </c>
      <c r="F2276" s="1" t="s">
        <v>5518</v>
      </c>
      <c r="G2276" t="str">
        <f t="shared" si="315"/>
        <v>bc</v>
      </c>
      <c r="H2276" s="1" t="s">
        <v>1736</v>
      </c>
      <c r="I2276" t="str">
        <f t="shared" si="316"/>
        <v>9010</v>
      </c>
      <c r="J2276" t="str">
        <f t="shared" si="317"/>
        <v>9010</v>
      </c>
      <c r="K2276" t="str">
        <f t="shared" si="318"/>
        <v>c03                 </v>
      </c>
      <c r="L2276" t="str">
        <f t="shared" si="319"/>
        <v>C03                 </v>
      </c>
    </row>
    <row r="2277" hidden="1" spans="1:12">
      <c r="A2277" s="1" t="s">
        <v>5547</v>
      </c>
      <c r="B2277" s="1" t="s">
        <v>5548</v>
      </c>
      <c r="C2277" s="1" t="s">
        <v>1729</v>
      </c>
      <c r="D2277" s="1" t="s">
        <v>65</v>
      </c>
      <c r="E2277" s="2" t="str">
        <f t="shared" si="314"/>
        <v>hjhj</v>
      </c>
      <c r="F2277" s="1" t="s">
        <v>5518</v>
      </c>
      <c r="G2277" t="str">
        <f t="shared" si="315"/>
        <v>bc</v>
      </c>
      <c r="H2277" s="1" t="s">
        <v>1736</v>
      </c>
      <c r="I2277" t="str">
        <f t="shared" si="316"/>
        <v>9010</v>
      </c>
      <c r="J2277" t="str">
        <f t="shared" si="317"/>
        <v>9010</v>
      </c>
      <c r="K2277" t="str">
        <f t="shared" si="318"/>
        <v>c4                  </v>
      </c>
      <c r="L2277" t="str">
        <f t="shared" si="319"/>
        <v>C4                  </v>
      </c>
    </row>
    <row r="2278" hidden="1" spans="1:12">
      <c r="A2278" s="1" t="s">
        <v>5549</v>
      </c>
      <c r="B2278" s="1" t="s">
        <v>5550</v>
      </c>
      <c r="C2278" s="1" t="s">
        <v>1729</v>
      </c>
      <c r="D2278" s="1" t="s">
        <v>65</v>
      </c>
      <c r="E2278" s="2" t="str">
        <f t="shared" si="314"/>
        <v>hjhj</v>
      </c>
      <c r="F2278" s="1" t="s">
        <v>5518</v>
      </c>
      <c r="G2278" t="str">
        <f t="shared" si="315"/>
        <v>bc</v>
      </c>
      <c r="H2278" s="1" t="s">
        <v>1736</v>
      </c>
      <c r="I2278" t="str">
        <f t="shared" si="316"/>
        <v>9011</v>
      </c>
      <c r="J2278" t="str">
        <f t="shared" si="317"/>
        <v>9011</v>
      </c>
      <c r="K2278" t="str">
        <f t="shared" si="318"/>
        <v>c03                 </v>
      </c>
      <c r="L2278" t="str">
        <f t="shared" si="319"/>
        <v>C03                 </v>
      </c>
    </row>
    <row r="2279" hidden="1" spans="1:12">
      <c r="A2279" s="1" t="s">
        <v>5551</v>
      </c>
      <c r="B2279" s="1" t="s">
        <v>5552</v>
      </c>
      <c r="C2279" s="1" t="s">
        <v>1729</v>
      </c>
      <c r="D2279" s="1" t="s">
        <v>65</v>
      </c>
      <c r="E2279" s="2" t="str">
        <f t="shared" si="314"/>
        <v>hjhj</v>
      </c>
      <c r="F2279" s="1" t="s">
        <v>5518</v>
      </c>
      <c r="G2279" t="str">
        <f t="shared" si="315"/>
        <v>bc</v>
      </c>
      <c r="H2279" s="1" t="s">
        <v>1736</v>
      </c>
      <c r="I2279" t="str">
        <f t="shared" si="316"/>
        <v>9011</v>
      </c>
      <c r="J2279" t="str">
        <f t="shared" si="317"/>
        <v>9011</v>
      </c>
      <c r="K2279" t="str">
        <f t="shared" si="318"/>
        <v>c4                  </v>
      </c>
      <c r="L2279" t="str">
        <f t="shared" si="319"/>
        <v>C4                  </v>
      </c>
    </row>
    <row r="2280" hidden="1" spans="1:12">
      <c r="A2280" s="1" t="s">
        <v>5553</v>
      </c>
      <c r="B2280" s="1" t="s">
        <v>5554</v>
      </c>
      <c r="C2280" s="1" t="s">
        <v>1729</v>
      </c>
      <c r="D2280" s="1" t="s">
        <v>65</v>
      </c>
      <c r="E2280" s="2" t="str">
        <f t="shared" si="314"/>
        <v>hjhj</v>
      </c>
      <c r="F2280" s="1" t="s">
        <v>5518</v>
      </c>
      <c r="G2280" t="str">
        <f t="shared" si="315"/>
        <v>bc</v>
      </c>
      <c r="H2280" s="1" t="s">
        <v>1736</v>
      </c>
      <c r="I2280" t="str">
        <f t="shared" si="316"/>
        <v>9012</v>
      </c>
      <c r="J2280" t="str">
        <f t="shared" si="317"/>
        <v>9012</v>
      </c>
      <c r="K2280" t="str">
        <f t="shared" si="318"/>
        <v>c02                 </v>
      </c>
      <c r="L2280" t="str">
        <f t="shared" si="319"/>
        <v>C02                 </v>
      </c>
    </row>
    <row r="2281" hidden="1" spans="1:12">
      <c r="A2281" s="1" t="s">
        <v>5555</v>
      </c>
      <c r="B2281" s="1" t="s">
        <v>5556</v>
      </c>
      <c r="C2281" s="1" t="s">
        <v>1729</v>
      </c>
      <c r="D2281" s="1" t="s">
        <v>65</v>
      </c>
      <c r="E2281" s="2" t="str">
        <f t="shared" si="314"/>
        <v>hjhj</v>
      </c>
      <c r="F2281" s="1" t="s">
        <v>5518</v>
      </c>
      <c r="G2281" t="str">
        <f t="shared" si="315"/>
        <v>bc</v>
      </c>
      <c r="H2281" s="1" t="s">
        <v>1736</v>
      </c>
      <c r="I2281" t="str">
        <f t="shared" si="316"/>
        <v>9013</v>
      </c>
      <c r="J2281" t="str">
        <f t="shared" si="317"/>
        <v>9013</v>
      </c>
      <c r="K2281" t="str">
        <f t="shared" si="318"/>
        <v>c04                 </v>
      </c>
      <c r="L2281" t="str">
        <f t="shared" si="319"/>
        <v>C04                 </v>
      </c>
    </row>
    <row r="2282" hidden="1" spans="1:12">
      <c r="A2282" s="1" t="s">
        <v>5557</v>
      </c>
      <c r="B2282" s="1" t="s">
        <v>5558</v>
      </c>
      <c r="C2282" s="1" t="s">
        <v>1729</v>
      </c>
      <c r="D2282" s="1" t="s">
        <v>65</v>
      </c>
      <c r="E2282" s="2" t="str">
        <f t="shared" si="314"/>
        <v>hjhj</v>
      </c>
      <c r="F2282" s="1" t="s">
        <v>5518</v>
      </c>
      <c r="G2282" t="str">
        <f t="shared" si="315"/>
        <v>bc</v>
      </c>
      <c r="H2282" s="1" t="s">
        <v>1736</v>
      </c>
      <c r="I2282" t="str">
        <f t="shared" si="316"/>
        <v>9014</v>
      </c>
      <c r="J2282" t="str">
        <f t="shared" si="317"/>
        <v>9014</v>
      </c>
      <c r="K2282" t="str">
        <f t="shared" si="318"/>
        <v>c03                 </v>
      </c>
      <c r="L2282" t="str">
        <f t="shared" si="319"/>
        <v>C03                 </v>
      </c>
    </row>
    <row r="2283" hidden="1" spans="1:12">
      <c r="A2283" s="1" t="s">
        <v>5559</v>
      </c>
      <c r="B2283" s="1" t="s">
        <v>5560</v>
      </c>
      <c r="C2283" s="1" t="s">
        <v>1729</v>
      </c>
      <c r="D2283" s="1" t="s">
        <v>65</v>
      </c>
      <c r="E2283" s="2" t="str">
        <f t="shared" si="314"/>
        <v>hjhj</v>
      </c>
      <c r="F2283" s="1" t="s">
        <v>5518</v>
      </c>
      <c r="G2283" t="str">
        <f t="shared" si="315"/>
        <v>bc</v>
      </c>
      <c r="H2283" s="1" t="s">
        <v>1736</v>
      </c>
      <c r="I2283" t="str">
        <f t="shared" si="316"/>
        <v>9014</v>
      </c>
      <c r="J2283" t="str">
        <f t="shared" si="317"/>
        <v>9014</v>
      </c>
      <c r="K2283" t="str">
        <f t="shared" si="318"/>
        <v>c04                 </v>
      </c>
      <c r="L2283" t="str">
        <f t="shared" si="319"/>
        <v>C04                 </v>
      </c>
    </row>
    <row r="2284" hidden="1" spans="1:12">
      <c r="A2284" s="1" t="s">
        <v>5561</v>
      </c>
      <c r="B2284" s="1" t="s">
        <v>5562</v>
      </c>
      <c r="C2284" s="1" t="s">
        <v>1729</v>
      </c>
      <c r="D2284" s="1" t="s">
        <v>65</v>
      </c>
      <c r="E2284" s="2" t="str">
        <f t="shared" si="314"/>
        <v>hjhj</v>
      </c>
      <c r="F2284" s="1" t="s">
        <v>5518</v>
      </c>
      <c r="G2284" t="str">
        <f t="shared" si="315"/>
        <v>bc</v>
      </c>
      <c r="H2284" s="1" t="s">
        <v>1736</v>
      </c>
      <c r="I2284" t="str">
        <f t="shared" si="316"/>
        <v>9014</v>
      </c>
      <c r="J2284" t="str">
        <f t="shared" si="317"/>
        <v>9014</v>
      </c>
      <c r="K2284" t="str">
        <f t="shared" si="318"/>
        <v>c2                  </v>
      </c>
      <c r="L2284" t="str">
        <f t="shared" si="319"/>
        <v>C2                  </v>
      </c>
    </row>
    <row r="2285" hidden="1" spans="1:12">
      <c r="A2285" s="1" t="s">
        <v>5563</v>
      </c>
      <c r="B2285" s="1" t="s">
        <v>5564</v>
      </c>
      <c r="C2285" s="1" t="s">
        <v>1729</v>
      </c>
      <c r="D2285" s="1" t="s">
        <v>65</v>
      </c>
      <c r="E2285" s="2" t="str">
        <f t="shared" si="314"/>
        <v>hjhj</v>
      </c>
      <c r="F2285" s="1" t="s">
        <v>5518</v>
      </c>
      <c r="G2285" t="str">
        <f t="shared" si="315"/>
        <v>bc</v>
      </c>
      <c r="H2285" s="1" t="s">
        <v>1736</v>
      </c>
      <c r="I2285" t="str">
        <f t="shared" si="316"/>
        <v>9014</v>
      </c>
      <c r="J2285" t="str">
        <f t="shared" si="317"/>
        <v>9014</v>
      </c>
      <c r="K2285" t="str">
        <f t="shared" si="318"/>
        <v>c3                  </v>
      </c>
      <c r="L2285" t="str">
        <f t="shared" si="319"/>
        <v>C3                  </v>
      </c>
    </row>
    <row r="2286" hidden="1" spans="1:12">
      <c r="A2286" s="1" t="s">
        <v>5565</v>
      </c>
      <c r="B2286" s="1" t="s">
        <v>5566</v>
      </c>
      <c r="C2286" s="1" t="s">
        <v>1729</v>
      </c>
      <c r="D2286" s="1" t="s">
        <v>65</v>
      </c>
      <c r="E2286" s="2" t="str">
        <f t="shared" si="314"/>
        <v>hjhj</v>
      </c>
      <c r="F2286" s="1" t="s">
        <v>5518</v>
      </c>
      <c r="G2286" t="str">
        <f t="shared" si="315"/>
        <v>bc</v>
      </c>
      <c r="H2286" s="1" t="s">
        <v>1736</v>
      </c>
      <c r="I2286" t="str">
        <f t="shared" si="316"/>
        <v>9016</v>
      </c>
      <c r="J2286" t="str">
        <f t="shared" si="317"/>
        <v>9016</v>
      </c>
      <c r="K2286" t="str">
        <f t="shared" si="318"/>
        <v>c03                 </v>
      </c>
      <c r="L2286" t="str">
        <f t="shared" si="319"/>
        <v>C03                 </v>
      </c>
    </row>
    <row r="2287" hidden="1" spans="1:12">
      <c r="A2287" s="1" t="s">
        <v>5567</v>
      </c>
      <c r="B2287" s="1" t="s">
        <v>5568</v>
      </c>
      <c r="C2287" s="1" t="s">
        <v>1729</v>
      </c>
      <c r="D2287" s="1" t="s">
        <v>65</v>
      </c>
      <c r="E2287" s="2" t="str">
        <f t="shared" si="314"/>
        <v>hjhj</v>
      </c>
      <c r="F2287" s="1" t="s">
        <v>5518</v>
      </c>
      <c r="G2287" t="str">
        <f t="shared" si="315"/>
        <v>bc</v>
      </c>
      <c r="H2287" s="1" t="s">
        <v>1736</v>
      </c>
      <c r="I2287" t="str">
        <f t="shared" si="316"/>
        <v>9016</v>
      </c>
      <c r="J2287" t="str">
        <f t="shared" si="317"/>
        <v>9016</v>
      </c>
      <c r="K2287" t="str">
        <f t="shared" si="318"/>
        <v>c04                 </v>
      </c>
      <c r="L2287" t="str">
        <f t="shared" si="319"/>
        <v>C04                 </v>
      </c>
    </row>
    <row r="2288" hidden="1" spans="1:12">
      <c r="A2288" s="1" t="s">
        <v>5569</v>
      </c>
      <c r="B2288" s="1" t="s">
        <v>5570</v>
      </c>
      <c r="C2288" s="1" t="s">
        <v>1729</v>
      </c>
      <c r="D2288" s="1" t="s">
        <v>65</v>
      </c>
      <c r="E2288" s="2" t="str">
        <f t="shared" si="314"/>
        <v>hjhj</v>
      </c>
      <c r="F2288" s="1" t="s">
        <v>5518</v>
      </c>
      <c r="G2288" t="str">
        <f t="shared" si="315"/>
        <v>bc</v>
      </c>
      <c r="H2288" s="1" t="s">
        <v>1736</v>
      </c>
      <c r="I2288" t="str">
        <f t="shared" si="316"/>
        <v>9017</v>
      </c>
      <c r="J2288" t="str">
        <f t="shared" si="317"/>
        <v>9017</v>
      </c>
      <c r="K2288" t="str">
        <f t="shared" si="318"/>
        <v>c02                 </v>
      </c>
      <c r="L2288" t="str">
        <f t="shared" si="319"/>
        <v>C02                 </v>
      </c>
    </row>
    <row r="2289" hidden="1" spans="1:12">
      <c r="A2289" s="1" t="s">
        <v>5571</v>
      </c>
      <c r="B2289" s="1" t="s">
        <v>5572</v>
      </c>
      <c r="C2289" s="1" t="s">
        <v>1729</v>
      </c>
      <c r="D2289" s="1" t="s">
        <v>65</v>
      </c>
      <c r="E2289" s="2" t="str">
        <f t="shared" si="314"/>
        <v>hjhj</v>
      </c>
      <c r="F2289" s="1" t="s">
        <v>5518</v>
      </c>
      <c r="G2289" t="str">
        <f t="shared" si="315"/>
        <v>bc</v>
      </c>
      <c r="H2289" s="1" t="s">
        <v>1736</v>
      </c>
      <c r="I2289" t="str">
        <f t="shared" si="316"/>
        <v>9017</v>
      </c>
      <c r="J2289" t="str">
        <f t="shared" si="317"/>
        <v>9017</v>
      </c>
      <c r="K2289" t="str">
        <f t="shared" si="318"/>
        <v>c04                 </v>
      </c>
      <c r="L2289" t="str">
        <f t="shared" si="319"/>
        <v>C04                 </v>
      </c>
    </row>
    <row r="2290" hidden="1" spans="1:12">
      <c r="A2290" s="1" t="s">
        <v>5573</v>
      </c>
      <c r="B2290" s="1" t="s">
        <v>5574</v>
      </c>
      <c r="C2290" s="1" t="s">
        <v>1729</v>
      </c>
      <c r="D2290" s="1" t="s">
        <v>65</v>
      </c>
      <c r="E2290" s="2" t="str">
        <f t="shared" si="314"/>
        <v>hjhj</v>
      </c>
      <c r="F2290" s="1" t="s">
        <v>5518</v>
      </c>
      <c r="G2290" t="str">
        <f t="shared" si="315"/>
        <v>bc</v>
      </c>
      <c r="H2290" s="1" t="s">
        <v>1736</v>
      </c>
      <c r="I2290" t="str">
        <f t="shared" si="316"/>
        <v>9017</v>
      </c>
      <c r="J2290" t="str">
        <f t="shared" si="317"/>
        <v>9017</v>
      </c>
      <c r="K2290" t="str">
        <f t="shared" si="318"/>
        <v>c4                  </v>
      </c>
      <c r="L2290" t="str">
        <f t="shared" si="319"/>
        <v>C4                  </v>
      </c>
    </row>
    <row r="2291" hidden="1" spans="1:12">
      <c r="A2291" s="1" t="s">
        <v>5575</v>
      </c>
      <c r="B2291" s="1" t="s">
        <v>5576</v>
      </c>
      <c r="C2291" s="1" t="s">
        <v>1729</v>
      </c>
      <c r="D2291" s="1" t="s">
        <v>65</v>
      </c>
      <c r="E2291" s="2" t="str">
        <f t="shared" si="314"/>
        <v>hjhj</v>
      </c>
      <c r="F2291" s="1" t="s">
        <v>5518</v>
      </c>
      <c r="G2291" t="str">
        <f t="shared" si="315"/>
        <v>bc</v>
      </c>
      <c r="H2291" s="1" t="s">
        <v>1736</v>
      </c>
      <c r="I2291" t="str">
        <f t="shared" si="316"/>
        <v>9018</v>
      </c>
      <c r="J2291" t="str">
        <f t="shared" si="317"/>
        <v>9018</v>
      </c>
      <c r="K2291" t="str">
        <f t="shared" si="318"/>
        <v>c01                 </v>
      </c>
      <c r="L2291" t="str">
        <f t="shared" si="319"/>
        <v>C01                 </v>
      </c>
    </row>
    <row r="2292" hidden="1" spans="1:12">
      <c r="A2292" s="1" t="s">
        <v>5577</v>
      </c>
      <c r="B2292" s="1" t="s">
        <v>5578</v>
      </c>
      <c r="C2292" s="1" t="s">
        <v>1729</v>
      </c>
      <c r="D2292" s="1" t="s">
        <v>65</v>
      </c>
      <c r="E2292" s="2" t="str">
        <f t="shared" si="314"/>
        <v>hjhj</v>
      </c>
      <c r="F2292" s="1" t="s">
        <v>5518</v>
      </c>
      <c r="G2292" t="str">
        <f t="shared" si="315"/>
        <v>bc</v>
      </c>
      <c r="H2292" s="1" t="s">
        <v>1736</v>
      </c>
      <c r="I2292" t="str">
        <f t="shared" si="316"/>
        <v>9018</v>
      </c>
      <c r="J2292" t="str">
        <f t="shared" si="317"/>
        <v>9018</v>
      </c>
      <c r="K2292" t="str">
        <f t="shared" si="318"/>
        <v>c02                 </v>
      </c>
      <c r="L2292" t="str">
        <f t="shared" si="319"/>
        <v>C02                 </v>
      </c>
    </row>
    <row r="2293" hidden="1" spans="1:12">
      <c r="A2293" s="1" t="s">
        <v>5579</v>
      </c>
      <c r="B2293" s="1" t="s">
        <v>5580</v>
      </c>
      <c r="C2293" s="1" t="s">
        <v>1729</v>
      </c>
      <c r="D2293" s="1" t="s">
        <v>65</v>
      </c>
      <c r="E2293" s="2" t="str">
        <f t="shared" si="314"/>
        <v>hjhj</v>
      </c>
      <c r="F2293" s="1" t="s">
        <v>5518</v>
      </c>
      <c r="G2293" t="str">
        <f t="shared" si="315"/>
        <v>bc</v>
      </c>
      <c r="H2293" s="1" t="s">
        <v>1736</v>
      </c>
      <c r="I2293" t="str">
        <f t="shared" si="316"/>
        <v>9018</v>
      </c>
      <c r="J2293" t="str">
        <f t="shared" si="317"/>
        <v>9018</v>
      </c>
      <c r="K2293" t="str">
        <f t="shared" si="318"/>
        <v>c03                 </v>
      </c>
      <c r="L2293" t="str">
        <f t="shared" si="319"/>
        <v>C03                 </v>
      </c>
    </row>
    <row r="2294" hidden="1" spans="1:12">
      <c r="A2294" s="1" t="s">
        <v>5581</v>
      </c>
      <c r="B2294" s="1" t="s">
        <v>5582</v>
      </c>
      <c r="C2294" s="1" t="s">
        <v>1729</v>
      </c>
      <c r="D2294" s="1" t="s">
        <v>65</v>
      </c>
      <c r="E2294" s="2" t="str">
        <f t="shared" si="314"/>
        <v>hjhj</v>
      </c>
      <c r="F2294" s="1" t="s">
        <v>5518</v>
      </c>
      <c r="G2294" t="str">
        <f t="shared" si="315"/>
        <v>bc</v>
      </c>
      <c r="H2294" s="1" t="s">
        <v>1736</v>
      </c>
      <c r="I2294" t="str">
        <f t="shared" si="316"/>
        <v>9018</v>
      </c>
      <c r="J2294" t="str">
        <f t="shared" si="317"/>
        <v>9018</v>
      </c>
      <c r="K2294" t="str">
        <f t="shared" si="318"/>
        <v>c1                  </v>
      </c>
      <c r="L2294" t="str">
        <f t="shared" si="319"/>
        <v>C1                  </v>
      </c>
    </row>
    <row r="2295" hidden="1" spans="1:12">
      <c r="A2295" s="1" t="s">
        <v>5583</v>
      </c>
      <c r="B2295" s="1" t="s">
        <v>5584</v>
      </c>
      <c r="C2295" s="1" t="s">
        <v>1729</v>
      </c>
      <c r="D2295" s="1" t="s">
        <v>65</v>
      </c>
      <c r="E2295" s="2" t="str">
        <f t="shared" si="314"/>
        <v>hjhj</v>
      </c>
      <c r="F2295" s="1" t="s">
        <v>5518</v>
      </c>
      <c r="G2295" t="str">
        <f t="shared" si="315"/>
        <v>bc</v>
      </c>
      <c r="H2295" s="1" t="s">
        <v>1736</v>
      </c>
      <c r="I2295" t="str">
        <f t="shared" si="316"/>
        <v>9018</v>
      </c>
      <c r="J2295" t="str">
        <f t="shared" si="317"/>
        <v>9018</v>
      </c>
      <c r="K2295" t="str">
        <f t="shared" si="318"/>
        <v>c2                  </v>
      </c>
      <c r="L2295" t="str">
        <f t="shared" ref="L2295:L2339" si="320">MID(B2295,11,20)</f>
        <v>C2                  </v>
      </c>
    </row>
    <row r="2296" hidden="1" spans="1:12">
      <c r="A2296" s="1" t="s">
        <v>5585</v>
      </c>
      <c r="B2296" s="1" t="s">
        <v>5586</v>
      </c>
      <c r="C2296" s="1" t="s">
        <v>1729</v>
      </c>
      <c r="D2296" s="1" t="s">
        <v>65</v>
      </c>
      <c r="E2296" s="2" t="str">
        <f t="shared" si="314"/>
        <v>hjhj</v>
      </c>
      <c r="F2296" s="1" t="s">
        <v>5518</v>
      </c>
      <c r="G2296" t="str">
        <f t="shared" si="315"/>
        <v>bc</v>
      </c>
      <c r="H2296" s="1" t="s">
        <v>1736</v>
      </c>
      <c r="I2296" t="str">
        <f t="shared" si="316"/>
        <v>9018</v>
      </c>
      <c r="J2296" t="str">
        <f t="shared" si="317"/>
        <v>9018</v>
      </c>
      <c r="K2296" t="str">
        <f t="shared" si="318"/>
        <v>c5                  </v>
      </c>
      <c r="L2296" t="str">
        <f t="shared" si="320"/>
        <v>C5                  </v>
      </c>
    </row>
    <row r="2297" hidden="1" spans="1:12">
      <c r="A2297" s="1" t="s">
        <v>5587</v>
      </c>
      <c r="B2297" s="1" t="s">
        <v>5588</v>
      </c>
      <c r="C2297" s="1" t="s">
        <v>1729</v>
      </c>
      <c r="D2297" s="1" t="s">
        <v>65</v>
      </c>
      <c r="E2297" s="2" t="str">
        <f t="shared" si="314"/>
        <v>hjhj</v>
      </c>
      <c r="F2297" s="1" t="s">
        <v>5518</v>
      </c>
      <c r="G2297" t="str">
        <f t="shared" si="315"/>
        <v>bc</v>
      </c>
      <c r="H2297" s="1" t="s">
        <v>1736</v>
      </c>
      <c r="I2297" t="str">
        <f t="shared" si="316"/>
        <v>9019</v>
      </c>
      <c r="J2297" t="str">
        <f t="shared" si="317"/>
        <v>9019</v>
      </c>
      <c r="K2297" t="str">
        <f t="shared" si="318"/>
        <v>c04                 </v>
      </c>
      <c r="L2297" t="str">
        <f t="shared" si="320"/>
        <v>C04                 </v>
      </c>
    </row>
    <row r="2298" hidden="1" spans="1:12">
      <c r="A2298" s="1" t="s">
        <v>5589</v>
      </c>
      <c r="B2298" s="1" t="s">
        <v>5590</v>
      </c>
      <c r="C2298" s="1" t="s">
        <v>1729</v>
      </c>
      <c r="D2298" s="1" t="s">
        <v>65</v>
      </c>
      <c r="E2298" s="2" t="str">
        <f t="shared" si="314"/>
        <v>hjhj</v>
      </c>
      <c r="F2298" s="1" t="s">
        <v>5518</v>
      </c>
      <c r="G2298" t="str">
        <f t="shared" si="315"/>
        <v>bc</v>
      </c>
      <c r="H2298" s="1" t="s">
        <v>1736</v>
      </c>
      <c r="I2298" t="str">
        <f t="shared" si="316"/>
        <v>9019</v>
      </c>
      <c r="J2298" t="str">
        <f t="shared" si="317"/>
        <v>9019</v>
      </c>
      <c r="K2298" t="str">
        <f t="shared" si="318"/>
        <v>c4                  </v>
      </c>
      <c r="L2298" t="str">
        <f t="shared" si="320"/>
        <v>C4                  </v>
      </c>
    </row>
    <row r="2299" hidden="1" spans="1:12">
      <c r="A2299" s="1" t="s">
        <v>5591</v>
      </c>
      <c r="B2299" s="1" t="s">
        <v>5592</v>
      </c>
      <c r="C2299" s="1" t="s">
        <v>1729</v>
      </c>
      <c r="D2299" s="1" t="s">
        <v>65</v>
      </c>
      <c r="E2299" s="2" t="str">
        <f t="shared" si="314"/>
        <v>hjhj</v>
      </c>
      <c r="F2299" s="1" t="s">
        <v>5518</v>
      </c>
      <c r="G2299" t="str">
        <f t="shared" si="315"/>
        <v>bc</v>
      </c>
      <c r="H2299" s="1" t="s">
        <v>1736</v>
      </c>
      <c r="I2299" t="str">
        <f t="shared" si="316"/>
        <v>9021</v>
      </c>
      <c r="J2299" t="str">
        <f t="shared" si="317"/>
        <v>9021</v>
      </c>
      <c r="K2299" t="str">
        <f t="shared" si="318"/>
        <v>c04                 </v>
      </c>
      <c r="L2299" t="str">
        <f t="shared" si="320"/>
        <v>C04                 </v>
      </c>
    </row>
    <row r="2300" hidden="1" spans="1:12">
      <c r="A2300" s="1" t="s">
        <v>5593</v>
      </c>
      <c r="B2300" s="1" t="s">
        <v>5594</v>
      </c>
      <c r="C2300" s="1" t="s">
        <v>1729</v>
      </c>
      <c r="D2300" s="1" t="s">
        <v>65</v>
      </c>
      <c r="E2300" s="2" t="str">
        <f t="shared" si="314"/>
        <v>hjhj</v>
      </c>
      <c r="F2300" s="1" t="s">
        <v>5518</v>
      </c>
      <c r="G2300" t="str">
        <f t="shared" si="315"/>
        <v>bc</v>
      </c>
      <c r="H2300" s="1" t="s">
        <v>1736</v>
      </c>
      <c r="I2300" t="str">
        <f t="shared" si="316"/>
        <v>9021</v>
      </c>
      <c r="J2300" t="str">
        <f t="shared" si="317"/>
        <v>9021</v>
      </c>
      <c r="K2300" t="str">
        <f t="shared" si="318"/>
        <v>c4                  </v>
      </c>
      <c r="L2300" t="str">
        <f t="shared" si="320"/>
        <v>C4                  </v>
      </c>
    </row>
    <row r="2301" hidden="1" spans="1:12">
      <c r="A2301" s="1" t="s">
        <v>5595</v>
      </c>
      <c r="B2301" s="1" t="s">
        <v>5596</v>
      </c>
      <c r="C2301" s="1" t="s">
        <v>1729</v>
      </c>
      <c r="D2301" s="1" t="s">
        <v>65</v>
      </c>
      <c r="E2301" s="2" t="str">
        <f t="shared" si="314"/>
        <v>hjhj</v>
      </c>
      <c r="F2301" s="1" t="s">
        <v>5518</v>
      </c>
      <c r="G2301" t="str">
        <f t="shared" si="315"/>
        <v>bc</v>
      </c>
      <c r="H2301" s="1" t="s">
        <v>1736</v>
      </c>
      <c r="I2301" t="str">
        <f t="shared" si="316"/>
        <v>9023</v>
      </c>
      <c r="J2301" t="str">
        <f t="shared" si="317"/>
        <v>9023</v>
      </c>
      <c r="K2301" t="str">
        <f t="shared" si="318"/>
        <v>c1                  </v>
      </c>
      <c r="L2301" t="str">
        <f t="shared" si="320"/>
        <v>C1                  </v>
      </c>
    </row>
    <row r="2302" hidden="1" spans="1:12">
      <c r="A2302" s="1" t="s">
        <v>5597</v>
      </c>
      <c r="B2302" s="1" t="s">
        <v>5598</v>
      </c>
      <c r="C2302" s="1" t="s">
        <v>1729</v>
      </c>
      <c r="D2302" s="1" t="s">
        <v>65</v>
      </c>
      <c r="E2302" s="2" t="str">
        <f t="shared" si="314"/>
        <v>hjhj</v>
      </c>
      <c r="F2302" s="1" t="s">
        <v>5518</v>
      </c>
      <c r="G2302" t="str">
        <f t="shared" si="315"/>
        <v>bc</v>
      </c>
      <c r="H2302" s="1" t="s">
        <v>1736</v>
      </c>
      <c r="I2302" t="str">
        <f t="shared" si="316"/>
        <v>9023</v>
      </c>
      <c r="J2302" t="str">
        <f t="shared" si="317"/>
        <v>9023</v>
      </c>
      <c r="K2302" t="str">
        <f t="shared" si="318"/>
        <v>c2                  </v>
      </c>
      <c r="L2302" t="str">
        <f t="shared" si="320"/>
        <v>C2                  </v>
      </c>
    </row>
    <row r="2303" hidden="1" spans="1:12">
      <c r="A2303" s="1" t="s">
        <v>5599</v>
      </c>
      <c r="B2303" s="1" t="s">
        <v>5600</v>
      </c>
      <c r="C2303" s="1" t="s">
        <v>1729</v>
      </c>
      <c r="D2303" s="1" t="s">
        <v>65</v>
      </c>
      <c r="E2303" s="2" t="str">
        <f t="shared" si="314"/>
        <v>hjhj</v>
      </c>
      <c r="F2303" s="1" t="s">
        <v>5518</v>
      </c>
      <c r="G2303" t="str">
        <f t="shared" si="315"/>
        <v>bc</v>
      </c>
      <c r="H2303" s="1" t="s">
        <v>1736</v>
      </c>
      <c r="I2303" t="str">
        <f t="shared" si="316"/>
        <v>9023</v>
      </c>
      <c r="J2303" t="str">
        <f t="shared" si="317"/>
        <v>9023</v>
      </c>
      <c r="K2303" t="str">
        <f t="shared" si="318"/>
        <v>c3                  </v>
      </c>
      <c r="L2303" t="str">
        <f t="shared" si="320"/>
        <v>C3                  </v>
      </c>
    </row>
    <row r="2304" hidden="1" spans="1:12">
      <c r="A2304" s="1" t="s">
        <v>5601</v>
      </c>
      <c r="B2304" s="1" t="s">
        <v>5602</v>
      </c>
      <c r="C2304" s="1" t="s">
        <v>1729</v>
      </c>
      <c r="D2304" s="1" t="s">
        <v>65</v>
      </c>
      <c r="E2304" s="2" t="str">
        <f t="shared" si="314"/>
        <v>hjhj</v>
      </c>
      <c r="F2304" s="1" t="s">
        <v>5518</v>
      </c>
      <c r="G2304" t="str">
        <f t="shared" si="315"/>
        <v>bc</v>
      </c>
      <c r="H2304" s="1" t="s">
        <v>1736</v>
      </c>
      <c r="I2304" t="str">
        <f t="shared" si="316"/>
        <v>9023</v>
      </c>
      <c r="J2304" t="str">
        <f t="shared" si="317"/>
        <v>9023</v>
      </c>
      <c r="K2304" t="str">
        <f t="shared" si="318"/>
        <v>c5                  </v>
      </c>
      <c r="L2304" t="str">
        <f t="shared" si="320"/>
        <v>C5                  </v>
      </c>
    </row>
    <row r="2305" hidden="1" spans="1:12">
      <c r="A2305" s="1" t="s">
        <v>5603</v>
      </c>
      <c r="B2305" s="1" t="s">
        <v>5604</v>
      </c>
      <c r="C2305" s="1" t="s">
        <v>1729</v>
      </c>
      <c r="D2305" s="1" t="s">
        <v>65</v>
      </c>
      <c r="E2305" s="2" t="str">
        <f t="shared" si="314"/>
        <v>hjhj</v>
      </c>
      <c r="F2305" s="1" t="s">
        <v>5518</v>
      </c>
      <c r="G2305" t="str">
        <f t="shared" si="315"/>
        <v>bc</v>
      </c>
      <c r="H2305" s="1" t="s">
        <v>1736</v>
      </c>
      <c r="I2305" t="str">
        <f t="shared" si="316"/>
        <v>9024</v>
      </c>
      <c r="J2305" t="str">
        <f t="shared" si="317"/>
        <v>9024</v>
      </c>
      <c r="K2305" t="str">
        <f t="shared" si="318"/>
        <v>c5                  </v>
      </c>
      <c r="L2305" t="str">
        <f t="shared" si="320"/>
        <v>C5                  </v>
      </c>
    </row>
    <row r="2306" hidden="1" spans="1:12">
      <c r="A2306" s="1" t="s">
        <v>5605</v>
      </c>
      <c r="B2306" s="1" t="s">
        <v>5606</v>
      </c>
      <c r="C2306" s="1" t="s">
        <v>1729</v>
      </c>
      <c r="D2306" s="1" t="s">
        <v>65</v>
      </c>
      <c r="E2306" s="2" t="str">
        <f t="shared" si="314"/>
        <v>hjhj</v>
      </c>
      <c r="F2306" s="1" t="s">
        <v>5518</v>
      </c>
      <c r="G2306" t="str">
        <f t="shared" si="315"/>
        <v>bc</v>
      </c>
      <c r="H2306" s="1" t="s">
        <v>1736</v>
      </c>
      <c r="I2306" t="str">
        <f t="shared" si="316"/>
        <v>9025</v>
      </c>
      <c r="J2306" t="str">
        <f t="shared" si="317"/>
        <v>9025</v>
      </c>
      <c r="K2306" t="str">
        <f t="shared" si="318"/>
        <v>c2                  </v>
      </c>
      <c r="L2306" t="str">
        <f t="shared" si="320"/>
        <v>C2                  </v>
      </c>
    </row>
    <row r="2307" hidden="1" spans="1:12">
      <c r="A2307" s="1" t="s">
        <v>5607</v>
      </c>
      <c r="B2307" s="1" t="s">
        <v>5608</v>
      </c>
      <c r="C2307" s="1" t="s">
        <v>1729</v>
      </c>
      <c r="D2307" s="1" t="s">
        <v>65</v>
      </c>
      <c r="E2307" s="2" t="str">
        <f t="shared" si="314"/>
        <v>hjhj</v>
      </c>
      <c r="F2307" s="1" t="s">
        <v>5518</v>
      </c>
      <c r="G2307" t="str">
        <f t="shared" si="315"/>
        <v>bc</v>
      </c>
      <c r="H2307" s="1" t="s">
        <v>1736</v>
      </c>
      <c r="I2307" t="str">
        <f t="shared" si="316"/>
        <v>9025</v>
      </c>
      <c r="J2307" t="str">
        <f t="shared" si="317"/>
        <v>9025</v>
      </c>
      <c r="K2307" t="str">
        <f t="shared" si="318"/>
        <v>c4                  </v>
      </c>
      <c r="L2307" t="str">
        <f t="shared" si="320"/>
        <v>C4                  </v>
      </c>
    </row>
    <row r="2308" hidden="1" spans="1:12">
      <c r="A2308" s="1" t="s">
        <v>5609</v>
      </c>
      <c r="B2308" s="1" t="s">
        <v>5610</v>
      </c>
      <c r="C2308" s="1" t="s">
        <v>1729</v>
      </c>
      <c r="D2308" s="1" t="s">
        <v>65</v>
      </c>
      <c r="E2308" s="2" t="str">
        <f t="shared" si="314"/>
        <v>hjhj</v>
      </c>
      <c r="F2308" s="1" t="s">
        <v>5518</v>
      </c>
      <c r="G2308" t="str">
        <f t="shared" si="315"/>
        <v>bc</v>
      </c>
      <c r="H2308" s="1" t="s">
        <v>1736</v>
      </c>
      <c r="I2308" t="str">
        <f t="shared" si="316"/>
        <v>9026</v>
      </c>
      <c r="J2308" t="str">
        <f t="shared" si="317"/>
        <v>9026</v>
      </c>
      <c r="K2308" t="str">
        <f t="shared" si="318"/>
        <v>c1                  </v>
      </c>
      <c r="L2308" t="str">
        <f t="shared" si="320"/>
        <v>C1                  </v>
      </c>
    </row>
    <row r="2309" hidden="1" spans="1:12">
      <c r="A2309" s="1" t="s">
        <v>5611</v>
      </c>
      <c r="B2309" s="1" t="s">
        <v>5612</v>
      </c>
      <c r="C2309" s="1" t="s">
        <v>1729</v>
      </c>
      <c r="D2309" s="1" t="s">
        <v>65</v>
      </c>
      <c r="E2309" s="2" t="str">
        <f t="shared" si="314"/>
        <v>hjhj</v>
      </c>
      <c r="F2309" s="1" t="s">
        <v>5518</v>
      </c>
      <c r="G2309" t="str">
        <f t="shared" si="315"/>
        <v>bc</v>
      </c>
      <c r="H2309" s="1" t="s">
        <v>1736</v>
      </c>
      <c r="I2309" t="str">
        <f t="shared" si="316"/>
        <v>9026</v>
      </c>
      <c r="J2309" t="str">
        <f t="shared" si="317"/>
        <v>9026</v>
      </c>
      <c r="K2309" t="str">
        <f t="shared" si="318"/>
        <v>c2                  </v>
      </c>
      <c r="L2309" t="str">
        <f t="shared" si="320"/>
        <v>C2                  </v>
      </c>
    </row>
    <row r="2310" hidden="1" spans="1:12">
      <c r="A2310" s="1" t="s">
        <v>5613</v>
      </c>
      <c r="B2310" s="1" t="s">
        <v>5614</v>
      </c>
      <c r="C2310" s="1" t="s">
        <v>1729</v>
      </c>
      <c r="D2310" s="1" t="s">
        <v>65</v>
      </c>
      <c r="E2310" s="2" t="str">
        <f t="shared" si="314"/>
        <v>hjhj</v>
      </c>
      <c r="F2310" s="1" t="s">
        <v>5518</v>
      </c>
      <c r="G2310" t="str">
        <f t="shared" si="315"/>
        <v>bc</v>
      </c>
      <c r="H2310" s="1" t="s">
        <v>1736</v>
      </c>
      <c r="I2310" t="str">
        <f t="shared" si="316"/>
        <v>9027</v>
      </c>
      <c r="J2310" t="str">
        <f t="shared" si="317"/>
        <v>9027</v>
      </c>
      <c r="K2310" t="str">
        <f t="shared" si="318"/>
        <v>c2                  </v>
      </c>
      <c r="L2310" t="str">
        <f t="shared" si="320"/>
        <v>C2                  </v>
      </c>
    </row>
    <row r="2311" hidden="1" spans="1:12">
      <c r="A2311" s="1" t="s">
        <v>5615</v>
      </c>
      <c r="B2311" s="1" t="s">
        <v>5616</v>
      </c>
      <c r="C2311" s="1" t="s">
        <v>1729</v>
      </c>
      <c r="D2311" s="1" t="s">
        <v>65</v>
      </c>
      <c r="E2311" s="2" t="str">
        <f t="shared" si="314"/>
        <v>hjhj</v>
      </c>
      <c r="F2311" s="1" t="s">
        <v>5518</v>
      </c>
      <c r="G2311" t="str">
        <f t="shared" si="315"/>
        <v>bc</v>
      </c>
      <c r="H2311" s="1" t="s">
        <v>1736</v>
      </c>
      <c r="I2311" t="str">
        <f t="shared" si="316"/>
        <v>9027</v>
      </c>
      <c r="J2311" t="str">
        <f t="shared" si="317"/>
        <v>9027</v>
      </c>
      <c r="K2311" t="str">
        <f t="shared" si="318"/>
        <v>c3                  </v>
      </c>
      <c r="L2311" t="str">
        <f t="shared" si="320"/>
        <v>C3                  </v>
      </c>
    </row>
    <row r="2312" hidden="1" spans="1:12">
      <c r="A2312" s="1" t="s">
        <v>5617</v>
      </c>
      <c r="B2312" s="1" t="s">
        <v>5618</v>
      </c>
      <c r="C2312" s="1" t="s">
        <v>1729</v>
      </c>
      <c r="D2312" s="1" t="s">
        <v>65</v>
      </c>
      <c r="E2312" s="2" t="str">
        <f t="shared" si="314"/>
        <v>hjhj</v>
      </c>
      <c r="F2312" s="1" t="s">
        <v>5518</v>
      </c>
      <c r="G2312" t="str">
        <f t="shared" si="315"/>
        <v>bc</v>
      </c>
      <c r="H2312" s="1" t="s">
        <v>1736</v>
      </c>
      <c r="I2312" t="str">
        <f t="shared" si="316"/>
        <v>9030</v>
      </c>
      <c r="J2312" t="str">
        <f t="shared" si="317"/>
        <v>9030</v>
      </c>
      <c r="K2312" t="str">
        <f t="shared" si="318"/>
        <v>c2                  </v>
      </c>
      <c r="L2312" t="str">
        <f t="shared" si="320"/>
        <v>C2                  </v>
      </c>
    </row>
    <row r="2313" hidden="1" spans="1:12">
      <c r="A2313" s="1" t="s">
        <v>5619</v>
      </c>
      <c r="B2313" s="1" t="s">
        <v>5620</v>
      </c>
      <c r="C2313" s="1" t="s">
        <v>1729</v>
      </c>
      <c r="D2313" s="1" t="s">
        <v>65</v>
      </c>
      <c r="E2313" s="2" t="str">
        <f t="shared" si="314"/>
        <v>hjhj</v>
      </c>
      <c r="F2313" s="1" t="s">
        <v>5518</v>
      </c>
      <c r="G2313" t="str">
        <f t="shared" si="315"/>
        <v>bc</v>
      </c>
      <c r="H2313" s="1" t="s">
        <v>1736</v>
      </c>
      <c r="I2313" t="str">
        <f t="shared" si="316"/>
        <v>9030</v>
      </c>
      <c r="J2313" t="str">
        <f t="shared" si="317"/>
        <v>9030</v>
      </c>
      <c r="K2313" t="str">
        <f t="shared" si="318"/>
        <v>c4                  </v>
      </c>
      <c r="L2313" t="str">
        <f t="shared" si="320"/>
        <v>C4                  </v>
      </c>
    </row>
    <row r="2314" hidden="1" spans="1:12">
      <c r="A2314" s="1" t="s">
        <v>5621</v>
      </c>
      <c r="B2314" s="1" t="s">
        <v>5622</v>
      </c>
      <c r="C2314" s="1" t="s">
        <v>1729</v>
      </c>
      <c r="D2314" s="1" t="s">
        <v>65</v>
      </c>
      <c r="E2314" s="2" t="str">
        <f t="shared" si="314"/>
        <v>hjhj</v>
      </c>
      <c r="F2314" s="1" t="s">
        <v>5518</v>
      </c>
      <c r="G2314" t="str">
        <f t="shared" si="315"/>
        <v>bc</v>
      </c>
      <c r="H2314" s="1" t="s">
        <v>1736</v>
      </c>
      <c r="I2314" t="str">
        <f t="shared" si="316"/>
        <v>9032</v>
      </c>
      <c r="J2314" t="str">
        <f t="shared" si="317"/>
        <v>9032</v>
      </c>
      <c r="K2314" t="str">
        <f t="shared" si="318"/>
        <v>c02                 </v>
      </c>
      <c r="L2314" t="str">
        <f t="shared" si="320"/>
        <v>C02                 </v>
      </c>
    </row>
    <row r="2315" hidden="1" spans="1:12">
      <c r="A2315" s="1" t="s">
        <v>5623</v>
      </c>
      <c r="B2315" s="1" t="s">
        <v>5624</v>
      </c>
      <c r="C2315" s="1" t="s">
        <v>1729</v>
      </c>
      <c r="D2315" s="1" t="s">
        <v>65</v>
      </c>
      <c r="E2315" s="2" t="str">
        <f t="shared" si="314"/>
        <v>hjhj</v>
      </c>
      <c r="F2315" s="1" t="s">
        <v>5518</v>
      </c>
      <c r="G2315" t="str">
        <f t="shared" si="315"/>
        <v>bc</v>
      </c>
      <c r="H2315" s="1" t="s">
        <v>1736</v>
      </c>
      <c r="I2315" t="str">
        <f t="shared" si="316"/>
        <v>9032</v>
      </c>
      <c r="J2315" t="str">
        <f t="shared" si="317"/>
        <v>9032</v>
      </c>
      <c r="K2315" t="str">
        <f t="shared" si="318"/>
        <v>c03                 </v>
      </c>
      <c r="L2315" t="str">
        <f t="shared" si="320"/>
        <v>C03                 </v>
      </c>
    </row>
    <row r="2316" hidden="1" spans="1:12">
      <c r="A2316" s="1" t="s">
        <v>5625</v>
      </c>
      <c r="B2316" s="1" t="s">
        <v>5626</v>
      </c>
      <c r="C2316" s="1" t="s">
        <v>1729</v>
      </c>
      <c r="D2316" s="1" t="s">
        <v>65</v>
      </c>
      <c r="E2316" s="2" t="str">
        <f t="shared" si="314"/>
        <v>hjhj</v>
      </c>
      <c r="F2316" s="1" t="s">
        <v>5518</v>
      </c>
      <c r="G2316" t="str">
        <f t="shared" si="315"/>
        <v>bc</v>
      </c>
      <c r="H2316" s="1" t="s">
        <v>1736</v>
      </c>
      <c r="I2316" t="str">
        <f t="shared" si="316"/>
        <v>9032</v>
      </c>
      <c r="J2316" t="str">
        <f t="shared" si="317"/>
        <v>9032</v>
      </c>
      <c r="K2316" t="str">
        <f t="shared" si="318"/>
        <v>c05                 </v>
      </c>
      <c r="L2316" t="str">
        <f t="shared" si="320"/>
        <v>C05                 </v>
      </c>
    </row>
    <row r="2317" hidden="1" spans="1:12">
      <c r="A2317" s="1" t="s">
        <v>5627</v>
      </c>
      <c r="B2317" s="1" t="s">
        <v>5628</v>
      </c>
      <c r="C2317" s="1" t="s">
        <v>1729</v>
      </c>
      <c r="D2317" s="1" t="s">
        <v>65</v>
      </c>
      <c r="E2317" s="2" t="str">
        <f t="shared" si="314"/>
        <v>hjhj</v>
      </c>
      <c r="F2317" s="1" t="s">
        <v>5518</v>
      </c>
      <c r="G2317" t="str">
        <f t="shared" si="315"/>
        <v>bc</v>
      </c>
      <c r="H2317" s="1" t="s">
        <v>1736</v>
      </c>
      <c r="I2317" t="str">
        <f t="shared" si="316"/>
        <v>9032</v>
      </c>
      <c r="J2317" t="str">
        <f t="shared" si="317"/>
        <v>9032</v>
      </c>
      <c r="K2317" t="str">
        <f t="shared" si="318"/>
        <v>c3                  </v>
      </c>
      <c r="L2317" t="str">
        <f t="shared" si="320"/>
        <v>C3                  </v>
      </c>
    </row>
    <row r="2318" hidden="1" spans="1:12">
      <c r="A2318" s="1" t="s">
        <v>5629</v>
      </c>
      <c r="B2318" s="1" t="s">
        <v>5630</v>
      </c>
      <c r="C2318" s="1" t="s">
        <v>1729</v>
      </c>
      <c r="D2318" s="1" t="s">
        <v>65</v>
      </c>
      <c r="E2318" s="2" t="str">
        <f t="shared" si="314"/>
        <v>hjhj</v>
      </c>
      <c r="F2318" s="1" t="s">
        <v>5518</v>
      </c>
      <c r="G2318" t="str">
        <f t="shared" si="315"/>
        <v>bc</v>
      </c>
      <c r="H2318" s="1" t="s">
        <v>1736</v>
      </c>
      <c r="I2318" t="str">
        <f t="shared" si="316"/>
        <v>9032</v>
      </c>
      <c r="J2318" t="str">
        <f t="shared" si="317"/>
        <v>9032</v>
      </c>
      <c r="K2318" t="str">
        <f t="shared" si="318"/>
        <v>c4                  </v>
      </c>
      <c r="L2318" t="str">
        <f t="shared" si="320"/>
        <v>C4                  </v>
      </c>
    </row>
    <row r="2319" hidden="1" spans="1:12">
      <c r="A2319" s="1" t="s">
        <v>5631</v>
      </c>
      <c r="B2319" s="1" t="s">
        <v>5632</v>
      </c>
      <c r="C2319" s="1" t="s">
        <v>1729</v>
      </c>
      <c r="D2319" s="1" t="s">
        <v>65</v>
      </c>
      <c r="E2319" s="2" t="str">
        <f t="shared" si="314"/>
        <v>hjhj</v>
      </c>
      <c r="F2319" s="1" t="s">
        <v>5518</v>
      </c>
      <c r="G2319" t="str">
        <f t="shared" si="315"/>
        <v>bc</v>
      </c>
      <c r="H2319" s="1" t="s">
        <v>1736</v>
      </c>
      <c r="I2319" t="str">
        <f t="shared" si="316"/>
        <v>9034</v>
      </c>
      <c r="J2319" t="str">
        <f t="shared" si="317"/>
        <v>9034</v>
      </c>
      <c r="K2319" t="str">
        <f t="shared" si="318"/>
        <v>c01                 </v>
      </c>
      <c r="L2319" t="str">
        <f t="shared" si="320"/>
        <v>C01                 </v>
      </c>
    </row>
    <row r="2320" hidden="1" spans="1:12">
      <c r="A2320" s="1" t="s">
        <v>5633</v>
      </c>
      <c r="B2320" s="1" t="s">
        <v>5634</v>
      </c>
      <c r="C2320" s="1" t="s">
        <v>1729</v>
      </c>
      <c r="D2320" s="1" t="s">
        <v>65</v>
      </c>
      <c r="E2320" s="2" t="str">
        <f t="shared" si="314"/>
        <v>hjhj</v>
      </c>
      <c r="F2320" s="1" t="s">
        <v>5518</v>
      </c>
      <c r="G2320" t="str">
        <f t="shared" si="315"/>
        <v>bc</v>
      </c>
      <c r="H2320" s="1" t="s">
        <v>1736</v>
      </c>
      <c r="I2320" t="str">
        <f t="shared" si="316"/>
        <v>9034</v>
      </c>
      <c r="J2320" t="str">
        <f t="shared" si="317"/>
        <v>9034</v>
      </c>
      <c r="K2320" t="str">
        <f t="shared" si="318"/>
        <v>c04                 </v>
      </c>
      <c r="L2320" t="str">
        <f t="shared" si="320"/>
        <v>C04                 </v>
      </c>
    </row>
    <row r="2321" hidden="1" spans="1:12">
      <c r="A2321" s="1" t="s">
        <v>5635</v>
      </c>
      <c r="B2321" s="1" t="s">
        <v>5636</v>
      </c>
      <c r="C2321" s="1" t="s">
        <v>1729</v>
      </c>
      <c r="D2321" s="1" t="s">
        <v>65</v>
      </c>
      <c r="E2321" s="2" t="str">
        <f t="shared" si="314"/>
        <v>hjhj</v>
      </c>
      <c r="F2321" s="1" t="s">
        <v>5518</v>
      </c>
      <c r="G2321" t="str">
        <f t="shared" si="315"/>
        <v>bc</v>
      </c>
      <c r="H2321" s="1" t="s">
        <v>1736</v>
      </c>
      <c r="I2321" t="str">
        <f t="shared" si="316"/>
        <v>9035</v>
      </c>
      <c r="J2321" t="str">
        <f t="shared" si="317"/>
        <v>9035</v>
      </c>
      <c r="K2321" t="str">
        <f t="shared" si="318"/>
        <v>c05                 </v>
      </c>
      <c r="L2321" t="str">
        <f t="shared" si="320"/>
        <v>C05                 </v>
      </c>
    </row>
    <row r="2322" hidden="1" spans="1:12">
      <c r="A2322" s="1" t="s">
        <v>5637</v>
      </c>
      <c r="B2322" s="1" t="s">
        <v>5638</v>
      </c>
      <c r="C2322" s="1" t="s">
        <v>1729</v>
      </c>
      <c r="D2322" s="1" t="s">
        <v>65</v>
      </c>
      <c r="E2322" s="2" t="str">
        <f t="shared" si="314"/>
        <v>hjhj</v>
      </c>
      <c r="F2322" s="1" t="s">
        <v>5518</v>
      </c>
      <c r="G2322" t="str">
        <f t="shared" si="315"/>
        <v>bc</v>
      </c>
      <c r="H2322" s="1" t="s">
        <v>1736</v>
      </c>
      <c r="I2322" t="str">
        <f t="shared" si="316"/>
        <v>9037</v>
      </c>
      <c r="J2322" t="str">
        <f t="shared" si="317"/>
        <v>9037</v>
      </c>
      <c r="K2322" t="str">
        <f t="shared" si="318"/>
        <v>c02                 </v>
      </c>
      <c r="L2322" t="str">
        <f t="shared" si="320"/>
        <v>C02                 </v>
      </c>
    </row>
    <row r="2323" hidden="1" spans="1:12">
      <c r="A2323" s="1" t="s">
        <v>5639</v>
      </c>
      <c r="B2323" s="1" t="s">
        <v>5640</v>
      </c>
      <c r="C2323" s="1" t="s">
        <v>1729</v>
      </c>
      <c r="D2323" s="1" t="s">
        <v>65</v>
      </c>
      <c r="E2323" s="2" t="str">
        <f t="shared" si="314"/>
        <v>hjhj</v>
      </c>
      <c r="F2323" s="1" t="s">
        <v>5518</v>
      </c>
      <c r="G2323" t="str">
        <f t="shared" si="315"/>
        <v>bc</v>
      </c>
      <c r="H2323" s="1" t="s">
        <v>1736</v>
      </c>
      <c r="I2323" t="str">
        <f t="shared" si="316"/>
        <v>9037</v>
      </c>
      <c r="J2323" t="str">
        <f t="shared" si="317"/>
        <v>9037</v>
      </c>
      <c r="K2323" t="str">
        <f t="shared" si="318"/>
        <v>c1                  </v>
      </c>
      <c r="L2323" t="str">
        <f t="shared" si="320"/>
        <v>C1                  </v>
      </c>
    </row>
    <row r="2324" hidden="1" spans="1:12">
      <c r="A2324" s="1" t="s">
        <v>5641</v>
      </c>
      <c r="B2324" s="1" t="s">
        <v>5642</v>
      </c>
      <c r="C2324" s="1" t="s">
        <v>1729</v>
      </c>
      <c r="D2324" s="1" t="s">
        <v>65</v>
      </c>
      <c r="E2324" s="2" t="str">
        <f t="shared" si="314"/>
        <v>hjhj</v>
      </c>
      <c r="F2324" s="1" t="s">
        <v>5518</v>
      </c>
      <c r="G2324" t="str">
        <f t="shared" si="315"/>
        <v>bc</v>
      </c>
      <c r="H2324" s="1" t="s">
        <v>1736</v>
      </c>
      <c r="I2324" t="str">
        <f t="shared" si="316"/>
        <v>9037</v>
      </c>
      <c r="J2324" t="str">
        <f t="shared" si="317"/>
        <v>9037</v>
      </c>
      <c r="K2324" t="str">
        <f t="shared" si="318"/>
        <v>c5                  </v>
      </c>
      <c r="L2324" t="str">
        <f t="shared" si="320"/>
        <v>C5                  </v>
      </c>
    </row>
    <row r="2325" hidden="1" spans="1:12">
      <c r="A2325" s="1" t="s">
        <v>5643</v>
      </c>
      <c r="B2325" s="1" t="s">
        <v>5644</v>
      </c>
      <c r="C2325" s="1" t="s">
        <v>1729</v>
      </c>
      <c r="D2325" s="1" t="s">
        <v>65</v>
      </c>
      <c r="E2325" s="2" t="str">
        <f t="shared" si="314"/>
        <v>hjhj</v>
      </c>
      <c r="F2325" s="1" t="s">
        <v>5518</v>
      </c>
      <c r="G2325" t="str">
        <f t="shared" si="315"/>
        <v>bc</v>
      </c>
      <c r="H2325" s="1" t="s">
        <v>1736</v>
      </c>
      <c r="I2325" t="str">
        <f t="shared" si="316"/>
        <v>9038</v>
      </c>
      <c r="J2325" t="str">
        <f t="shared" si="317"/>
        <v>9038</v>
      </c>
      <c r="K2325" t="str">
        <f t="shared" si="318"/>
        <v>c01                 </v>
      </c>
      <c r="L2325" t="str">
        <f t="shared" si="320"/>
        <v>C01                 </v>
      </c>
    </row>
    <row r="2326" hidden="1" spans="1:12">
      <c r="A2326" s="1" t="s">
        <v>5645</v>
      </c>
      <c r="B2326" s="1" t="s">
        <v>5646</v>
      </c>
      <c r="C2326" s="1" t="s">
        <v>1729</v>
      </c>
      <c r="D2326" s="1" t="s">
        <v>65</v>
      </c>
      <c r="E2326" s="2" t="str">
        <f t="shared" si="314"/>
        <v>hjhj</v>
      </c>
      <c r="F2326" s="1" t="s">
        <v>5518</v>
      </c>
      <c r="G2326" t="str">
        <f t="shared" si="315"/>
        <v>bc</v>
      </c>
      <c r="H2326" s="1" t="s">
        <v>1736</v>
      </c>
      <c r="I2326" t="str">
        <f t="shared" si="316"/>
        <v>9038</v>
      </c>
      <c r="J2326" t="str">
        <f t="shared" si="317"/>
        <v>9038</v>
      </c>
      <c r="K2326" t="str">
        <f t="shared" si="318"/>
        <v>c04                 </v>
      </c>
      <c r="L2326" t="str">
        <f t="shared" si="320"/>
        <v>C04                 </v>
      </c>
    </row>
    <row r="2327" hidden="1" spans="1:12">
      <c r="A2327" s="1" t="s">
        <v>5647</v>
      </c>
      <c r="B2327" s="1" t="s">
        <v>5648</v>
      </c>
      <c r="C2327" s="1" t="s">
        <v>1729</v>
      </c>
      <c r="D2327" s="1" t="s">
        <v>65</v>
      </c>
      <c r="E2327" s="2" t="str">
        <f t="shared" ref="E2327:E2390" si="321">MID(A2327,2,4)</f>
        <v>hjhj</v>
      </c>
      <c r="F2327" s="1" t="s">
        <v>5518</v>
      </c>
      <c r="G2327" t="str">
        <f t="shared" ref="G2327:G2390" si="322">MID(A2327,6,2)</f>
        <v>bc</v>
      </c>
      <c r="H2327" s="1" t="s">
        <v>1736</v>
      </c>
      <c r="I2327" t="str">
        <f t="shared" ref="I2327:I2390" si="323">MID(A2327,8,4)</f>
        <v>9038</v>
      </c>
      <c r="J2327" t="str">
        <f t="shared" ref="J2327:J2390" si="324">MID(B2327,7,4)</f>
        <v>9038</v>
      </c>
      <c r="K2327" t="str">
        <f t="shared" ref="K2327:K2390" si="325">MID(A2327,12,20)</f>
        <v>c4                  </v>
      </c>
      <c r="L2327" t="str">
        <f t="shared" si="320"/>
        <v>C4                  </v>
      </c>
    </row>
    <row r="2328" hidden="1" spans="1:12">
      <c r="A2328" s="1" t="s">
        <v>5649</v>
      </c>
      <c r="B2328" s="1" t="s">
        <v>5650</v>
      </c>
      <c r="C2328" s="1" t="s">
        <v>1729</v>
      </c>
      <c r="D2328" s="1" t="s">
        <v>65</v>
      </c>
      <c r="E2328" s="2" t="str">
        <f t="shared" si="321"/>
        <v>hjhj</v>
      </c>
      <c r="F2328" s="1" t="s">
        <v>5518</v>
      </c>
      <c r="G2328" t="str">
        <f t="shared" si="322"/>
        <v>bc</v>
      </c>
      <c r="H2328" s="1" t="s">
        <v>1736</v>
      </c>
      <c r="I2328" t="str">
        <f t="shared" si="323"/>
        <v>9038</v>
      </c>
      <c r="J2328" t="str">
        <f t="shared" si="324"/>
        <v>9038</v>
      </c>
      <c r="K2328" t="str">
        <f t="shared" si="325"/>
        <v>c5                  </v>
      </c>
      <c r="L2328" t="str">
        <f t="shared" si="320"/>
        <v>C5                  </v>
      </c>
    </row>
    <row r="2329" hidden="1" spans="1:12">
      <c r="A2329" s="1" t="s">
        <v>5651</v>
      </c>
      <c r="B2329" s="1" t="s">
        <v>5652</v>
      </c>
      <c r="C2329" s="1" t="s">
        <v>1729</v>
      </c>
      <c r="D2329" s="1" t="s">
        <v>65</v>
      </c>
      <c r="E2329" s="2" t="str">
        <f t="shared" si="321"/>
        <v>hjhj</v>
      </c>
      <c r="F2329" s="1" t="s">
        <v>5518</v>
      </c>
      <c r="G2329" t="str">
        <f t="shared" si="322"/>
        <v>bc</v>
      </c>
      <c r="H2329" s="1" t="s">
        <v>1736</v>
      </c>
      <c r="I2329" t="str">
        <f t="shared" si="323"/>
        <v>9040</v>
      </c>
      <c r="J2329" t="str">
        <f t="shared" si="324"/>
        <v>9040</v>
      </c>
      <c r="K2329" t="str">
        <f t="shared" si="325"/>
        <v>c03                 </v>
      </c>
      <c r="L2329" t="str">
        <f t="shared" si="320"/>
        <v>C03                 </v>
      </c>
    </row>
    <row r="2330" hidden="1" spans="1:12">
      <c r="A2330" s="1" t="s">
        <v>5653</v>
      </c>
      <c r="B2330" s="1" t="s">
        <v>5654</v>
      </c>
      <c r="C2330" s="1" t="s">
        <v>1729</v>
      </c>
      <c r="D2330" s="1" t="s">
        <v>65</v>
      </c>
      <c r="E2330" s="2" t="str">
        <f t="shared" si="321"/>
        <v>hjhj</v>
      </c>
      <c r="F2330" s="1" t="s">
        <v>5518</v>
      </c>
      <c r="G2330" t="str">
        <f t="shared" si="322"/>
        <v>bc</v>
      </c>
      <c r="H2330" s="1" t="s">
        <v>1736</v>
      </c>
      <c r="I2330" t="str">
        <f t="shared" si="323"/>
        <v>9040</v>
      </c>
      <c r="J2330" t="str">
        <f t="shared" si="324"/>
        <v>9040</v>
      </c>
      <c r="K2330" t="str">
        <f t="shared" si="325"/>
        <v>c04                 </v>
      </c>
      <c r="L2330" t="str">
        <f t="shared" si="320"/>
        <v>C04                 </v>
      </c>
    </row>
    <row r="2331" hidden="1" spans="1:12">
      <c r="A2331" s="1" t="s">
        <v>5655</v>
      </c>
      <c r="B2331" s="1" t="s">
        <v>5656</v>
      </c>
      <c r="C2331" s="1" t="s">
        <v>1729</v>
      </c>
      <c r="D2331" s="1" t="s">
        <v>65</v>
      </c>
      <c r="E2331" s="2" t="str">
        <f t="shared" si="321"/>
        <v>hjhj</v>
      </c>
      <c r="F2331" s="1" t="s">
        <v>5518</v>
      </c>
      <c r="G2331" t="str">
        <f t="shared" si="322"/>
        <v>bc</v>
      </c>
      <c r="H2331" s="1" t="s">
        <v>1736</v>
      </c>
      <c r="I2331" t="str">
        <f t="shared" si="323"/>
        <v>9052</v>
      </c>
      <c r="J2331" t="str">
        <f t="shared" si="324"/>
        <v>9052</v>
      </c>
      <c r="K2331" t="str">
        <f t="shared" si="325"/>
        <v>c01                 </v>
      </c>
      <c r="L2331" t="str">
        <f t="shared" si="320"/>
        <v>C01                 </v>
      </c>
    </row>
    <row r="2332" hidden="1" spans="1:12">
      <c r="A2332" s="1" t="s">
        <v>5657</v>
      </c>
      <c r="B2332" s="1" t="s">
        <v>5658</v>
      </c>
      <c r="C2332" s="1" t="s">
        <v>1729</v>
      </c>
      <c r="D2332" s="1" t="s">
        <v>65</v>
      </c>
      <c r="E2332" s="2" t="str">
        <f t="shared" si="321"/>
        <v>hjhj</v>
      </c>
      <c r="F2332" s="1" t="s">
        <v>5518</v>
      </c>
      <c r="G2332" t="str">
        <f t="shared" si="322"/>
        <v>bc</v>
      </c>
      <c r="H2332" s="1" t="s">
        <v>1736</v>
      </c>
      <c r="I2332" t="str">
        <f t="shared" si="323"/>
        <v>9052</v>
      </c>
      <c r="J2332" t="str">
        <f t="shared" si="324"/>
        <v>9052</v>
      </c>
      <c r="K2332" t="str">
        <f t="shared" si="325"/>
        <v>c05                 </v>
      </c>
      <c r="L2332" t="str">
        <f t="shared" si="320"/>
        <v>C05                 </v>
      </c>
    </row>
    <row r="2333" hidden="1" spans="1:12">
      <c r="A2333" s="1" t="s">
        <v>5659</v>
      </c>
      <c r="B2333" s="1" t="s">
        <v>5660</v>
      </c>
      <c r="C2333" s="1" t="s">
        <v>1729</v>
      </c>
      <c r="D2333" s="1" t="s">
        <v>65</v>
      </c>
      <c r="E2333" s="2" t="str">
        <f t="shared" si="321"/>
        <v>hjhj</v>
      </c>
      <c r="F2333" s="1" t="s">
        <v>5518</v>
      </c>
      <c r="G2333" t="str">
        <f t="shared" si="322"/>
        <v>bc</v>
      </c>
      <c r="H2333" s="1" t="s">
        <v>1736</v>
      </c>
      <c r="I2333" t="str">
        <f t="shared" si="323"/>
        <v>9055</v>
      </c>
      <c r="J2333" t="str">
        <f t="shared" si="324"/>
        <v>9055</v>
      </c>
      <c r="K2333" t="str">
        <f t="shared" si="325"/>
        <v>c03                 </v>
      </c>
      <c r="L2333" t="str">
        <f t="shared" si="320"/>
        <v>C03                 </v>
      </c>
    </row>
    <row r="2334" hidden="1" spans="1:12">
      <c r="A2334" s="1" t="s">
        <v>5661</v>
      </c>
      <c r="B2334" s="1" t="s">
        <v>5662</v>
      </c>
      <c r="C2334" s="1" t="s">
        <v>1729</v>
      </c>
      <c r="D2334" s="1" t="s">
        <v>65</v>
      </c>
      <c r="E2334" s="2" t="str">
        <f t="shared" si="321"/>
        <v>hjhj</v>
      </c>
      <c r="F2334" s="1" t="s">
        <v>5518</v>
      </c>
      <c r="G2334" t="str">
        <f t="shared" si="322"/>
        <v>bc</v>
      </c>
      <c r="H2334" s="1" t="s">
        <v>1736</v>
      </c>
      <c r="I2334" t="str">
        <f t="shared" si="323"/>
        <v>9056</v>
      </c>
      <c r="J2334" t="str">
        <f t="shared" si="324"/>
        <v>9056</v>
      </c>
      <c r="K2334" t="str">
        <f t="shared" si="325"/>
        <v>c02                 </v>
      </c>
      <c r="L2334" t="str">
        <f t="shared" si="320"/>
        <v>C02                 </v>
      </c>
    </row>
    <row r="2335" hidden="1" spans="1:12">
      <c r="A2335" s="1" t="s">
        <v>5663</v>
      </c>
      <c r="B2335" s="1" t="s">
        <v>5664</v>
      </c>
      <c r="C2335" s="1" t="s">
        <v>1729</v>
      </c>
      <c r="D2335" s="1" t="s">
        <v>65</v>
      </c>
      <c r="E2335" s="2" t="str">
        <f t="shared" si="321"/>
        <v>hjhj</v>
      </c>
      <c r="F2335" s="1" t="s">
        <v>5518</v>
      </c>
      <c r="G2335" t="str">
        <f t="shared" si="322"/>
        <v>bc</v>
      </c>
      <c r="H2335" s="1" t="s">
        <v>1736</v>
      </c>
      <c r="I2335" t="str">
        <f t="shared" si="323"/>
        <v>9056</v>
      </c>
      <c r="J2335" t="str">
        <f t="shared" si="324"/>
        <v>9056</v>
      </c>
      <c r="K2335" t="str">
        <f t="shared" si="325"/>
        <v>c03                 </v>
      </c>
      <c r="L2335" t="str">
        <f t="shared" si="320"/>
        <v>C03                 </v>
      </c>
    </row>
    <row r="2336" hidden="1" spans="1:12">
      <c r="A2336" s="1" t="s">
        <v>5665</v>
      </c>
      <c r="B2336" s="1" t="s">
        <v>5666</v>
      </c>
      <c r="C2336" s="1" t="s">
        <v>1729</v>
      </c>
      <c r="D2336" s="1" t="s">
        <v>65</v>
      </c>
      <c r="E2336" s="2" t="str">
        <f t="shared" si="321"/>
        <v>hjhj</v>
      </c>
      <c r="F2336" s="1" t="s">
        <v>5518</v>
      </c>
      <c r="G2336" t="str">
        <f t="shared" si="322"/>
        <v>bc</v>
      </c>
      <c r="H2336" s="1" t="s">
        <v>1736</v>
      </c>
      <c r="I2336" t="str">
        <f t="shared" si="323"/>
        <v>9056</v>
      </c>
      <c r="J2336" t="str">
        <f t="shared" si="324"/>
        <v>9056</v>
      </c>
      <c r="K2336" t="str">
        <f t="shared" si="325"/>
        <v>c04                 </v>
      </c>
      <c r="L2336" t="str">
        <f t="shared" si="320"/>
        <v>C04                 </v>
      </c>
    </row>
    <row r="2337" hidden="1" spans="1:12">
      <c r="A2337" s="1" t="s">
        <v>5667</v>
      </c>
      <c r="B2337" s="1" t="s">
        <v>5668</v>
      </c>
      <c r="C2337" s="1" t="s">
        <v>1729</v>
      </c>
      <c r="D2337" s="1" t="s">
        <v>65</v>
      </c>
      <c r="E2337" s="2" t="str">
        <f t="shared" si="321"/>
        <v>hjhj</v>
      </c>
      <c r="F2337" s="1" t="s">
        <v>5518</v>
      </c>
      <c r="G2337" t="str">
        <f t="shared" si="322"/>
        <v>bc</v>
      </c>
      <c r="H2337" s="1" t="s">
        <v>1736</v>
      </c>
      <c r="I2337" t="str">
        <f t="shared" si="323"/>
        <v>9058</v>
      </c>
      <c r="J2337" t="str">
        <f t="shared" si="324"/>
        <v>9058</v>
      </c>
      <c r="K2337" t="str">
        <f t="shared" si="325"/>
        <v>c4                  </v>
      </c>
      <c r="L2337" t="str">
        <f t="shared" si="320"/>
        <v>C4                  </v>
      </c>
    </row>
    <row r="2338" hidden="1" spans="1:12">
      <c r="A2338" s="1" t="s">
        <v>5669</v>
      </c>
      <c r="B2338" s="1" t="s">
        <v>5670</v>
      </c>
      <c r="C2338" s="1" t="s">
        <v>1729</v>
      </c>
      <c r="D2338" s="1" t="s">
        <v>65</v>
      </c>
      <c r="E2338" s="2" t="str">
        <f t="shared" si="321"/>
        <v>hjhj</v>
      </c>
      <c r="F2338" s="1" t="s">
        <v>5518</v>
      </c>
      <c r="G2338" t="str">
        <f t="shared" si="322"/>
        <v>bc</v>
      </c>
      <c r="H2338" s="1" t="s">
        <v>1736</v>
      </c>
      <c r="I2338" t="str">
        <f t="shared" si="323"/>
        <v>9059</v>
      </c>
      <c r="J2338" t="str">
        <f t="shared" si="324"/>
        <v>9059</v>
      </c>
      <c r="K2338" t="str">
        <f t="shared" si="325"/>
        <v>c04                 </v>
      </c>
      <c r="L2338" t="str">
        <f t="shared" si="320"/>
        <v>C04                 </v>
      </c>
    </row>
    <row r="2339" hidden="1" spans="1:12">
      <c r="A2339" s="1" t="s">
        <v>5671</v>
      </c>
      <c r="B2339" s="1" t="s">
        <v>5672</v>
      </c>
      <c r="C2339" s="1" t="s">
        <v>1729</v>
      </c>
      <c r="D2339" s="1" t="s">
        <v>65</v>
      </c>
      <c r="E2339" s="2" t="str">
        <f t="shared" si="321"/>
        <v>hjhj</v>
      </c>
      <c r="F2339" s="1" t="s">
        <v>5518</v>
      </c>
      <c r="G2339" t="str">
        <f t="shared" si="322"/>
        <v>bc</v>
      </c>
      <c r="H2339" s="1" t="s">
        <v>1736</v>
      </c>
      <c r="I2339" t="str">
        <f t="shared" si="323"/>
        <v>9059</v>
      </c>
      <c r="J2339" t="str">
        <f t="shared" si="324"/>
        <v>9059</v>
      </c>
      <c r="K2339" t="str">
        <f t="shared" si="325"/>
        <v>c05                 </v>
      </c>
      <c r="L2339" t="str">
        <f t="shared" si="320"/>
        <v>C05                 </v>
      </c>
    </row>
    <row r="2340" hidden="1" spans="1:12">
      <c r="A2340" s="1" t="s">
        <v>5673</v>
      </c>
      <c r="B2340" s="1" t="s">
        <v>5674</v>
      </c>
      <c r="C2340" s="1" t="s">
        <v>1729</v>
      </c>
      <c r="D2340" s="1" t="s">
        <v>65</v>
      </c>
      <c r="E2340" s="2" t="str">
        <f t="shared" si="321"/>
        <v>hjhj</v>
      </c>
      <c r="F2340" s="1" t="s">
        <v>5518</v>
      </c>
      <c r="G2340" t="str">
        <f t="shared" si="322"/>
        <v>bc</v>
      </c>
      <c r="H2340" s="1" t="s">
        <v>1736</v>
      </c>
      <c r="I2340" t="str">
        <f t="shared" si="323"/>
        <v>9059</v>
      </c>
      <c r="J2340" t="str">
        <f t="shared" si="324"/>
        <v>9059</v>
      </c>
      <c r="K2340" t="str">
        <f t="shared" si="325"/>
        <v>c1                  </v>
      </c>
      <c r="L2340" t="str">
        <f t="shared" ref="L2340:L2386" si="326">MID(B2340,11,20)</f>
        <v>C1                  </v>
      </c>
    </row>
    <row r="2341" hidden="1" spans="1:12">
      <c r="A2341" s="1" t="s">
        <v>5675</v>
      </c>
      <c r="B2341" s="1" t="s">
        <v>5676</v>
      </c>
      <c r="C2341" s="1" t="s">
        <v>1729</v>
      </c>
      <c r="D2341" s="1" t="s">
        <v>65</v>
      </c>
      <c r="E2341" s="2" t="str">
        <f t="shared" si="321"/>
        <v>hjhj</v>
      </c>
      <c r="F2341" s="1" t="s">
        <v>5518</v>
      </c>
      <c r="G2341" t="str">
        <f t="shared" si="322"/>
        <v>bc</v>
      </c>
      <c r="H2341" s="1" t="s">
        <v>1736</v>
      </c>
      <c r="I2341" t="str">
        <f t="shared" si="323"/>
        <v>9061</v>
      </c>
      <c r="J2341" t="str">
        <f t="shared" si="324"/>
        <v>9061</v>
      </c>
      <c r="K2341" t="str">
        <f t="shared" si="325"/>
        <v>c02                 </v>
      </c>
      <c r="L2341" t="str">
        <f t="shared" si="326"/>
        <v>C02                 </v>
      </c>
    </row>
    <row r="2342" hidden="1" spans="1:12">
      <c r="A2342" s="1" t="s">
        <v>5677</v>
      </c>
      <c r="B2342" s="1" t="s">
        <v>5678</v>
      </c>
      <c r="C2342" s="1" t="s">
        <v>1729</v>
      </c>
      <c r="D2342" s="1" t="s">
        <v>65</v>
      </c>
      <c r="E2342" s="2" t="str">
        <f t="shared" si="321"/>
        <v>hjhj</v>
      </c>
      <c r="F2342" s="1" t="s">
        <v>5518</v>
      </c>
      <c r="G2342" t="str">
        <f t="shared" si="322"/>
        <v>bc</v>
      </c>
      <c r="H2342" s="1" t="s">
        <v>1736</v>
      </c>
      <c r="I2342" t="str">
        <f t="shared" si="323"/>
        <v>9061</v>
      </c>
      <c r="J2342" t="str">
        <f t="shared" si="324"/>
        <v>9061</v>
      </c>
      <c r="K2342" t="str">
        <f t="shared" si="325"/>
        <v>c05                 </v>
      </c>
      <c r="L2342" t="str">
        <f t="shared" si="326"/>
        <v>C05                 </v>
      </c>
    </row>
    <row r="2343" hidden="1" spans="1:12">
      <c r="A2343" s="1" t="s">
        <v>5679</v>
      </c>
      <c r="B2343" s="1" t="s">
        <v>5680</v>
      </c>
      <c r="C2343" s="1" t="s">
        <v>1729</v>
      </c>
      <c r="D2343" s="1" t="s">
        <v>65</v>
      </c>
      <c r="E2343" s="2" t="str">
        <f t="shared" si="321"/>
        <v>hjhj</v>
      </c>
      <c r="F2343" s="1" t="s">
        <v>5518</v>
      </c>
      <c r="G2343" t="str">
        <f t="shared" si="322"/>
        <v>bc</v>
      </c>
      <c r="H2343" s="1" t="s">
        <v>1736</v>
      </c>
      <c r="I2343" t="str">
        <f t="shared" si="323"/>
        <v>9061</v>
      </c>
      <c r="J2343" t="str">
        <f t="shared" si="324"/>
        <v>9061</v>
      </c>
      <c r="K2343" t="str">
        <f t="shared" si="325"/>
        <v>c2                  </v>
      </c>
      <c r="L2343" t="str">
        <f t="shared" si="326"/>
        <v>C2                  </v>
      </c>
    </row>
    <row r="2344" hidden="1" spans="1:12">
      <c r="A2344" s="1" t="s">
        <v>5681</v>
      </c>
      <c r="B2344" s="1" t="s">
        <v>5682</v>
      </c>
      <c r="C2344" s="1" t="s">
        <v>1729</v>
      </c>
      <c r="D2344" s="1" t="s">
        <v>65</v>
      </c>
      <c r="E2344" s="2" t="str">
        <f t="shared" si="321"/>
        <v>hjhj</v>
      </c>
      <c r="F2344" s="1" t="s">
        <v>5518</v>
      </c>
      <c r="G2344" t="str">
        <f t="shared" si="322"/>
        <v>bc</v>
      </c>
      <c r="H2344" s="1" t="s">
        <v>1736</v>
      </c>
      <c r="I2344" t="str">
        <f t="shared" si="323"/>
        <v>9061</v>
      </c>
      <c r="J2344" t="str">
        <f t="shared" si="324"/>
        <v>9061</v>
      </c>
      <c r="K2344" t="str">
        <f t="shared" si="325"/>
        <v>c5                  </v>
      </c>
      <c r="L2344" t="str">
        <f t="shared" si="326"/>
        <v>C5                  </v>
      </c>
    </row>
    <row r="2345" hidden="1" spans="1:12">
      <c r="A2345" s="1" t="s">
        <v>5683</v>
      </c>
      <c r="B2345" s="1" t="s">
        <v>5684</v>
      </c>
      <c r="C2345" s="1" t="s">
        <v>1729</v>
      </c>
      <c r="D2345" s="1" t="s">
        <v>65</v>
      </c>
      <c r="E2345" s="2" t="str">
        <f t="shared" si="321"/>
        <v>hjhj</v>
      </c>
      <c r="F2345" s="1" t="s">
        <v>5518</v>
      </c>
      <c r="G2345" t="str">
        <f t="shared" si="322"/>
        <v>bc</v>
      </c>
      <c r="H2345" s="1" t="s">
        <v>1736</v>
      </c>
      <c r="I2345" t="str">
        <f t="shared" si="323"/>
        <v>9063</v>
      </c>
      <c r="J2345" t="str">
        <f t="shared" si="324"/>
        <v>9063</v>
      </c>
      <c r="K2345" t="str">
        <f t="shared" si="325"/>
        <v>c01                 </v>
      </c>
      <c r="L2345" t="str">
        <f t="shared" si="326"/>
        <v>C01                 </v>
      </c>
    </row>
    <row r="2346" hidden="1" spans="1:12">
      <c r="A2346" s="1" t="s">
        <v>5685</v>
      </c>
      <c r="B2346" s="1" t="s">
        <v>5686</v>
      </c>
      <c r="C2346" s="1" t="s">
        <v>1729</v>
      </c>
      <c r="D2346" s="1" t="s">
        <v>65</v>
      </c>
      <c r="E2346" s="2" t="str">
        <f t="shared" si="321"/>
        <v>hjhj</v>
      </c>
      <c r="F2346" s="1" t="s">
        <v>5518</v>
      </c>
      <c r="G2346" t="str">
        <f t="shared" si="322"/>
        <v>bc</v>
      </c>
      <c r="H2346" s="1" t="s">
        <v>1736</v>
      </c>
      <c r="I2346" t="str">
        <f t="shared" si="323"/>
        <v>9063</v>
      </c>
      <c r="J2346" t="str">
        <f t="shared" si="324"/>
        <v>9063</v>
      </c>
      <c r="K2346" t="str">
        <f t="shared" si="325"/>
        <v>c02                 </v>
      </c>
      <c r="L2346" t="str">
        <f t="shared" si="326"/>
        <v>C02                 </v>
      </c>
    </row>
    <row r="2347" hidden="1" spans="1:12">
      <c r="A2347" s="1" t="s">
        <v>5687</v>
      </c>
      <c r="B2347" s="1" t="s">
        <v>5688</v>
      </c>
      <c r="C2347" s="1" t="s">
        <v>1729</v>
      </c>
      <c r="D2347" s="1" t="s">
        <v>65</v>
      </c>
      <c r="E2347" s="2" t="str">
        <f t="shared" si="321"/>
        <v>hjhj</v>
      </c>
      <c r="F2347" s="1" t="s">
        <v>5518</v>
      </c>
      <c r="G2347" t="str">
        <f t="shared" si="322"/>
        <v>bc</v>
      </c>
      <c r="H2347" s="1" t="s">
        <v>1736</v>
      </c>
      <c r="I2347" t="str">
        <f t="shared" si="323"/>
        <v>9064</v>
      </c>
      <c r="J2347" t="str">
        <f t="shared" si="324"/>
        <v>9064</v>
      </c>
      <c r="K2347" t="str">
        <f t="shared" si="325"/>
        <v>c02                 </v>
      </c>
      <c r="L2347" t="str">
        <f t="shared" si="326"/>
        <v>C02                 </v>
      </c>
    </row>
    <row r="2348" hidden="1" spans="1:12">
      <c r="A2348" s="1" t="s">
        <v>5689</v>
      </c>
      <c r="B2348" s="1" t="s">
        <v>5690</v>
      </c>
      <c r="C2348" s="1" t="s">
        <v>1729</v>
      </c>
      <c r="D2348" s="1" t="s">
        <v>65</v>
      </c>
      <c r="E2348" s="2" t="str">
        <f t="shared" si="321"/>
        <v>hjhj</v>
      </c>
      <c r="F2348" s="1" t="s">
        <v>5518</v>
      </c>
      <c r="G2348" t="str">
        <f t="shared" si="322"/>
        <v>bc</v>
      </c>
      <c r="H2348" s="1" t="s">
        <v>1736</v>
      </c>
      <c r="I2348" t="str">
        <f t="shared" si="323"/>
        <v>9064</v>
      </c>
      <c r="J2348" t="str">
        <f t="shared" si="324"/>
        <v>9064</v>
      </c>
      <c r="K2348" t="str">
        <f t="shared" si="325"/>
        <v>c2                  </v>
      </c>
      <c r="L2348" t="str">
        <f t="shared" si="326"/>
        <v>C2                  </v>
      </c>
    </row>
    <row r="2349" hidden="1" spans="1:12">
      <c r="A2349" s="1" t="s">
        <v>5691</v>
      </c>
      <c r="B2349" s="1" t="s">
        <v>5692</v>
      </c>
      <c r="C2349" s="1" t="s">
        <v>1729</v>
      </c>
      <c r="D2349" s="1" t="s">
        <v>65</v>
      </c>
      <c r="E2349" s="2" t="str">
        <f t="shared" si="321"/>
        <v>hjhj</v>
      </c>
      <c r="F2349" s="1" t="s">
        <v>5518</v>
      </c>
      <c r="G2349" t="str">
        <f t="shared" si="322"/>
        <v>bc</v>
      </c>
      <c r="H2349" s="1" t="s">
        <v>1736</v>
      </c>
      <c r="I2349" t="str">
        <f t="shared" si="323"/>
        <v>9064</v>
      </c>
      <c r="J2349" t="str">
        <f t="shared" si="324"/>
        <v>9064</v>
      </c>
      <c r="K2349" t="str">
        <f t="shared" si="325"/>
        <v>c4                  </v>
      </c>
      <c r="L2349" t="str">
        <f t="shared" si="326"/>
        <v>C4                  </v>
      </c>
    </row>
    <row r="2350" hidden="1" spans="1:12">
      <c r="A2350" s="1" t="s">
        <v>5693</v>
      </c>
      <c r="B2350" s="1" t="s">
        <v>5694</v>
      </c>
      <c r="C2350" s="1" t="s">
        <v>1729</v>
      </c>
      <c r="D2350" s="1" t="s">
        <v>65</v>
      </c>
      <c r="E2350" s="2" t="str">
        <f t="shared" si="321"/>
        <v>hjhj</v>
      </c>
      <c r="F2350" s="1" t="s">
        <v>5518</v>
      </c>
      <c r="G2350" t="str">
        <f t="shared" si="322"/>
        <v>bc</v>
      </c>
      <c r="H2350" s="1" t="s">
        <v>1736</v>
      </c>
      <c r="I2350" t="str">
        <f t="shared" si="323"/>
        <v>9064</v>
      </c>
      <c r="J2350" t="str">
        <f t="shared" si="324"/>
        <v>9064</v>
      </c>
      <c r="K2350" t="str">
        <f t="shared" si="325"/>
        <v>c5                  </v>
      </c>
      <c r="L2350" t="str">
        <f t="shared" si="326"/>
        <v>C5                  </v>
      </c>
    </row>
    <row r="2351" hidden="1" spans="1:12">
      <c r="A2351" s="1" t="s">
        <v>5695</v>
      </c>
      <c r="B2351" s="1" t="s">
        <v>5696</v>
      </c>
      <c r="C2351" s="1" t="s">
        <v>1729</v>
      </c>
      <c r="D2351" s="1" t="s">
        <v>65</v>
      </c>
      <c r="E2351" s="2" t="str">
        <f t="shared" si="321"/>
        <v>hjhj</v>
      </c>
      <c r="F2351" s="1" t="s">
        <v>5518</v>
      </c>
      <c r="G2351" t="str">
        <f t="shared" si="322"/>
        <v>bc</v>
      </c>
      <c r="H2351" s="1" t="s">
        <v>1736</v>
      </c>
      <c r="I2351" t="str">
        <f t="shared" si="323"/>
        <v>9065</v>
      </c>
      <c r="J2351" t="str">
        <f t="shared" si="324"/>
        <v>9065</v>
      </c>
      <c r="K2351" t="str">
        <f t="shared" si="325"/>
        <v>c01                 </v>
      </c>
      <c r="L2351" t="str">
        <f t="shared" si="326"/>
        <v>C01                 </v>
      </c>
    </row>
    <row r="2352" hidden="1" spans="1:12">
      <c r="A2352" s="1" t="s">
        <v>5697</v>
      </c>
      <c r="B2352" s="1" t="s">
        <v>5698</v>
      </c>
      <c r="C2352" s="1" t="s">
        <v>1729</v>
      </c>
      <c r="D2352" s="1" t="s">
        <v>65</v>
      </c>
      <c r="E2352" s="2" t="str">
        <f t="shared" si="321"/>
        <v>hjhj</v>
      </c>
      <c r="F2352" s="1" t="s">
        <v>5518</v>
      </c>
      <c r="G2352" t="str">
        <f t="shared" si="322"/>
        <v>bc</v>
      </c>
      <c r="H2352" s="1" t="s">
        <v>1736</v>
      </c>
      <c r="I2352" t="str">
        <f t="shared" si="323"/>
        <v>9065</v>
      </c>
      <c r="J2352" t="str">
        <f t="shared" si="324"/>
        <v>9065</v>
      </c>
      <c r="K2352" t="str">
        <f t="shared" si="325"/>
        <v>c2                  </v>
      </c>
      <c r="L2352" t="str">
        <f t="shared" si="326"/>
        <v>C2                  </v>
      </c>
    </row>
    <row r="2353" hidden="1" spans="1:12">
      <c r="A2353" s="1" t="s">
        <v>5699</v>
      </c>
      <c r="B2353" s="1" t="s">
        <v>5700</v>
      </c>
      <c r="C2353" s="1" t="s">
        <v>1729</v>
      </c>
      <c r="D2353" s="1" t="s">
        <v>65</v>
      </c>
      <c r="E2353" s="2" t="str">
        <f t="shared" si="321"/>
        <v>hjhj</v>
      </c>
      <c r="F2353" s="1" t="s">
        <v>5518</v>
      </c>
      <c r="G2353" t="str">
        <f t="shared" si="322"/>
        <v>bc</v>
      </c>
      <c r="H2353" s="1" t="s">
        <v>1736</v>
      </c>
      <c r="I2353" t="str">
        <f t="shared" si="323"/>
        <v>9066</v>
      </c>
      <c r="J2353" t="str">
        <f t="shared" si="324"/>
        <v>9066</v>
      </c>
      <c r="K2353" t="str">
        <f t="shared" si="325"/>
        <v>c02                 </v>
      </c>
      <c r="L2353" t="str">
        <f t="shared" si="326"/>
        <v>C02                 </v>
      </c>
    </row>
    <row r="2354" hidden="1" spans="1:12">
      <c r="A2354" s="1" t="s">
        <v>5701</v>
      </c>
      <c r="B2354" s="1" t="s">
        <v>5702</v>
      </c>
      <c r="C2354" s="1" t="s">
        <v>1729</v>
      </c>
      <c r="D2354" s="1" t="s">
        <v>65</v>
      </c>
      <c r="E2354" s="2" t="str">
        <f t="shared" si="321"/>
        <v>hjhj</v>
      </c>
      <c r="F2354" s="1" t="s">
        <v>5518</v>
      </c>
      <c r="G2354" t="str">
        <f t="shared" si="322"/>
        <v>bc</v>
      </c>
      <c r="H2354" s="1" t="s">
        <v>1736</v>
      </c>
      <c r="I2354" t="str">
        <f t="shared" si="323"/>
        <v>9066</v>
      </c>
      <c r="J2354" t="str">
        <f t="shared" si="324"/>
        <v>9066</v>
      </c>
      <c r="K2354" t="str">
        <f t="shared" si="325"/>
        <v>c03                 </v>
      </c>
      <c r="L2354" t="str">
        <f t="shared" si="326"/>
        <v>C03                 </v>
      </c>
    </row>
    <row r="2355" hidden="1" spans="1:12">
      <c r="A2355" s="1" t="s">
        <v>5703</v>
      </c>
      <c r="B2355" s="1" t="s">
        <v>5704</v>
      </c>
      <c r="C2355" s="1" t="s">
        <v>1729</v>
      </c>
      <c r="D2355" s="1" t="s">
        <v>65</v>
      </c>
      <c r="E2355" s="2" t="str">
        <f t="shared" si="321"/>
        <v>hjhj</v>
      </c>
      <c r="F2355" s="1" t="s">
        <v>5518</v>
      </c>
      <c r="G2355" t="str">
        <f t="shared" si="322"/>
        <v>bc</v>
      </c>
      <c r="H2355" s="1" t="s">
        <v>1736</v>
      </c>
      <c r="I2355" t="str">
        <f t="shared" si="323"/>
        <v>9066</v>
      </c>
      <c r="J2355" t="str">
        <f t="shared" si="324"/>
        <v>9066</v>
      </c>
      <c r="K2355" t="str">
        <f t="shared" si="325"/>
        <v>c04                 </v>
      </c>
      <c r="L2355" t="str">
        <f t="shared" si="326"/>
        <v>C04                 </v>
      </c>
    </row>
    <row r="2356" hidden="1" spans="1:12">
      <c r="A2356" s="1" t="s">
        <v>5705</v>
      </c>
      <c r="B2356" s="1" t="s">
        <v>5706</v>
      </c>
      <c r="C2356" s="1" t="s">
        <v>1729</v>
      </c>
      <c r="D2356" s="1" t="s">
        <v>65</v>
      </c>
      <c r="E2356" s="2" t="str">
        <f t="shared" si="321"/>
        <v>hjhj</v>
      </c>
      <c r="F2356" s="1" t="s">
        <v>5518</v>
      </c>
      <c r="G2356" t="str">
        <f t="shared" si="322"/>
        <v>bc</v>
      </c>
      <c r="H2356" s="1" t="s">
        <v>1736</v>
      </c>
      <c r="I2356" t="str">
        <f t="shared" si="323"/>
        <v>9066</v>
      </c>
      <c r="J2356" t="str">
        <f t="shared" si="324"/>
        <v>9066</v>
      </c>
      <c r="K2356" t="str">
        <f t="shared" si="325"/>
        <v>c05                 </v>
      </c>
      <c r="L2356" t="str">
        <f t="shared" si="326"/>
        <v>C05                 </v>
      </c>
    </row>
    <row r="2357" hidden="1" spans="1:12">
      <c r="A2357" s="1" t="s">
        <v>5707</v>
      </c>
      <c r="B2357" s="1" t="s">
        <v>5708</v>
      </c>
      <c r="C2357" s="1" t="s">
        <v>1729</v>
      </c>
      <c r="D2357" s="1" t="s">
        <v>65</v>
      </c>
      <c r="E2357" s="2" t="str">
        <f t="shared" si="321"/>
        <v>hjhj</v>
      </c>
      <c r="F2357" s="1" t="s">
        <v>5518</v>
      </c>
      <c r="G2357" t="str">
        <f t="shared" si="322"/>
        <v>bc</v>
      </c>
      <c r="H2357" s="1" t="s">
        <v>1736</v>
      </c>
      <c r="I2357" t="str">
        <f t="shared" si="323"/>
        <v>9066</v>
      </c>
      <c r="J2357" t="str">
        <f t="shared" si="324"/>
        <v>9066</v>
      </c>
      <c r="K2357" t="str">
        <f t="shared" si="325"/>
        <v>c4                  </v>
      </c>
      <c r="L2357" t="str">
        <f t="shared" si="326"/>
        <v>C4                  </v>
      </c>
    </row>
    <row r="2358" hidden="1" spans="1:12">
      <c r="A2358" s="1" t="s">
        <v>5709</v>
      </c>
      <c r="B2358" s="1" t="s">
        <v>5710</v>
      </c>
      <c r="C2358" s="1" t="s">
        <v>1729</v>
      </c>
      <c r="D2358" s="1" t="s">
        <v>65</v>
      </c>
      <c r="E2358" s="2" t="str">
        <f t="shared" si="321"/>
        <v>hjhj</v>
      </c>
      <c r="F2358" s="1" t="s">
        <v>5518</v>
      </c>
      <c r="G2358" t="str">
        <f t="shared" si="322"/>
        <v>bc</v>
      </c>
      <c r="H2358" s="1" t="s">
        <v>1736</v>
      </c>
      <c r="I2358" t="str">
        <f t="shared" si="323"/>
        <v>9066</v>
      </c>
      <c r="J2358" t="str">
        <f t="shared" si="324"/>
        <v>9066</v>
      </c>
      <c r="K2358" t="str">
        <f t="shared" si="325"/>
        <v>c5                  </v>
      </c>
      <c r="L2358" t="str">
        <f t="shared" si="326"/>
        <v>C5                  </v>
      </c>
    </row>
    <row r="2359" hidden="1" spans="1:12">
      <c r="A2359" s="1" t="s">
        <v>5711</v>
      </c>
      <c r="B2359" s="1" t="s">
        <v>5712</v>
      </c>
      <c r="C2359" s="1" t="s">
        <v>1729</v>
      </c>
      <c r="D2359" s="1" t="s">
        <v>65</v>
      </c>
      <c r="E2359" s="2" t="str">
        <f t="shared" si="321"/>
        <v>hjhj</v>
      </c>
      <c r="F2359" s="1" t="s">
        <v>5518</v>
      </c>
      <c r="G2359" t="str">
        <f t="shared" si="322"/>
        <v>bc</v>
      </c>
      <c r="H2359" s="1" t="s">
        <v>1736</v>
      </c>
      <c r="I2359" t="str">
        <f t="shared" si="323"/>
        <v>9067</v>
      </c>
      <c r="J2359" t="str">
        <f t="shared" si="324"/>
        <v>9067</v>
      </c>
      <c r="K2359" t="str">
        <f t="shared" si="325"/>
        <v>c05                 </v>
      </c>
      <c r="L2359" t="str">
        <f t="shared" si="326"/>
        <v>C05                 </v>
      </c>
    </row>
    <row r="2360" hidden="1" spans="1:12">
      <c r="A2360" s="1" t="s">
        <v>5713</v>
      </c>
      <c r="B2360" s="1" t="s">
        <v>5714</v>
      </c>
      <c r="C2360" s="1" t="s">
        <v>1729</v>
      </c>
      <c r="D2360" s="1" t="s">
        <v>65</v>
      </c>
      <c r="E2360" s="2" t="str">
        <f t="shared" si="321"/>
        <v>hjhj</v>
      </c>
      <c r="F2360" s="1" t="s">
        <v>5518</v>
      </c>
      <c r="G2360" t="str">
        <f t="shared" si="322"/>
        <v>bc</v>
      </c>
      <c r="H2360" s="1" t="s">
        <v>1736</v>
      </c>
      <c r="I2360" t="str">
        <f t="shared" si="323"/>
        <v>9068</v>
      </c>
      <c r="J2360" t="str">
        <f t="shared" si="324"/>
        <v>9068</v>
      </c>
      <c r="K2360" t="str">
        <f t="shared" si="325"/>
        <v>c02                 </v>
      </c>
      <c r="L2360" t="str">
        <f t="shared" si="326"/>
        <v>C02                 </v>
      </c>
    </row>
    <row r="2361" hidden="1" spans="1:12">
      <c r="A2361" s="1" t="s">
        <v>5715</v>
      </c>
      <c r="B2361" s="1" t="s">
        <v>5716</v>
      </c>
      <c r="C2361" s="1" t="s">
        <v>1729</v>
      </c>
      <c r="D2361" s="1" t="s">
        <v>65</v>
      </c>
      <c r="E2361" s="2" t="str">
        <f t="shared" si="321"/>
        <v>hjhj</v>
      </c>
      <c r="F2361" s="1" t="s">
        <v>5518</v>
      </c>
      <c r="G2361" t="str">
        <f t="shared" si="322"/>
        <v>bc</v>
      </c>
      <c r="H2361" s="1" t="s">
        <v>1736</v>
      </c>
      <c r="I2361" t="str">
        <f t="shared" si="323"/>
        <v>9081</v>
      </c>
      <c r="J2361" t="str">
        <f t="shared" si="324"/>
        <v>9081</v>
      </c>
      <c r="K2361" t="str">
        <f t="shared" si="325"/>
        <v>c1                  </v>
      </c>
      <c r="L2361" t="str">
        <f t="shared" si="326"/>
        <v>C1                  </v>
      </c>
    </row>
    <row r="2362" hidden="1" spans="1:12">
      <c r="A2362" s="1" t="s">
        <v>5717</v>
      </c>
      <c r="B2362" s="1" t="s">
        <v>5718</v>
      </c>
      <c r="C2362" s="1" t="s">
        <v>1729</v>
      </c>
      <c r="D2362" s="1" t="s">
        <v>65</v>
      </c>
      <c r="E2362" s="2" t="str">
        <f t="shared" si="321"/>
        <v>hjhj</v>
      </c>
      <c r="F2362" s="1" t="s">
        <v>5518</v>
      </c>
      <c r="G2362" t="str">
        <f t="shared" si="322"/>
        <v>bc</v>
      </c>
      <c r="H2362" s="1" t="s">
        <v>1736</v>
      </c>
      <c r="I2362" t="str">
        <f t="shared" si="323"/>
        <v>9090</v>
      </c>
      <c r="J2362" t="str">
        <f t="shared" si="324"/>
        <v>9090</v>
      </c>
      <c r="K2362" t="str">
        <f t="shared" si="325"/>
        <v>c01                 </v>
      </c>
      <c r="L2362" t="str">
        <f t="shared" si="326"/>
        <v>C01                 </v>
      </c>
    </row>
    <row r="2363" hidden="1" spans="1:12">
      <c r="A2363" s="1" t="s">
        <v>5719</v>
      </c>
      <c r="B2363" s="1" t="s">
        <v>5720</v>
      </c>
      <c r="C2363" s="1" t="s">
        <v>1729</v>
      </c>
      <c r="D2363" s="1" t="s">
        <v>65</v>
      </c>
      <c r="E2363" s="2" t="str">
        <f t="shared" si="321"/>
        <v>hjhj</v>
      </c>
      <c r="F2363" s="1" t="s">
        <v>5518</v>
      </c>
      <c r="G2363" t="str">
        <f t="shared" si="322"/>
        <v>bc</v>
      </c>
      <c r="H2363" s="1" t="s">
        <v>1736</v>
      </c>
      <c r="I2363" t="str">
        <f t="shared" si="323"/>
        <v>9091</v>
      </c>
      <c r="J2363" t="str">
        <f t="shared" si="324"/>
        <v>9091</v>
      </c>
      <c r="K2363" t="str">
        <f t="shared" si="325"/>
        <v>c01                 </v>
      </c>
      <c r="L2363" t="str">
        <f t="shared" si="326"/>
        <v>C01                 </v>
      </c>
    </row>
    <row r="2364" hidden="1" spans="1:12">
      <c r="A2364" s="1" t="s">
        <v>5721</v>
      </c>
      <c r="B2364" s="1" t="s">
        <v>5722</v>
      </c>
      <c r="C2364" s="1" t="s">
        <v>1729</v>
      </c>
      <c r="D2364" s="1" t="s">
        <v>65</v>
      </c>
      <c r="E2364" s="2" t="str">
        <f t="shared" si="321"/>
        <v>hjhj</v>
      </c>
      <c r="F2364" s="1" t="s">
        <v>5518</v>
      </c>
      <c r="G2364" t="str">
        <f t="shared" si="322"/>
        <v>bc</v>
      </c>
      <c r="H2364" s="1" t="s">
        <v>1736</v>
      </c>
      <c r="I2364" t="str">
        <f t="shared" si="323"/>
        <v>9091</v>
      </c>
      <c r="J2364" t="str">
        <f t="shared" si="324"/>
        <v>9091</v>
      </c>
      <c r="K2364" t="str">
        <f t="shared" si="325"/>
        <v>c03                 </v>
      </c>
      <c r="L2364" t="str">
        <f t="shared" si="326"/>
        <v>C03                 </v>
      </c>
    </row>
    <row r="2365" hidden="1" spans="1:12">
      <c r="A2365" s="1" t="s">
        <v>5723</v>
      </c>
      <c r="B2365" s="1" t="s">
        <v>5724</v>
      </c>
      <c r="C2365" s="1" t="s">
        <v>1729</v>
      </c>
      <c r="D2365" s="1" t="s">
        <v>65</v>
      </c>
      <c r="E2365" s="2" t="str">
        <f t="shared" si="321"/>
        <v>hjhj</v>
      </c>
      <c r="F2365" s="1" t="s">
        <v>5518</v>
      </c>
      <c r="G2365" t="str">
        <f t="shared" si="322"/>
        <v>bc</v>
      </c>
      <c r="H2365" s="1" t="s">
        <v>1736</v>
      </c>
      <c r="I2365" t="str">
        <f t="shared" si="323"/>
        <v>9091</v>
      </c>
      <c r="J2365" t="str">
        <f t="shared" si="324"/>
        <v>9091</v>
      </c>
      <c r="K2365" t="str">
        <f t="shared" si="325"/>
        <v>c04                 </v>
      </c>
      <c r="L2365" t="str">
        <f t="shared" si="326"/>
        <v>C04                 </v>
      </c>
    </row>
    <row r="2366" hidden="1" spans="1:12">
      <c r="A2366" s="1" t="s">
        <v>5725</v>
      </c>
      <c r="B2366" s="1" t="s">
        <v>5726</v>
      </c>
      <c r="C2366" s="1" t="s">
        <v>1729</v>
      </c>
      <c r="D2366" s="1" t="s">
        <v>65</v>
      </c>
      <c r="E2366" s="2" t="str">
        <f t="shared" si="321"/>
        <v>hjhj</v>
      </c>
      <c r="F2366" s="1" t="s">
        <v>5518</v>
      </c>
      <c r="G2366" t="str">
        <f t="shared" si="322"/>
        <v>bc</v>
      </c>
      <c r="H2366" s="1" t="s">
        <v>1736</v>
      </c>
      <c r="I2366" t="str">
        <f t="shared" si="323"/>
        <v>9091</v>
      </c>
      <c r="J2366" t="str">
        <f t="shared" si="324"/>
        <v>9091</v>
      </c>
      <c r="K2366" t="str">
        <f t="shared" si="325"/>
        <v>c3                  </v>
      </c>
      <c r="L2366" t="str">
        <f t="shared" si="326"/>
        <v>C3                  </v>
      </c>
    </row>
    <row r="2367" hidden="1" spans="1:12">
      <c r="A2367" s="1" t="s">
        <v>5727</v>
      </c>
      <c r="B2367" s="1" t="s">
        <v>5728</v>
      </c>
      <c r="C2367" s="1" t="s">
        <v>1729</v>
      </c>
      <c r="D2367" s="1" t="s">
        <v>65</v>
      </c>
      <c r="E2367" s="2" t="str">
        <f t="shared" si="321"/>
        <v>hjhj</v>
      </c>
      <c r="F2367" s="1" t="s">
        <v>5518</v>
      </c>
      <c r="G2367" t="str">
        <f t="shared" si="322"/>
        <v>bc</v>
      </c>
      <c r="H2367" s="1" t="s">
        <v>1736</v>
      </c>
      <c r="I2367" t="str">
        <f t="shared" si="323"/>
        <v>9093</v>
      </c>
      <c r="J2367" t="str">
        <f t="shared" si="324"/>
        <v>9093</v>
      </c>
      <c r="K2367" t="str">
        <f t="shared" si="325"/>
        <v>c02                 </v>
      </c>
      <c r="L2367" t="str">
        <f t="shared" si="326"/>
        <v>C02                 </v>
      </c>
    </row>
    <row r="2368" hidden="1" spans="1:12">
      <c r="A2368" s="1" t="s">
        <v>5729</v>
      </c>
      <c r="B2368" s="1" t="s">
        <v>5730</v>
      </c>
      <c r="C2368" s="1" t="s">
        <v>1729</v>
      </c>
      <c r="D2368" s="1" t="s">
        <v>65</v>
      </c>
      <c r="E2368" s="2" t="str">
        <f t="shared" si="321"/>
        <v>hjhj</v>
      </c>
      <c r="F2368" s="1" t="s">
        <v>5518</v>
      </c>
      <c r="G2368" t="str">
        <f t="shared" si="322"/>
        <v>bc</v>
      </c>
      <c r="H2368" s="1" t="s">
        <v>1736</v>
      </c>
      <c r="I2368" t="str">
        <f t="shared" si="323"/>
        <v>9093</v>
      </c>
      <c r="J2368" t="str">
        <f t="shared" si="324"/>
        <v>9093</v>
      </c>
      <c r="K2368" t="str">
        <f t="shared" si="325"/>
        <v>c03                 </v>
      </c>
      <c r="L2368" t="str">
        <f t="shared" si="326"/>
        <v>C03                 </v>
      </c>
    </row>
    <row r="2369" hidden="1" spans="1:12">
      <c r="A2369" s="1" t="s">
        <v>5731</v>
      </c>
      <c r="B2369" s="1" t="s">
        <v>5732</v>
      </c>
      <c r="C2369" s="1" t="s">
        <v>1729</v>
      </c>
      <c r="D2369" s="1" t="s">
        <v>65</v>
      </c>
      <c r="E2369" s="2" t="str">
        <f t="shared" si="321"/>
        <v>hjhj</v>
      </c>
      <c r="F2369" s="1" t="s">
        <v>5518</v>
      </c>
      <c r="G2369" t="str">
        <f t="shared" si="322"/>
        <v>bc</v>
      </c>
      <c r="H2369" s="1" t="s">
        <v>1736</v>
      </c>
      <c r="I2369" t="str">
        <f t="shared" si="323"/>
        <v>9093</v>
      </c>
      <c r="J2369" t="str">
        <f t="shared" si="324"/>
        <v>9093</v>
      </c>
      <c r="K2369" t="str">
        <f t="shared" si="325"/>
        <v>c1                  </v>
      </c>
      <c r="L2369" t="str">
        <f t="shared" si="326"/>
        <v>C1                  </v>
      </c>
    </row>
    <row r="2370" hidden="1" spans="1:12">
      <c r="A2370" s="1" t="s">
        <v>5733</v>
      </c>
      <c r="B2370" s="1" t="s">
        <v>5734</v>
      </c>
      <c r="C2370" s="1" t="s">
        <v>1729</v>
      </c>
      <c r="D2370" s="1" t="s">
        <v>65</v>
      </c>
      <c r="E2370" s="2" t="str">
        <f t="shared" si="321"/>
        <v>hjhj</v>
      </c>
      <c r="F2370" s="1" t="s">
        <v>5518</v>
      </c>
      <c r="G2370" t="str">
        <f t="shared" si="322"/>
        <v>bc</v>
      </c>
      <c r="H2370" s="1" t="s">
        <v>1736</v>
      </c>
      <c r="I2370" t="str">
        <f t="shared" si="323"/>
        <v>9094</v>
      </c>
      <c r="J2370" t="str">
        <f t="shared" si="324"/>
        <v>9094</v>
      </c>
      <c r="K2370" t="str">
        <f t="shared" si="325"/>
        <v>c01                 </v>
      </c>
      <c r="L2370" t="str">
        <f t="shared" si="326"/>
        <v>C01                 </v>
      </c>
    </row>
    <row r="2371" hidden="1" spans="1:12">
      <c r="A2371" s="1" t="s">
        <v>5735</v>
      </c>
      <c r="B2371" s="1" t="s">
        <v>5736</v>
      </c>
      <c r="C2371" s="1" t="s">
        <v>1729</v>
      </c>
      <c r="D2371" s="1" t="s">
        <v>65</v>
      </c>
      <c r="E2371" s="2" t="str">
        <f t="shared" si="321"/>
        <v>hjhj</v>
      </c>
      <c r="F2371" s="1" t="s">
        <v>5518</v>
      </c>
      <c r="G2371" t="str">
        <f t="shared" si="322"/>
        <v>bc</v>
      </c>
      <c r="H2371" s="1" t="s">
        <v>1736</v>
      </c>
      <c r="I2371" t="str">
        <f t="shared" si="323"/>
        <v>9096</v>
      </c>
      <c r="J2371" t="str">
        <f t="shared" si="324"/>
        <v>9096</v>
      </c>
      <c r="K2371" t="str">
        <f t="shared" si="325"/>
        <v>c02                 </v>
      </c>
      <c r="L2371" t="str">
        <f t="shared" si="326"/>
        <v>C02                 </v>
      </c>
    </row>
    <row r="2372" hidden="1" spans="1:12">
      <c r="A2372" s="1" t="s">
        <v>5737</v>
      </c>
      <c r="B2372" s="1" t="s">
        <v>5738</v>
      </c>
      <c r="C2372" s="1" t="s">
        <v>1729</v>
      </c>
      <c r="D2372" s="1" t="s">
        <v>65</v>
      </c>
      <c r="E2372" s="2" t="str">
        <f t="shared" si="321"/>
        <v>hjhj</v>
      </c>
      <c r="F2372" s="1" t="s">
        <v>5518</v>
      </c>
      <c r="G2372" t="str">
        <f t="shared" si="322"/>
        <v>bc</v>
      </c>
      <c r="H2372" s="1" t="s">
        <v>1736</v>
      </c>
      <c r="I2372" t="str">
        <f t="shared" si="323"/>
        <v>9097</v>
      </c>
      <c r="J2372" t="str">
        <f t="shared" si="324"/>
        <v>9097</v>
      </c>
      <c r="K2372" t="str">
        <f t="shared" si="325"/>
        <v>c01                 </v>
      </c>
      <c r="L2372" t="str">
        <f t="shared" si="326"/>
        <v>C01                 </v>
      </c>
    </row>
    <row r="2373" hidden="1" spans="1:12">
      <c r="A2373" s="1" t="s">
        <v>5739</v>
      </c>
      <c r="B2373" s="1" t="s">
        <v>5740</v>
      </c>
      <c r="C2373" s="1" t="s">
        <v>1729</v>
      </c>
      <c r="D2373" s="1" t="s">
        <v>65</v>
      </c>
      <c r="E2373" s="2" t="str">
        <f t="shared" si="321"/>
        <v>hjhj</v>
      </c>
      <c r="F2373" s="1" t="s">
        <v>5518</v>
      </c>
      <c r="G2373" t="str">
        <f t="shared" si="322"/>
        <v>bc</v>
      </c>
      <c r="H2373" s="1" t="s">
        <v>1736</v>
      </c>
      <c r="I2373" t="str">
        <f t="shared" si="323"/>
        <v>9100</v>
      </c>
      <c r="J2373" t="str">
        <f t="shared" si="324"/>
        <v>9100</v>
      </c>
      <c r="K2373" t="str">
        <f t="shared" si="325"/>
        <v>c01                 </v>
      </c>
      <c r="L2373" t="str">
        <f t="shared" si="326"/>
        <v>C01                 </v>
      </c>
    </row>
    <row r="2374" hidden="1" spans="1:12">
      <c r="A2374" s="1" t="s">
        <v>5741</v>
      </c>
      <c r="B2374" s="1" t="s">
        <v>5742</v>
      </c>
      <c r="C2374" s="1" t="s">
        <v>1729</v>
      </c>
      <c r="D2374" s="1" t="s">
        <v>65</v>
      </c>
      <c r="E2374" s="2" t="str">
        <f t="shared" si="321"/>
        <v>hjhj</v>
      </c>
      <c r="F2374" s="1" t="s">
        <v>5518</v>
      </c>
      <c r="G2374" t="str">
        <f t="shared" si="322"/>
        <v>bc</v>
      </c>
      <c r="H2374" s="1" t="s">
        <v>1736</v>
      </c>
      <c r="I2374" t="str">
        <f t="shared" si="323"/>
        <v>9100</v>
      </c>
      <c r="J2374" t="str">
        <f t="shared" si="324"/>
        <v>9100</v>
      </c>
      <c r="K2374" t="str">
        <f t="shared" si="325"/>
        <v>c1                  </v>
      </c>
      <c r="L2374" t="str">
        <f t="shared" si="326"/>
        <v>C1                  </v>
      </c>
    </row>
    <row r="2375" hidden="1" spans="1:12">
      <c r="A2375" s="1" t="s">
        <v>5743</v>
      </c>
      <c r="B2375" s="1" t="s">
        <v>5744</v>
      </c>
      <c r="C2375" s="1" t="s">
        <v>1729</v>
      </c>
      <c r="D2375" s="1" t="s">
        <v>65</v>
      </c>
      <c r="E2375" s="2" t="str">
        <f t="shared" si="321"/>
        <v>hjhj</v>
      </c>
      <c r="F2375" s="1" t="s">
        <v>5518</v>
      </c>
      <c r="G2375" t="str">
        <f t="shared" si="322"/>
        <v>bc</v>
      </c>
      <c r="H2375" s="1" t="s">
        <v>1736</v>
      </c>
      <c r="I2375" t="str">
        <f t="shared" si="323"/>
        <v>9103</v>
      </c>
      <c r="J2375" t="str">
        <f t="shared" si="324"/>
        <v>9103</v>
      </c>
      <c r="K2375" t="str">
        <f t="shared" si="325"/>
        <v>c2                  </v>
      </c>
      <c r="L2375" t="str">
        <f t="shared" si="326"/>
        <v>C2                  </v>
      </c>
    </row>
    <row r="2376" hidden="1" spans="1:12">
      <c r="A2376" s="1" t="s">
        <v>5745</v>
      </c>
      <c r="B2376" s="1" t="s">
        <v>5746</v>
      </c>
      <c r="C2376" s="1" t="s">
        <v>1729</v>
      </c>
      <c r="D2376" s="1" t="s">
        <v>65</v>
      </c>
      <c r="E2376" s="2" t="str">
        <f t="shared" si="321"/>
        <v>hjhj</v>
      </c>
      <c r="F2376" s="1" t="s">
        <v>5518</v>
      </c>
      <c r="G2376" t="str">
        <f t="shared" si="322"/>
        <v>bc</v>
      </c>
      <c r="H2376" s="1" t="s">
        <v>1736</v>
      </c>
      <c r="I2376" t="str">
        <f t="shared" si="323"/>
        <v>9104</v>
      </c>
      <c r="J2376" t="str">
        <f t="shared" si="324"/>
        <v>9104</v>
      </c>
      <c r="K2376" t="str">
        <f t="shared" si="325"/>
        <v>c01                 </v>
      </c>
      <c r="L2376" t="str">
        <f t="shared" si="326"/>
        <v>C01                 </v>
      </c>
    </row>
    <row r="2377" hidden="1" spans="1:12">
      <c r="A2377" s="1" t="s">
        <v>5747</v>
      </c>
      <c r="B2377" s="1" t="s">
        <v>5748</v>
      </c>
      <c r="C2377" s="1" t="s">
        <v>1729</v>
      </c>
      <c r="D2377" s="1" t="s">
        <v>65</v>
      </c>
      <c r="E2377" s="2" t="str">
        <f t="shared" si="321"/>
        <v>hjhj</v>
      </c>
      <c r="F2377" s="1" t="s">
        <v>5518</v>
      </c>
      <c r="G2377" t="str">
        <f t="shared" si="322"/>
        <v>bc</v>
      </c>
      <c r="H2377" s="1" t="s">
        <v>1736</v>
      </c>
      <c r="I2377" t="str">
        <f t="shared" si="323"/>
        <v>9104</v>
      </c>
      <c r="J2377" t="str">
        <f t="shared" si="324"/>
        <v>9104</v>
      </c>
      <c r="K2377" t="str">
        <f t="shared" si="325"/>
        <v>c1                  </v>
      </c>
      <c r="L2377" t="str">
        <f t="shared" si="326"/>
        <v>C1                  </v>
      </c>
    </row>
    <row r="2378" hidden="1" spans="1:12">
      <c r="A2378" s="1" t="s">
        <v>5749</v>
      </c>
      <c r="B2378" s="1" t="s">
        <v>5750</v>
      </c>
      <c r="C2378" s="1" t="s">
        <v>1729</v>
      </c>
      <c r="D2378" s="1" t="s">
        <v>65</v>
      </c>
      <c r="E2378" s="2" t="str">
        <f t="shared" si="321"/>
        <v>hjhj</v>
      </c>
      <c r="F2378" s="1" t="s">
        <v>5518</v>
      </c>
      <c r="G2378" t="str">
        <f t="shared" si="322"/>
        <v>bc</v>
      </c>
      <c r="H2378" s="1" t="s">
        <v>1736</v>
      </c>
      <c r="I2378" t="str">
        <f t="shared" si="323"/>
        <v>9104</v>
      </c>
      <c r="J2378" t="str">
        <f t="shared" si="324"/>
        <v>9104</v>
      </c>
      <c r="K2378" t="str">
        <f t="shared" si="325"/>
        <v>c2                  </v>
      </c>
      <c r="L2378" t="str">
        <f t="shared" si="326"/>
        <v>C2                  </v>
      </c>
    </row>
    <row r="2379" hidden="1" spans="1:12">
      <c r="A2379" s="1" t="s">
        <v>5751</v>
      </c>
      <c r="B2379" s="1" t="s">
        <v>5752</v>
      </c>
      <c r="C2379" s="1" t="s">
        <v>1729</v>
      </c>
      <c r="D2379" s="1" t="s">
        <v>65</v>
      </c>
      <c r="E2379" s="2" t="str">
        <f t="shared" si="321"/>
        <v>hjhj</v>
      </c>
      <c r="F2379" s="1" t="s">
        <v>5518</v>
      </c>
      <c r="G2379" t="str">
        <f t="shared" si="322"/>
        <v>bc</v>
      </c>
      <c r="H2379" s="1" t="s">
        <v>1736</v>
      </c>
      <c r="I2379" t="str">
        <f t="shared" si="323"/>
        <v>9104</v>
      </c>
      <c r="J2379" t="str">
        <f t="shared" si="324"/>
        <v>9104</v>
      </c>
      <c r="K2379" t="str">
        <f t="shared" si="325"/>
        <v>c3                  </v>
      </c>
      <c r="L2379" t="str">
        <f t="shared" si="326"/>
        <v>C3                  </v>
      </c>
    </row>
    <row r="2380" hidden="1" spans="1:12">
      <c r="A2380" s="1" t="s">
        <v>5753</v>
      </c>
      <c r="B2380" s="1" t="s">
        <v>5754</v>
      </c>
      <c r="C2380" s="1" t="s">
        <v>1729</v>
      </c>
      <c r="D2380" s="1" t="s">
        <v>65</v>
      </c>
      <c r="E2380" s="2" t="str">
        <f t="shared" si="321"/>
        <v>hjhj</v>
      </c>
      <c r="F2380" s="1" t="s">
        <v>5518</v>
      </c>
      <c r="G2380" t="str">
        <f t="shared" si="322"/>
        <v>bc</v>
      </c>
      <c r="H2380" s="1" t="s">
        <v>1736</v>
      </c>
      <c r="I2380" t="str">
        <f t="shared" si="323"/>
        <v>9104</v>
      </c>
      <c r="J2380" t="str">
        <f t="shared" si="324"/>
        <v>9104</v>
      </c>
      <c r="K2380" t="str">
        <f t="shared" si="325"/>
        <v>c5                  </v>
      </c>
      <c r="L2380" t="str">
        <f t="shared" si="326"/>
        <v>C5                  </v>
      </c>
    </row>
    <row r="2381" hidden="1" spans="1:12">
      <c r="A2381" s="1" t="s">
        <v>5755</v>
      </c>
      <c r="B2381" s="1" t="s">
        <v>5756</v>
      </c>
      <c r="C2381" s="1" t="s">
        <v>1729</v>
      </c>
      <c r="D2381" s="1" t="s">
        <v>65</v>
      </c>
      <c r="E2381" s="2" t="str">
        <f t="shared" si="321"/>
        <v>hjhj</v>
      </c>
      <c r="F2381" s="1" t="s">
        <v>5518</v>
      </c>
      <c r="G2381" t="str">
        <f t="shared" si="322"/>
        <v>bc</v>
      </c>
      <c r="H2381" s="1" t="s">
        <v>1736</v>
      </c>
      <c r="I2381" t="str">
        <f t="shared" si="323"/>
        <v>9105</v>
      </c>
      <c r="J2381" t="str">
        <f t="shared" si="324"/>
        <v>9105</v>
      </c>
      <c r="K2381" t="str">
        <f t="shared" si="325"/>
        <v>c1                  </v>
      </c>
      <c r="L2381" t="str">
        <f t="shared" si="326"/>
        <v>C1                  </v>
      </c>
    </row>
    <row r="2382" hidden="1" spans="1:12">
      <c r="A2382" s="1" t="s">
        <v>5757</v>
      </c>
      <c r="B2382" s="1" t="s">
        <v>5758</v>
      </c>
      <c r="C2382" s="1" t="s">
        <v>1729</v>
      </c>
      <c r="D2382" s="1" t="s">
        <v>65</v>
      </c>
      <c r="E2382" s="2" t="str">
        <f t="shared" si="321"/>
        <v>hjhj</v>
      </c>
      <c r="F2382" s="1" t="s">
        <v>5518</v>
      </c>
      <c r="G2382" t="str">
        <f t="shared" si="322"/>
        <v>bc</v>
      </c>
      <c r="H2382" s="1" t="s">
        <v>1736</v>
      </c>
      <c r="I2382" t="str">
        <f t="shared" si="323"/>
        <v>9107</v>
      </c>
      <c r="J2382" t="str">
        <f t="shared" si="324"/>
        <v>9107</v>
      </c>
      <c r="K2382" t="str">
        <f t="shared" si="325"/>
        <v>c01                 </v>
      </c>
      <c r="L2382" t="str">
        <f t="shared" si="326"/>
        <v>C01                 </v>
      </c>
    </row>
    <row r="2383" hidden="1" spans="1:12">
      <c r="A2383" s="1" t="s">
        <v>5759</v>
      </c>
      <c r="B2383" s="1" t="s">
        <v>5760</v>
      </c>
      <c r="C2383" s="1" t="s">
        <v>1729</v>
      </c>
      <c r="D2383" s="1" t="s">
        <v>65</v>
      </c>
      <c r="E2383" s="2" t="str">
        <f t="shared" si="321"/>
        <v>hjhj</v>
      </c>
      <c r="F2383" s="1" t="s">
        <v>5518</v>
      </c>
      <c r="G2383" t="str">
        <f t="shared" si="322"/>
        <v>bc</v>
      </c>
      <c r="H2383" s="1" t="s">
        <v>1736</v>
      </c>
      <c r="I2383" t="str">
        <f t="shared" si="323"/>
        <v>9109</v>
      </c>
      <c r="J2383" t="str">
        <f t="shared" si="324"/>
        <v>9109</v>
      </c>
      <c r="K2383" t="str">
        <f t="shared" si="325"/>
        <v>c02                 </v>
      </c>
      <c r="L2383" t="str">
        <f t="shared" si="326"/>
        <v>C02                 </v>
      </c>
    </row>
    <row r="2384" hidden="1" spans="1:12">
      <c r="A2384" s="1" t="s">
        <v>5761</v>
      </c>
      <c r="B2384" s="1" t="s">
        <v>5762</v>
      </c>
      <c r="C2384" s="1" t="s">
        <v>1729</v>
      </c>
      <c r="D2384" s="1" t="s">
        <v>65</v>
      </c>
      <c r="E2384" s="2" t="str">
        <f t="shared" si="321"/>
        <v>hjhj</v>
      </c>
      <c r="F2384" s="1" t="s">
        <v>5518</v>
      </c>
      <c r="G2384" t="str">
        <f t="shared" si="322"/>
        <v>bc</v>
      </c>
      <c r="H2384" s="1" t="s">
        <v>1736</v>
      </c>
      <c r="I2384" t="str">
        <f t="shared" si="323"/>
        <v>9109</v>
      </c>
      <c r="J2384" t="str">
        <f t="shared" si="324"/>
        <v>9109</v>
      </c>
      <c r="K2384" t="str">
        <f t="shared" si="325"/>
        <v>c1                  </v>
      </c>
      <c r="L2384" t="str">
        <f t="shared" si="326"/>
        <v>C1                  </v>
      </c>
    </row>
    <row r="2385" hidden="1" spans="1:12">
      <c r="A2385" s="1" t="s">
        <v>5763</v>
      </c>
      <c r="B2385" s="1" t="s">
        <v>5764</v>
      </c>
      <c r="C2385" s="1" t="s">
        <v>1729</v>
      </c>
      <c r="D2385" s="1" t="s">
        <v>65</v>
      </c>
      <c r="E2385" s="2" t="str">
        <f t="shared" si="321"/>
        <v>hjhj</v>
      </c>
      <c r="F2385" s="1" t="s">
        <v>5518</v>
      </c>
      <c r="G2385" t="str">
        <f t="shared" si="322"/>
        <v>bc</v>
      </c>
      <c r="H2385" s="1" t="s">
        <v>1736</v>
      </c>
      <c r="I2385" t="str">
        <f t="shared" si="323"/>
        <v>9110</v>
      </c>
      <c r="J2385" t="str">
        <f t="shared" si="324"/>
        <v>9110</v>
      </c>
      <c r="K2385" t="str">
        <f t="shared" si="325"/>
        <v>c01                 </v>
      </c>
      <c r="L2385" t="str">
        <f t="shared" si="326"/>
        <v>C01                 </v>
      </c>
    </row>
    <row r="2386" hidden="1" spans="1:12">
      <c r="A2386" s="1" t="s">
        <v>5765</v>
      </c>
      <c r="B2386" s="1" t="s">
        <v>5766</v>
      </c>
      <c r="C2386" s="1" t="s">
        <v>1729</v>
      </c>
      <c r="D2386" s="1" t="s">
        <v>65</v>
      </c>
      <c r="E2386" s="2" t="str">
        <f t="shared" si="321"/>
        <v>hjhj</v>
      </c>
      <c r="F2386" s="1" t="s">
        <v>5518</v>
      </c>
      <c r="G2386" t="str">
        <f t="shared" si="322"/>
        <v>bc</v>
      </c>
      <c r="H2386" s="1" t="s">
        <v>1736</v>
      </c>
      <c r="I2386" t="str">
        <f t="shared" si="323"/>
        <v>9110</v>
      </c>
      <c r="J2386" t="str">
        <f t="shared" si="324"/>
        <v>9110</v>
      </c>
      <c r="K2386" t="str">
        <f t="shared" si="325"/>
        <v>c03                 </v>
      </c>
      <c r="L2386" t="str">
        <f t="shared" si="326"/>
        <v>C03                 </v>
      </c>
    </row>
    <row r="2387" hidden="1" spans="1:12">
      <c r="A2387" s="1" t="s">
        <v>5767</v>
      </c>
      <c r="B2387" s="1" t="s">
        <v>5768</v>
      </c>
      <c r="C2387" s="1" t="s">
        <v>1729</v>
      </c>
      <c r="D2387" s="1" t="s">
        <v>65</v>
      </c>
      <c r="E2387" s="2" t="str">
        <f t="shared" si="321"/>
        <v>hjhj</v>
      </c>
      <c r="F2387" s="1" t="s">
        <v>5518</v>
      </c>
      <c r="G2387" t="str">
        <f t="shared" si="322"/>
        <v>bc</v>
      </c>
      <c r="H2387" s="1" t="s">
        <v>1736</v>
      </c>
      <c r="I2387" t="str">
        <f t="shared" si="323"/>
        <v>9110</v>
      </c>
      <c r="J2387" t="str">
        <f t="shared" si="324"/>
        <v>9110</v>
      </c>
      <c r="K2387" t="str">
        <f t="shared" si="325"/>
        <v>c4                  </v>
      </c>
      <c r="L2387" t="str">
        <f t="shared" ref="L2387:L2407" si="327">MID(B2387,11,20)</f>
        <v>C4                  </v>
      </c>
    </row>
    <row r="2388" hidden="1" spans="1:12">
      <c r="A2388" s="1" t="s">
        <v>5769</v>
      </c>
      <c r="B2388" s="1" t="s">
        <v>5770</v>
      </c>
      <c r="C2388" s="1" t="s">
        <v>1729</v>
      </c>
      <c r="D2388" s="1" t="s">
        <v>65</v>
      </c>
      <c r="E2388" s="2" t="str">
        <f t="shared" si="321"/>
        <v>hjhj</v>
      </c>
      <c r="F2388" s="1" t="s">
        <v>5518</v>
      </c>
      <c r="G2388" t="str">
        <f t="shared" si="322"/>
        <v>bc</v>
      </c>
      <c r="H2388" s="1" t="s">
        <v>1736</v>
      </c>
      <c r="I2388" t="str">
        <f t="shared" si="323"/>
        <v>9112</v>
      </c>
      <c r="J2388" t="str">
        <f t="shared" si="324"/>
        <v>9112</v>
      </c>
      <c r="K2388" t="str">
        <f t="shared" si="325"/>
        <v>c01                 </v>
      </c>
      <c r="L2388" t="str">
        <f t="shared" si="327"/>
        <v>C01                 </v>
      </c>
    </row>
    <row r="2389" hidden="1" spans="1:12">
      <c r="A2389" s="1" t="s">
        <v>5771</v>
      </c>
      <c r="B2389" s="1" t="s">
        <v>5772</v>
      </c>
      <c r="C2389" s="1" t="s">
        <v>1729</v>
      </c>
      <c r="D2389" s="1" t="s">
        <v>65</v>
      </c>
      <c r="E2389" s="2" t="str">
        <f t="shared" si="321"/>
        <v>hjhj</v>
      </c>
      <c r="F2389" s="1" t="s">
        <v>5518</v>
      </c>
      <c r="G2389" t="str">
        <f t="shared" si="322"/>
        <v>bc</v>
      </c>
      <c r="H2389" s="1" t="s">
        <v>1736</v>
      </c>
      <c r="I2389" t="str">
        <f t="shared" si="323"/>
        <v>9112</v>
      </c>
      <c r="J2389" t="str">
        <f t="shared" si="324"/>
        <v>9112</v>
      </c>
      <c r="K2389" t="str">
        <f t="shared" si="325"/>
        <v>c02                 </v>
      </c>
      <c r="L2389" t="str">
        <f t="shared" si="327"/>
        <v>C02                 </v>
      </c>
    </row>
    <row r="2390" hidden="1" spans="1:12">
      <c r="A2390" s="1" t="s">
        <v>5773</v>
      </c>
      <c r="B2390" s="1" t="s">
        <v>5774</v>
      </c>
      <c r="C2390" s="1" t="s">
        <v>1729</v>
      </c>
      <c r="D2390" s="1" t="s">
        <v>65</v>
      </c>
      <c r="E2390" s="2" t="str">
        <f t="shared" si="321"/>
        <v>hjhj</v>
      </c>
      <c r="F2390" s="1" t="s">
        <v>5518</v>
      </c>
      <c r="G2390" t="str">
        <f t="shared" si="322"/>
        <v>bc</v>
      </c>
      <c r="H2390" s="1" t="s">
        <v>1736</v>
      </c>
      <c r="I2390" t="str">
        <f t="shared" si="323"/>
        <v>9112</v>
      </c>
      <c r="J2390" t="str">
        <f t="shared" si="324"/>
        <v>9112</v>
      </c>
      <c r="K2390" t="str">
        <f t="shared" si="325"/>
        <v>c1                  </v>
      </c>
      <c r="L2390" t="str">
        <f t="shared" si="327"/>
        <v>C1                  </v>
      </c>
    </row>
    <row r="2391" hidden="1" spans="1:12">
      <c r="A2391" s="1" t="s">
        <v>5775</v>
      </c>
      <c r="B2391" s="1" t="s">
        <v>5776</v>
      </c>
      <c r="C2391" s="1" t="s">
        <v>1729</v>
      </c>
      <c r="D2391" s="1" t="s">
        <v>65</v>
      </c>
      <c r="E2391" s="2" t="str">
        <f t="shared" ref="E2391:E2454" si="328">MID(A2391,2,4)</f>
        <v>hjhj</v>
      </c>
      <c r="F2391" s="1" t="s">
        <v>5518</v>
      </c>
      <c r="G2391" t="str">
        <f t="shared" ref="G2391:G2454" si="329">MID(A2391,6,2)</f>
        <v>bc</v>
      </c>
      <c r="H2391" s="1" t="s">
        <v>1736</v>
      </c>
      <c r="I2391" t="str">
        <f t="shared" ref="I2391:I2454" si="330">MID(A2391,8,4)</f>
        <v>9112</v>
      </c>
      <c r="J2391" t="str">
        <f t="shared" ref="J2391:J2454" si="331">MID(B2391,7,4)</f>
        <v>9112</v>
      </c>
      <c r="K2391" t="str">
        <f t="shared" ref="K2391:K2454" si="332">MID(A2391,12,20)</f>
        <v>c2                  </v>
      </c>
      <c r="L2391" t="str">
        <f t="shared" si="327"/>
        <v>C2                  </v>
      </c>
    </row>
    <row r="2392" hidden="1" spans="1:12">
      <c r="A2392" s="1" t="s">
        <v>5777</v>
      </c>
      <c r="B2392" s="1" t="s">
        <v>5778</v>
      </c>
      <c r="C2392" s="1" t="s">
        <v>1729</v>
      </c>
      <c r="D2392" s="1" t="s">
        <v>65</v>
      </c>
      <c r="E2392" s="2" t="str">
        <f t="shared" si="328"/>
        <v>hjhj</v>
      </c>
      <c r="F2392" s="1" t="s">
        <v>5518</v>
      </c>
      <c r="G2392" t="str">
        <f t="shared" si="329"/>
        <v>bc</v>
      </c>
      <c r="H2392" s="1" t="s">
        <v>1736</v>
      </c>
      <c r="I2392" t="str">
        <f t="shared" si="330"/>
        <v>9116</v>
      </c>
      <c r="J2392" t="str">
        <f t="shared" si="331"/>
        <v>9116</v>
      </c>
      <c r="K2392" t="str">
        <f t="shared" si="332"/>
        <v>c03                 </v>
      </c>
      <c r="L2392" t="str">
        <f t="shared" si="327"/>
        <v>C03                 </v>
      </c>
    </row>
    <row r="2393" hidden="1" spans="1:12">
      <c r="A2393" s="1" t="s">
        <v>5779</v>
      </c>
      <c r="B2393" s="1" t="s">
        <v>5780</v>
      </c>
      <c r="C2393" s="1" t="s">
        <v>1729</v>
      </c>
      <c r="D2393" s="1" t="s">
        <v>65</v>
      </c>
      <c r="E2393" s="2" t="str">
        <f t="shared" si="328"/>
        <v>hjhj</v>
      </c>
      <c r="F2393" s="1" t="s">
        <v>5518</v>
      </c>
      <c r="G2393" t="str">
        <f t="shared" si="329"/>
        <v>bc</v>
      </c>
      <c r="H2393" s="1" t="s">
        <v>1736</v>
      </c>
      <c r="I2393" t="str">
        <f t="shared" si="330"/>
        <v>9116</v>
      </c>
      <c r="J2393" t="str">
        <f t="shared" si="331"/>
        <v>9116</v>
      </c>
      <c r="K2393" t="str">
        <f t="shared" si="332"/>
        <v>c2                  </v>
      </c>
      <c r="L2393" t="str">
        <f t="shared" si="327"/>
        <v>C2                  </v>
      </c>
    </row>
    <row r="2394" hidden="1" spans="1:12">
      <c r="A2394" s="1" t="s">
        <v>5781</v>
      </c>
      <c r="B2394" s="1" t="s">
        <v>5782</v>
      </c>
      <c r="C2394" s="1" t="s">
        <v>1729</v>
      </c>
      <c r="D2394" s="1" t="s">
        <v>65</v>
      </c>
      <c r="E2394" s="2" t="str">
        <f t="shared" si="328"/>
        <v>hjhj</v>
      </c>
      <c r="F2394" s="1" t="s">
        <v>5518</v>
      </c>
      <c r="G2394" t="str">
        <f t="shared" si="329"/>
        <v>bc</v>
      </c>
      <c r="H2394" s="1" t="s">
        <v>1736</v>
      </c>
      <c r="I2394" t="str">
        <f t="shared" si="330"/>
        <v>9117</v>
      </c>
      <c r="J2394" t="str">
        <f t="shared" si="331"/>
        <v>9117</v>
      </c>
      <c r="K2394" t="str">
        <f t="shared" si="332"/>
        <v>c01                 </v>
      </c>
      <c r="L2394" t="str">
        <f t="shared" si="327"/>
        <v>C01                 </v>
      </c>
    </row>
    <row r="2395" hidden="1" spans="1:12">
      <c r="A2395" s="1" t="s">
        <v>5783</v>
      </c>
      <c r="B2395" s="1" t="s">
        <v>5784</v>
      </c>
      <c r="C2395" s="1" t="s">
        <v>1729</v>
      </c>
      <c r="D2395" s="1" t="s">
        <v>65</v>
      </c>
      <c r="E2395" s="2" t="str">
        <f t="shared" si="328"/>
        <v>hjhj</v>
      </c>
      <c r="F2395" s="1" t="s">
        <v>5518</v>
      </c>
      <c r="G2395" t="str">
        <f t="shared" si="329"/>
        <v>bc</v>
      </c>
      <c r="H2395" s="1" t="s">
        <v>1736</v>
      </c>
      <c r="I2395" t="str">
        <f t="shared" si="330"/>
        <v>9118</v>
      </c>
      <c r="J2395" t="str">
        <f t="shared" si="331"/>
        <v>9118</v>
      </c>
      <c r="K2395" t="str">
        <f t="shared" si="332"/>
        <v>c02                 </v>
      </c>
      <c r="L2395" t="str">
        <f t="shared" si="327"/>
        <v>C02                 </v>
      </c>
    </row>
    <row r="2396" hidden="1" spans="1:12">
      <c r="A2396" s="1" t="s">
        <v>5785</v>
      </c>
      <c r="B2396" s="1" t="s">
        <v>5786</v>
      </c>
      <c r="C2396" s="1" t="s">
        <v>1729</v>
      </c>
      <c r="D2396" s="1" t="s">
        <v>65</v>
      </c>
      <c r="E2396" s="2" t="str">
        <f t="shared" si="328"/>
        <v>hjhj</v>
      </c>
      <c r="F2396" s="1" t="s">
        <v>5518</v>
      </c>
      <c r="G2396" t="str">
        <f t="shared" si="329"/>
        <v>bc</v>
      </c>
      <c r="H2396" s="1" t="s">
        <v>1736</v>
      </c>
      <c r="I2396" t="str">
        <f t="shared" si="330"/>
        <v>9126</v>
      </c>
      <c r="J2396" t="str">
        <f t="shared" si="331"/>
        <v>9126</v>
      </c>
      <c r="K2396" t="str">
        <f t="shared" si="332"/>
        <v>c03                 </v>
      </c>
      <c r="L2396" t="str">
        <f t="shared" si="327"/>
        <v>C03                 </v>
      </c>
    </row>
    <row r="2397" hidden="1" spans="1:12">
      <c r="A2397" s="1" t="s">
        <v>5787</v>
      </c>
      <c r="B2397" s="1" t="s">
        <v>5788</v>
      </c>
      <c r="C2397" s="1" t="s">
        <v>1729</v>
      </c>
      <c r="D2397" s="1" t="s">
        <v>65</v>
      </c>
      <c r="E2397" s="2" t="str">
        <f t="shared" si="328"/>
        <v>hjhj</v>
      </c>
      <c r="F2397" s="1" t="s">
        <v>5518</v>
      </c>
      <c r="G2397" t="str">
        <f t="shared" si="329"/>
        <v>bc</v>
      </c>
      <c r="H2397" s="1" t="s">
        <v>1736</v>
      </c>
      <c r="I2397" t="str">
        <f t="shared" si="330"/>
        <v>9129</v>
      </c>
      <c r="J2397" t="str">
        <f t="shared" si="331"/>
        <v>9129</v>
      </c>
      <c r="K2397" t="str">
        <f t="shared" si="332"/>
        <v>c3                  </v>
      </c>
      <c r="L2397" t="str">
        <f t="shared" si="327"/>
        <v>C3                  </v>
      </c>
    </row>
    <row r="2398" hidden="1" spans="1:12">
      <c r="A2398" s="1" t="s">
        <v>5789</v>
      </c>
      <c r="B2398" s="1" t="s">
        <v>5790</v>
      </c>
      <c r="C2398" s="1" t="s">
        <v>1729</v>
      </c>
      <c r="D2398" s="1" t="s">
        <v>65</v>
      </c>
      <c r="E2398" s="2" t="str">
        <f t="shared" si="328"/>
        <v>hjhj</v>
      </c>
      <c r="F2398" s="1" t="s">
        <v>5518</v>
      </c>
      <c r="G2398" t="str">
        <f t="shared" si="329"/>
        <v>bc</v>
      </c>
      <c r="H2398" s="1" t="s">
        <v>1736</v>
      </c>
      <c r="I2398" t="str">
        <f t="shared" si="330"/>
        <v>9133</v>
      </c>
      <c r="J2398" t="str">
        <f t="shared" si="331"/>
        <v>9133</v>
      </c>
      <c r="K2398" t="str">
        <f t="shared" si="332"/>
        <v>c01                 </v>
      </c>
      <c r="L2398" t="str">
        <f t="shared" si="327"/>
        <v>C01                 </v>
      </c>
    </row>
    <row r="2399" hidden="1" spans="1:12">
      <c r="A2399" s="1" t="s">
        <v>5791</v>
      </c>
      <c r="B2399" s="1" t="s">
        <v>5792</v>
      </c>
      <c r="C2399" s="1" t="s">
        <v>1729</v>
      </c>
      <c r="D2399" s="1" t="s">
        <v>65</v>
      </c>
      <c r="E2399" s="2" t="str">
        <f t="shared" si="328"/>
        <v>hjhj</v>
      </c>
      <c r="F2399" s="1" t="s">
        <v>5518</v>
      </c>
      <c r="G2399" t="str">
        <f t="shared" si="329"/>
        <v>bc</v>
      </c>
      <c r="H2399" s="1" t="s">
        <v>1736</v>
      </c>
      <c r="I2399" t="str">
        <f t="shared" si="330"/>
        <v>9134</v>
      </c>
      <c r="J2399" t="str">
        <f t="shared" si="331"/>
        <v>9134</v>
      </c>
      <c r="K2399" t="str">
        <f t="shared" si="332"/>
        <v>c02                 </v>
      </c>
      <c r="L2399" t="str">
        <f t="shared" si="327"/>
        <v>C02                 </v>
      </c>
    </row>
    <row r="2400" hidden="1" spans="1:12">
      <c r="A2400" s="1" t="s">
        <v>5793</v>
      </c>
      <c r="B2400" s="1" t="s">
        <v>5794</v>
      </c>
      <c r="C2400" s="1" t="s">
        <v>1729</v>
      </c>
      <c r="D2400" s="1" t="s">
        <v>65</v>
      </c>
      <c r="E2400" s="2" t="str">
        <f t="shared" si="328"/>
        <v>hjhj</v>
      </c>
      <c r="F2400" s="1" t="s">
        <v>5518</v>
      </c>
      <c r="G2400" t="str">
        <f t="shared" si="329"/>
        <v>bc</v>
      </c>
      <c r="H2400" s="1" t="s">
        <v>1736</v>
      </c>
      <c r="I2400" t="str">
        <f t="shared" si="330"/>
        <v>9134</v>
      </c>
      <c r="J2400" t="str">
        <f t="shared" si="331"/>
        <v>9134</v>
      </c>
      <c r="K2400" t="str">
        <f t="shared" si="332"/>
        <v>c03                 </v>
      </c>
      <c r="L2400" t="str">
        <f t="shared" si="327"/>
        <v>C03                 </v>
      </c>
    </row>
    <row r="2401" hidden="1" spans="1:12">
      <c r="A2401" s="1" t="s">
        <v>5795</v>
      </c>
      <c r="B2401" s="1" t="s">
        <v>5796</v>
      </c>
      <c r="C2401" s="1" t="s">
        <v>1729</v>
      </c>
      <c r="D2401" s="1" t="s">
        <v>65</v>
      </c>
      <c r="E2401" s="2" t="str">
        <f t="shared" si="328"/>
        <v>hjhj</v>
      </c>
      <c r="F2401" s="1" t="s">
        <v>5518</v>
      </c>
      <c r="G2401" t="str">
        <f t="shared" si="329"/>
        <v>bc</v>
      </c>
      <c r="H2401" s="1" t="s">
        <v>1736</v>
      </c>
      <c r="I2401" t="str">
        <f t="shared" si="330"/>
        <v>9138</v>
      </c>
      <c r="J2401" t="str">
        <f t="shared" si="331"/>
        <v>9138</v>
      </c>
      <c r="K2401" t="str">
        <f t="shared" si="332"/>
        <v>c02                 </v>
      </c>
      <c r="L2401" t="str">
        <f t="shared" si="327"/>
        <v>C02                 </v>
      </c>
    </row>
    <row r="2402" hidden="1" spans="1:12">
      <c r="A2402" s="1" t="s">
        <v>5797</v>
      </c>
      <c r="B2402" s="1" t="s">
        <v>5798</v>
      </c>
      <c r="C2402" s="1" t="s">
        <v>1729</v>
      </c>
      <c r="D2402" s="1" t="s">
        <v>65</v>
      </c>
      <c r="E2402" s="2" t="str">
        <f t="shared" si="328"/>
        <v>hjhj</v>
      </c>
      <c r="F2402" s="1" t="s">
        <v>5518</v>
      </c>
      <c r="G2402" t="str">
        <f t="shared" si="329"/>
        <v>bc</v>
      </c>
      <c r="H2402" s="1" t="s">
        <v>1736</v>
      </c>
      <c r="I2402" t="str">
        <f t="shared" si="330"/>
        <v>9139</v>
      </c>
      <c r="J2402" t="str">
        <f t="shared" si="331"/>
        <v>9139</v>
      </c>
      <c r="K2402" t="str">
        <f t="shared" si="332"/>
        <v>c2                  </v>
      </c>
      <c r="L2402" t="str">
        <f t="shared" si="327"/>
        <v>C2                  </v>
      </c>
    </row>
    <row r="2403" hidden="1" spans="1:12">
      <c r="A2403" s="1" t="s">
        <v>5799</v>
      </c>
      <c r="B2403" s="1" t="s">
        <v>5800</v>
      </c>
      <c r="C2403" s="1" t="s">
        <v>1729</v>
      </c>
      <c r="D2403" s="1" t="s">
        <v>65</v>
      </c>
      <c r="E2403" s="2" t="str">
        <f t="shared" si="328"/>
        <v>hjhj</v>
      </c>
      <c r="F2403" s="1" t="s">
        <v>5518</v>
      </c>
      <c r="G2403" t="str">
        <f t="shared" si="329"/>
        <v>bc</v>
      </c>
      <c r="H2403" s="1" t="s">
        <v>1736</v>
      </c>
      <c r="I2403" t="str">
        <f t="shared" si="330"/>
        <v>9142</v>
      </c>
      <c r="J2403" t="str">
        <f t="shared" si="331"/>
        <v>9142</v>
      </c>
      <c r="K2403" t="str">
        <f t="shared" si="332"/>
        <v>c1                  </v>
      </c>
      <c r="L2403" t="str">
        <f t="shared" si="327"/>
        <v>C1                  </v>
      </c>
    </row>
    <row r="2404" hidden="1" spans="1:12">
      <c r="A2404" s="1" t="s">
        <v>5801</v>
      </c>
      <c r="B2404" s="1" t="s">
        <v>5802</v>
      </c>
      <c r="C2404" s="1" t="s">
        <v>1729</v>
      </c>
      <c r="D2404" s="1" t="s">
        <v>65</v>
      </c>
      <c r="E2404" s="2" t="str">
        <f t="shared" si="328"/>
        <v>hjhj</v>
      </c>
      <c r="F2404" s="1" t="s">
        <v>5518</v>
      </c>
      <c r="G2404" t="str">
        <f t="shared" si="329"/>
        <v>bc</v>
      </c>
      <c r="H2404" s="1" t="s">
        <v>1736</v>
      </c>
      <c r="I2404" t="str">
        <f t="shared" si="330"/>
        <v>9152</v>
      </c>
      <c r="J2404" t="str">
        <f t="shared" si="331"/>
        <v>9152</v>
      </c>
      <c r="K2404" t="str">
        <f t="shared" si="332"/>
        <v>c3                  </v>
      </c>
      <c r="L2404" t="str">
        <f t="shared" si="327"/>
        <v>C3                  </v>
      </c>
    </row>
    <row r="2405" hidden="1" spans="1:12">
      <c r="A2405" s="1" t="s">
        <v>5803</v>
      </c>
      <c r="B2405" s="1" t="s">
        <v>5804</v>
      </c>
      <c r="C2405" s="1" t="s">
        <v>1729</v>
      </c>
      <c r="D2405" s="1" t="s">
        <v>65</v>
      </c>
      <c r="E2405" s="2" t="str">
        <f t="shared" si="328"/>
        <v>hjhj</v>
      </c>
      <c r="F2405" s="1" t="s">
        <v>5518</v>
      </c>
      <c r="G2405" t="str">
        <f t="shared" si="329"/>
        <v>bc</v>
      </c>
      <c r="H2405" s="1" t="s">
        <v>1736</v>
      </c>
      <c r="I2405" t="str">
        <f t="shared" si="330"/>
        <v>9152</v>
      </c>
      <c r="J2405" t="str">
        <f t="shared" si="331"/>
        <v>9152</v>
      </c>
      <c r="K2405" t="str">
        <f t="shared" si="332"/>
        <v>c4                  </v>
      </c>
      <c r="L2405" t="str">
        <f t="shared" si="327"/>
        <v>C4                  </v>
      </c>
    </row>
    <row r="2406" hidden="1" spans="1:12">
      <c r="A2406" s="1" t="s">
        <v>5805</v>
      </c>
      <c r="B2406" s="1" t="s">
        <v>5806</v>
      </c>
      <c r="C2406" s="1" t="s">
        <v>1729</v>
      </c>
      <c r="D2406" s="1" t="s">
        <v>65</v>
      </c>
      <c r="E2406" s="2" t="str">
        <f t="shared" si="328"/>
        <v>hjhj</v>
      </c>
      <c r="F2406" s="1" t="s">
        <v>5518</v>
      </c>
      <c r="G2406" t="str">
        <f t="shared" si="329"/>
        <v>bc</v>
      </c>
      <c r="H2406" s="1" t="s">
        <v>1736</v>
      </c>
      <c r="I2406" t="str">
        <f t="shared" si="330"/>
        <v>9157</v>
      </c>
      <c r="J2406" t="str">
        <f t="shared" si="331"/>
        <v>9157</v>
      </c>
      <c r="K2406" t="str">
        <f t="shared" si="332"/>
        <v>c1                  </v>
      </c>
      <c r="L2406" t="str">
        <f t="shared" si="327"/>
        <v>C1                  </v>
      </c>
    </row>
    <row r="2407" hidden="1" spans="1:12">
      <c r="A2407" s="1" t="s">
        <v>5807</v>
      </c>
      <c r="B2407" s="1" t="s">
        <v>5808</v>
      </c>
      <c r="C2407" s="1" t="s">
        <v>1729</v>
      </c>
      <c r="D2407" s="1" t="s">
        <v>65</v>
      </c>
      <c r="E2407" s="2" t="str">
        <f t="shared" si="328"/>
        <v>hjhj</v>
      </c>
      <c r="F2407" s="1" t="s">
        <v>5518</v>
      </c>
      <c r="G2407" t="str">
        <f t="shared" si="329"/>
        <v>bc</v>
      </c>
      <c r="H2407" s="1" t="s">
        <v>1736</v>
      </c>
      <c r="I2407" t="str">
        <f t="shared" si="330"/>
        <v>9158</v>
      </c>
      <c r="J2407" t="str">
        <f t="shared" si="331"/>
        <v>9158</v>
      </c>
      <c r="K2407" t="str">
        <f t="shared" si="332"/>
        <v>c1                  </v>
      </c>
      <c r="L2407" t="str">
        <f t="shared" si="327"/>
        <v>C1                  </v>
      </c>
    </row>
    <row r="2408" hidden="1" spans="1:12">
      <c r="A2408" s="1" t="s">
        <v>5809</v>
      </c>
      <c r="B2408" s="1" t="s">
        <v>5810</v>
      </c>
      <c r="C2408" s="1" t="s">
        <v>1729</v>
      </c>
      <c r="D2408" s="1" t="s">
        <v>65</v>
      </c>
      <c r="E2408" s="2" t="str">
        <f t="shared" si="328"/>
        <v>hjhj</v>
      </c>
      <c r="F2408" s="1" t="s">
        <v>5518</v>
      </c>
      <c r="G2408" t="str">
        <f t="shared" si="329"/>
        <v>bc</v>
      </c>
      <c r="H2408" s="1" t="s">
        <v>1736</v>
      </c>
      <c r="I2408" t="str">
        <f t="shared" si="330"/>
        <v>9158</v>
      </c>
      <c r="J2408" t="str">
        <f t="shared" si="331"/>
        <v>9158</v>
      </c>
      <c r="K2408" t="str">
        <f t="shared" si="332"/>
        <v>c3                  </v>
      </c>
      <c r="L2408" t="str">
        <f t="shared" ref="L2408:L2435" si="333">MID(B2408,11,20)</f>
        <v>C3                  </v>
      </c>
    </row>
    <row r="2409" hidden="1" spans="1:12">
      <c r="A2409" s="1" t="s">
        <v>5811</v>
      </c>
      <c r="B2409" s="1" t="s">
        <v>5812</v>
      </c>
      <c r="C2409" s="1" t="s">
        <v>1729</v>
      </c>
      <c r="D2409" s="1" t="s">
        <v>65</v>
      </c>
      <c r="E2409" s="2" t="str">
        <f t="shared" si="328"/>
        <v>hjhj</v>
      </c>
      <c r="F2409" s="1" t="s">
        <v>5518</v>
      </c>
      <c r="G2409" t="str">
        <f t="shared" si="329"/>
        <v>bc</v>
      </c>
      <c r="H2409" s="1" t="s">
        <v>1736</v>
      </c>
      <c r="I2409" t="str">
        <f t="shared" si="330"/>
        <v>9160</v>
      </c>
      <c r="J2409" t="str">
        <f t="shared" si="331"/>
        <v>9160</v>
      </c>
      <c r="K2409" t="str">
        <f t="shared" si="332"/>
        <v>c1                  </v>
      </c>
      <c r="L2409" t="str">
        <f t="shared" si="333"/>
        <v>C1                  </v>
      </c>
    </row>
    <row r="2410" hidden="1" spans="1:12">
      <c r="A2410" s="1" t="s">
        <v>5813</v>
      </c>
      <c r="B2410" s="1" t="s">
        <v>5814</v>
      </c>
      <c r="C2410" s="1" t="s">
        <v>1729</v>
      </c>
      <c r="D2410" s="1" t="s">
        <v>65</v>
      </c>
      <c r="E2410" s="2" t="str">
        <f t="shared" si="328"/>
        <v>hjhj</v>
      </c>
      <c r="F2410" s="1" t="s">
        <v>5518</v>
      </c>
      <c r="G2410" t="str">
        <f t="shared" si="329"/>
        <v>bc</v>
      </c>
      <c r="H2410" s="1" t="s">
        <v>1736</v>
      </c>
      <c r="I2410" t="str">
        <f t="shared" si="330"/>
        <v>9160</v>
      </c>
      <c r="J2410" t="str">
        <f t="shared" si="331"/>
        <v>9160</v>
      </c>
      <c r="K2410" t="str">
        <f t="shared" si="332"/>
        <v>c2                  </v>
      </c>
      <c r="L2410" t="str">
        <f t="shared" si="333"/>
        <v>C2                  </v>
      </c>
    </row>
    <row r="2411" hidden="1" spans="1:12">
      <c r="A2411" s="1" t="s">
        <v>5815</v>
      </c>
      <c r="B2411" s="1" t="s">
        <v>5816</v>
      </c>
      <c r="C2411" s="1" t="s">
        <v>1729</v>
      </c>
      <c r="D2411" s="1" t="s">
        <v>65</v>
      </c>
      <c r="E2411" s="2" t="str">
        <f t="shared" si="328"/>
        <v>hjhj</v>
      </c>
      <c r="F2411" s="1" t="s">
        <v>5518</v>
      </c>
      <c r="G2411" t="str">
        <f t="shared" si="329"/>
        <v>bc</v>
      </c>
      <c r="H2411" s="1" t="s">
        <v>1736</v>
      </c>
      <c r="I2411" t="str">
        <f t="shared" si="330"/>
        <v>9167</v>
      </c>
      <c r="J2411" t="str">
        <f t="shared" si="331"/>
        <v>9167</v>
      </c>
      <c r="K2411" t="str">
        <f t="shared" si="332"/>
        <v>c3                  </v>
      </c>
      <c r="L2411" t="str">
        <f t="shared" si="333"/>
        <v>C3                  </v>
      </c>
    </row>
    <row r="2412" hidden="1" spans="1:12">
      <c r="A2412" s="1" t="s">
        <v>5817</v>
      </c>
      <c r="B2412" s="1" t="s">
        <v>5818</v>
      </c>
      <c r="C2412" s="1" t="s">
        <v>1729</v>
      </c>
      <c r="D2412" s="1" t="s">
        <v>65</v>
      </c>
      <c r="E2412" s="2" t="str">
        <f t="shared" si="328"/>
        <v>hjhj</v>
      </c>
      <c r="F2412" s="1" t="s">
        <v>5518</v>
      </c>
      <c r="G2412" t="str">
        <f t="shared" si="329"/>
        <v>bc</v>
      </c>
      <c r="H2412" s="1" t="s">
        <v>1736</v>
      </c>
      <c r="I2412" t="str">
        <f t="shared" si="330"/>
        <v>9169</v>
      </c>
      <c r="J2412" t="str">
        <f t="shared" si="331"/>
        <v>9169</v>
      </c>
      <c r="K2412" t="str">
        <f t="shared" si="332"/>
        <v>c1                  </v>
      </c>
      <c r="L2412" t="str">
        <f t="shared" si="333"/>
        <v>C1                  </v>
      </c>
    </row>
    <row r="2413" hidden="1" spans="1:12">
      <c r="A2413" s="1" t="s">
        <v>5819</v>
      </c>
      <c r="B2413" s="1" t="s">
        <v>5820</v>
      </c>
      <c r="C2413" s="1" t="s">
        <v>1729</v>
      </c>
      <c r="D2413" s="1" t="s">
        <v>65</v>
      </c>
      <c r="E2413" s="2" t="str">
        <f t="shared" si="328"/>
        <v>hjhj</v>
      </c>
      <c r="F2413" s="1" t="s">
        <v>5518</v>
      </c>
      <c r="G2413" t="str">
        <f t="shared" si="329"/>
        <v>bc</v>
      </c>
      <c r="H2413" s="1" t="s">
        <v>1736</v>
      </c>
      <c r="I2413" t="str">
        <f t="shared" si="330"/>
        <v>9169</v>
      </c>
      <c r="J2413" t="str">
        <f t="shared" si="331"/>
        <v>9169</v>
      </c>
      <c r="K2413" t="str">
        <f t="shared" si="332"/>
        <v>c2                  </v>
      </c>
      <c r="L2413" t="str">
        <f t="shared" si="333"/>
        <v>C2                  </v>
      </c>
    </row>
    <row r="2414" hidden="1" spans="1:12">
      <c r="A2414" s="1" t="s">
        <v>5821</v>
      </c>
      <c r="B2414" s="1" t="s">
        <v>5822</v>
      </c>
      <c r="C2414" s="1" t="s">
        <v>1729</v>
      </c>
      <c r="D2414" s="1" t="s">
        <v>65</v>
      </c>
      <c r="E2414" s="2" t="str">
        <f t="shared" si="328"/>
        <v>hjhj</v>
      </c>
      <c r="F2414" s="1" t="s">
        <v>5518</v>
      </c>
      <c r="G2414" t="str">
        <f t="shared" si="329"/>
        <v>bc</v>
      </c>
      <c r="H2414" s="1" t="s">
        <v>1736</v>
      </c>
      <c r="I2414" t="str">
        <f t="shared" si="330"/>
        <v>9169</v>
      </c>
      <c r="J2414" t="str">
        <f t="shared" si="331"/>
        <v>9169</v>
      </c>
      <c r="K2414" t="str">
        <f t="shared" si="332"/>
        <v>c4                  </v>
      </c>
      <c r="L2414" t="str">
        <f t="shared" si="333"/>
        <v>C4                  </v>
      </c>
    </row>
    <row r="2415" hidden="1" spans="1:12">
      <c r="A2415" s="1" t="s">
        <v>5823</v>
      </c>
      <c r="B2415" s="1" t="s">
        <v>5824</v>
      </c>
      <c r="C2415" s="1" t="s">
        <v>1729</v>
      </c>
      <c r="D2415" s="1" t="s">
        <v>65</v>
      </c>
      <c r="E2415" s="2" t="str">
        <f t="shared" si="328"/>
        <v>hjhj</v>
      </c>
      <c r="F2415" s="1" t="s">
        <v>5518</v>
      </c>
      <c r="G2415" t="str">
        <f t="shared" si="329"/>
        <v>bc</v>
      </c>
      <c r="H2415" s="1" t="s">
        <v>1736</v>
      </c>
      <c r="I2415" t="str">
        <f t="shared" si="330"/>
        <v>9170</v>
      </c>
      <c r="J2415" t="str">
        <f t="shared" si="331"/>
        <v>9170</v>
      </c>
      <c r="K2415" t="str">
        <f t="shared" si="332"/>
        <v>c1                  </v>
      </c>
      <c r="L2415" t="str">
        <f t="shared" si="333"/>
        <v>C1                  </v>
      </c>
    </row>
    <row r="2416" hidden="1" spans="1:12">
      <c r="A2416" s="1" t="s">
        <v>5825</v>
      </c>
      <c r="B2416" s="1" t="s">
        <v>5826</v>
      </c>
      <c r="C2416" s="1" t="s">
        <v>1729</v>
      </c>
      <c r="D2416" s="1" t="s">
        <v>65</v>
      </c>
      <c r="E2416" s="2" t="str">
        <f t="shared" si="328"/>
        <v>hjhj</v>
      </c>
      <c r="F2416" s="1" t="s">
        <v>5518</v>
      </c>
      <c r="G2416" t="str">
        <f t="shared" si="329"/>
        <v>bc</v>
      </c>
      <c r="H2416" s="1" t="s">
        <v>1736</v>
      </c>
      <c r="I2416" t="str">
        <f t="shared" si="330"/>
        <v>9170</v>
      </c>
      <c r="J2416" t="str">
        <f t="shared" si="331"/>
        <v>9170</v>
      </c>
      <c r="K2416" t="str">
        <f t="shared" si="332"/>
        <v>c2                  </v>
      </c>
      <c r="L2416" t="str">
        <f t="shared" si="333"/>
        <v>C2                  </v>
      </c>
    </row>
    <row r="2417" hidden="1" spans="1:12">
      <c r="A2417" s="1" t="s">
        <v>5827</v>
      </c>
      <c r="B2417" s="1" t="s">
        <v>5828</v>
      </c>
      <c r="C2417" s="1" t="s">
        <v>1729</v>
      </c>
      <c r="D2417" s="1" t="s">
        <v>65</v>
      </c>
      <c r="E2417" s="2" t="str">
        <f t="shared" si="328"/>
        <v>hjhj</v>
      </c>
      <c r="F2417" s="1" t="s">
        <v>5518</v>
      </c>
      <c r="G2417" t="str">
        <f t="shared" si="329"/>
        <v>bc</v>
      </c>
      <c r="H2417" s="1" t="s">
        <v>1736</v>
      </c>
      <c r="I2417" t="str">
        <f t="shared" si="330"/>
        <v>9170</v>
      </c>
      <c r="J2417" t="str">
        <f t="shared" si="331"/>
        <v>9170</v>
      </c>
      <c r="K2417" t="str">
        <f t="shared" si="332"/>
        <v>c3                  </v>
      </c>
      <c r="L2417" t="str">
        <f t="shared" si="333"/>
        <v>C3                  </v>
      </c>
    </row>
    <row r="2418" hidden="1" spans="1:12">
      <c r="A2418" s="1" t="s">
        <v>5829</v>
      </c>
      <c r="B2418" s="1" t="s">
        <v>5830</v>
      </c>
      <c r="C2418" s="1" t="s">
        <v>1729</v>
      </c>
      <c r="D2418" s="1" t="s">
        <v>65</v>
      </c>
      <c r="E2418" s="2" t="str">
        <f t="shared" si="328"/>
        <v>hjhj</v>
      </c>
      <c r="F2418" s="1" t="s">
        <v>5518</v>
      </c>
      <c r="G2418" t="str">
        <f t="shared" si="329"/>
        <v>bc</v>
      </c>
      <c r="H2418" s="1" t="s">
        <v>1736</v>
      </c>
      <c r="I2418" t="str">
        <f t="shared" si="330"/>
        <v>9170</v>
      </c>
      <c r="J2418" t="str">
        <f t="shared" si="331"/>
        <v>9170</v>
      </c>
      <c r="K2418" t="str">
        <f t="shared" si="332"/>
        <v>c4                  </v>
      </c>
      <c r="L2418" t="str">
        <f t="shared" si="333"/>
        <v>C4                  </v>
      </c>
    </row>
    <row r="2419" hidden="1" spans="1:12">
      <c r="A2419" s="1" t="s">
        <v>5831</v>
      </c>
      <c r="B2419" s="1" t="s">
        <v>5832</v>
      </c>
      <c r="C2419" s="1" t="s">
        <v>1729</v>
      </c>
      <c r="D2419" s="1" t="s">
        <v>65</v>
      </c>
      <c r="E2419" s="2" t="str">
        <f t="shared" si="328"/>
        <v>hjhj</v>
      </c>
      <c r="F2419" s="1" t="s">
        <v>5518</v>
      </c>
      <c r="G2419" t="str">
        <f t="shared" si="329"/>
        <v>bc</v>
      </c>
      <c r="H2419" s="1" t="s">
        <v>1736</v>
      </c>
      <c r="I2419" t="str">
        <f t="shared" si="330"/>
        <v>9171</v>
      </c>
      <c r="J2419" t="str">
        <f t="shared" si="331"/>
        <v>9171</v>
      </c>
      <c r="K2419" t="str">
        <f t="shared" si="332"/>
        <v>c1                  </v>
      </c>
      <c r="L2419" t="str">
        <f t="shared" si="333"/>
        <v>C1                  </v>
      </c>
    </row>
    <row r="2420" hidden="1" spans="1:12">
      <c r="A2420" s="1" t="s">
        <v>5833</v>
      </c>
      <c r="B2420" s="1" t="s">
        <v>5834</v>
      </c>
      <c r="C2420" s="1" t="s">
        <v>1729</v>
      </c>
      <c r="D2420" s="1" t="s">
        <v>65</v>
      </c>
      <c r="E2420" s="2" t="str">
        <f t="shared" si="328"/>
        <v>hjhj</v>
      </c>
      <c r="F2420" s="1" t="s">
        <v>5518</v>
      </c>
      <c r="G2420" t="str">
        <f t="shared" si="329"/>
        <v>bc</v>
      </c>
      <c r="H2420" s="1" t="s">
        <v>1736</v>
      </c>
      <c r="I2420" t="str">
        <f t="shared" si="330"/>
        <v>9171</v>
      </c>
      <c r="J2420" t="str">
        <f t="shared" si="331"/>
        <v>9171</v>
      </c>
      <c r="K2420" t="str">
        <f t="shared" si="332"/>
        <v>c2                  </v>
      </c>
      <c r="L2420" t="str">
        <f t="shared" si="333"/>
        <v>C2                  </v>
      </c>
    </row>
    <row r="2421" hidden="1" spans="1:12">
      <c r="A2421" s="1" t="s">
        <v>5835</v>
      </c>
      <c r="B2421" s="1" t="s">
        <v>5836</v>
      </c>
      <c r="C2421" s="1" t="s">
        <v>1729</v>
      </c>
      <c r="D2421" s="1" t="s">
        <v>65</v>
      </c>
      <c r="E2421" s="2" t="str">
        <f t="shared" si="328"/>
        <v>hjhj</v>
      </c>
      <c r="F2421" s="1" t="s">
        <v>5518</v>
      </c>
      <c r="G2421" t="str">
        <f t="shared" si="329"/>
        <v>bc</v>
      </c>
      <c r="H2421" s="1" t="s">
        <v>1736</v>
      </c>
      <c r="I2421" t="str">
        <f t="shared" si="330"/>
        <v>9171</v>
      </c>
      <c r="J2421" t="str">
        <f t="shared" si="331"/>
        <v>9171</v>
      </c>
      <c r="K2421" t="str">
        <f t="shared" si="332"/>
        <v>c3                  </v>
      </c>
      <c r="L2421" t="str">
        <f t="shared" si="333"/>
        <v>C3                  </v>
      </c>
    </row>
    <row r="2422" hidden="1" spans="1:12">
      <c r="A2422" s="1" t="s">
        <v>5837</v>
      </c>
      <c r="B2422" s="1" t="s">
        <v>5838</v>
      </c>
      <c r="C2422" s="1" t="s">
        <v>1729</v>
      </c>
      <c r="D2422" s="1" t="s">
        <v>65</v>
      </c>
      <c r="E2422" s="2" t="str">
        <f t="shared" si="328"/>
        <v>hjhj</v>
      </c>
      <c r="F2422" s="1" t="s">
        <v>5518</v>
      </c>
      <c r="G2422" t="str">
        <f t="shared" si="329"/>
        <v>bc</v>
      </c>
      <c r="H2422" s="1" t="s">
        <v>1736</v>
      </c>
      <c r="I2422" t="str">
        <f t="shared" si="330"/>
        <v>9171</v>
      </c>
      <c r="J2422" t="str">
        <f t="shared" si="331"/>
        <v>9171</v>
      </c>
      <c r="K2422" t="str">
        <f t="shared" si="332"/>
        <v>c4                  </v>
      </c>
      <c r="L2422" t="str">
        <f t="shared" si="333"/>
        <v>C4                  </v>
      </c>
    </row>
    <row r="2423" hidden="1" spans="1:12">
      <c r="A2423" s="1" t="s">
        <v>5839</v>
      </c>
      <c r="B2423" s="1" t="s">
        <v>5840</v>
      </c>
      <c r="C2423" s="1" t="s">
        <v>1729</v>
      </c>
      <c r="D2423" s="1" t="s">
        <v>65</v>
      </c>
      <c r="E2423" s="2" t="str">
        <f t="shared" si="328"/>
        <v>hjhj</v>
      </c>
      <c r="F2423" s="1" t="s">
        <v>5518</v>
      </c>
      <c r="G2423" t="str">
        <f t="shared" si="329"/>
        <v>bc</v>
      </c>
      <c r="H2423" s="1" t="s">
        <v>1736</v>
      </c>
      <c r="I2423" t="str">
        <f t="shared" si="330"/>
        <v>9172</v>
      </c>
      <c r="J2423" t="str">
        <f t="shared" si="331"/>
        <v>9172</v>
      </c>
      <c r="K2423" t="str">
        <f t="shared" si="332"/>
        <v>c1                  </v>
      </c>
      <c r="L2423" t="str">
        <f t="shared" si="333"/>
        <v>C1                  </v>
      </c>
    </row>
    <row r="2424" hidden="1" spans="1:12">
      <c r="A2424" s="1" t="s">
        <v>5841</v>
      </c>
      <c r="B2424" s="1" t="s">
        <v>5842</v>
      </c>
      <c r="C2424" s="1" t="s">
        <v>1729</v>
      </c>
      <c r="D2424" s="1" t="s">
        <v>65</v>
      </c>
      <c r="E2424" s="2" t="str">
        <f t="shared" si="328"/>
        <v>hjhj</v>
      </c>
      <c r="F2424" s="1" t="s">
        <v>5518</v>
      </c>
      <c r="G2424" t="str">
        <f t="shared" si="329"/>
        <v>bc</v>
      </c>
      <c r="H2424" s="1" t="s">
        <v>1736</v>
      </c>
      <c r="I2424" t="str">
        <f t="shared" si="330"/>
        <v>9172</v>
      </c>
      <c r="J2424" t="str">
        <f t="shared" si="331"/>
        <v>9172</v>
      </c>
      <c r="K2424" t="str">
        <f t="shared" si="332"/>
        <v>c3                  </v>
      </c>
      <c r="L2424" t="str">
        <f t="shared" si="333"/>
        <v>C3                  </v>
      </c>
    </row>
    <row r="2425" hidden="1" spans="1:12">
      <c r="A2425" s="1" t="s">
        <v>5843</v>
      </c>
      <c r="B2425" s="1" t="s">
        <v>5844</v>
      </c>
      <c r="C2425" s="1" t="s">
        <v>1729</v>
      </c>
      <c r="D2425" s="1" t="s">
        <v>65</v>
      </c>
      <c r="E2425" s="2" t="str">
        <f t="shared" si="328"/>
        <v>hjhj</v>
      </c>
      <c r="F2425" s="1" t="s">
        <v>5518</v>
      </c>
      <c r="G2425" t="str">
        <f t="shared" si="329"/>
        <v>bc</v>
      </c>
      <c r="H2425" s="1" t="s">
        <v>1736</v>
      </c>
      <c r="I2425" t="str">
        <f t="shared" si="330"/>
        <v>9173</v>
      </c>
      <c r="J2425" t="str">
        <f t="shared" si="331"/>
        <v>9173</v>
      </c>
      <c r="K2425" t="str">
        <f t="shared" si="332"/>
        <v>c1                  </v>
      </c>
      <c r="L2425" t="str">
        <f t="shared" si="333"/>
        <v>C1                  </v>
      </c>
    </row>
    <row r="2426" hidden="1" spans="1:12">
      <c r="A2426" s="1" t="s">
        <v>5845</v>
      </c>
      <c r="B2426" s="1" t="s">
        <v>5846</v>
      </c>
      <c r="C2426" s="1" t="s">
        <v>1729</v>
      </c>
      <c r="D2426" s="1" t="s">
        <v>65</v>
      </c>
      <c r="E2426" s="2" t="str">
        <f t="shared" si="328"/>
        <v>hjhj</v>
      </c>
      <c r="F2426" s="1" t="s">
        <v>5518</v>
      </c>
      <c r="G2426" t="str">
        <f t="shared" si="329"/>
        <v>bc</v>
      </c>
      <c r="H2426" s="1" t="s">
        <v>1736</v>
      </c>
      <c r="I2426" t="str">
        <f t="shared" si="330"/>
        <v>9173</v>
      </c>
      <c r="J2426" t="str">
        <f t="shared" si="331"/>
        <v>9173</v>
      </c>
      <c r="K2426" t="str">
        <f t="shared" si="332"/>
        <v>c4                  </v>
      </c>
      <c r="L2426" t="str">
        <f t="shared" si="333"/>
        <v>C4                  </v>
      </c>
    </row>
    <row r="2427" hidden="1" spans="1:12">
      <c r="A2427" s="1" t="s">
        <v>5847</v>
      </c>
      <c r="B2427" s="1" t="s">
        <v>5848</v>
      </c>
      <c r="C2427" s="1" t="s">
        <v>1729</v>
      </c>
      <c r="D2427" s="1" t="s">
        <v>65</v>
      </c>
      <c r="E2427" s="2" t="str">
        <f t="shared" si="328"/>
        <v>hjhj</v>
      </c>
      <c r="F2427" s="1" t="s">
        <v>5518</v>
      </c>
      <c r="G2427" t="str">
        <f t="shared" si="329"/>
        <v>bc</v>
      </c>
      <c r="H2427" s="1" t="s">
        <v>1736</v>
      </c>
      <c r="I2427" t="str">
        <f t="shared" si="330"/>
        <v>9174</v>
      </c>
      <c r="J2427" t="str">
        <f t="shared" si="331"/>
        <v>9174</v>
      </c>
      <c r="K2427" t="str">
        <f t="shared" si="332"/>
        <v>c3                  </v>
      </c>
      <c r="L2427" t="str">
        <f t="shared" si="333"/>
        <v>C3                  </v>
      </c>
    </row>
    <row r="2428" hidden="1" spans="1:12">
      <c r="A2428" s="1" t="s">
        <v>5849</v>
      </c>
      <c r="B2428" s="1" t="s">
        <v>5850</v>
      </c>
      <c r="C2428" s="1" t="s">
        <v>1729</v>
      </c>
      <c r="D2428" s="1" t="s">
        <v>65</v>
      </c>
      <c r="E2428" s="2" t="str">
        <f t="shared" si="328"/>
        <v>hjhj</v>
      </c>
      <c r="F2428" s="1" t="s">
        <v>5518</v>
      </c>
      <c r="G2428" t="str">
        <f t="shared" si="329"/>
        <v>bc</v>
      </c>
      <c r="H2428" s="1" t="s">
        <v>1736</v>
      </c>
      <c r="I2428" t="str">
        <f t="shared" si="330"/>
        <v>9182</v>
      </c>
      <c r="J2428" t="str">
        <f t="shared" si="331"/>
        <v>9182</v>
      </c>
      <c r="K2428" t="str">
        <f t="shared" si="332"/>
        <v>c2                  </v>
      </c>
      <c r="L2428" t="str">
        <f t="shared" si="333"/>
        <v>C2                  </v>
      </c>
    </row>
    <row r="2429" hidden="1" spans="1:12">
      <c r="A2429" s="1" t="s">
        <v>5851</v>
      </c>
      <c r="B2429" s="1" t="s">
        <v>5852</v>
      </c>
      <c r="C2429" s="1" t="s">
        <v>1729</v>
      </c>
      <c r="D2429" s="1" t="s">
        <v>65</v>
      </c>
      <c r="E2429" s="2" t="str">
        <f t="shared" si="328"/>
        <v>hjhj</v>
      </c>
      <c r="F2429" s="1" t="s">
        <v>5518</v>
      </c>
      <c r="G2429" t="str">
        <f t="shared" si="329"/>
        <v>bc</v>
      </c>
      <c r="H2429" s="1" t="s">
        <v>1736</v>
      </c>
      <c r="I2429" t="str">
        <f t="shared" si="330"/>
        <v>9182</v>
      </c>
      <c r="J2429" t="str">
        <f t="shared" si="331"/>
        <v>9182</v>
      </c>
      <c r="K2429" t="str">
        <f t="shared" si="332"/>
        <v>c3                  </v>
      </c>
      <c r="L2429" t="str">
        <f t="shared" si="333"/>
        <v>C3                  </v>
      </c>
    </row>
    <row r="2430" hidden="1" spans="1:12">
      <c r="A2430" s="1" t="s">
        <v>5853</v>
      </c>
      <c r="B2430" s="1" t="s">
        <v>5854</v>
      </c>
      <c r="C2430" s="1" t="s">
        <v>1729</v>
      </c>
      <c r="D2430" s="1" t="s">
        <v>65</v>
      </c>
      <c r="E2430" s="2" t="str">
        <f t="shared" si="328"/>
        <v>hjhj</v>
      </c>
      <c r="F2430" s="1" t="s">
        <v>5518</v>
      </c>
      <c r="G2430" t="str">
        <f t="shared" si="329"/>
        <v>bc</v>
      </c>
      <c r="H2430" s="1" t="s">
        <v>1736</v>
      </c>
      <c r="I2430" t="str">
        <f t="shared" si="330"/>
        <v>9184</v>
      </c>
      <c r="J2430" t="str">
        <f t="shared" si="331"/>
        <v>9184</v>
      </c>
      <c r="K2430" t="str">
        <f t="shared" si="332"/>
        <v>c2                  </v>
      </c>
      <c r="L2430" t="str">
        <f t="shared" si="333"/>
        <v>C2                  </v>
      </c>
    </row>
    <row r="2431" hidden="1" spans="1:12">
      <c r="A2431" s="1" t="s">
        <v>5855</v>
      </c>
      <c r="B2431" s="1" t="s">
        <v>5856</v>
      </c>
      <c r="C2431" s="1" t="s">
        <v>1729</v>
      </c>
      <c r="D2431" s="1" t="s">
        <v>65</v>
      </c>
      <c r="E2431" s="2" t="str">
        <f t="shared" si="328"/>
        <v>hjhj</v>
      </c>
      <c r="F2431" s="1" t="s">
        <v>5518</v>
      </c>
      <c r="G2431" t="str">
        <f t="shared" si="329"/>
        <v>bc</v>
      </c>
      <c r="H2431" s="1" t="s">
        <v>1736</v>
      </c>
      <c r="I2431" t="str">
        <f t="shared" si="330"/>
        <v>9184</v>
      </c>
      <c r="J2431" t="str">
        <f t="shared" si="331"/>
        <v>9184</v>
      </c>
      <c r="K2431" t="str">
        <f t="shared" si="332"/>
        <v>c3                  </v>
      </c>
      <c r="L2431" t="str">
        <f t="shared" si="333"/>
        <v>C3                  </v>
      </c>
    </row>
    <row r="2432" hidden="1" spans="1:12">
      <c r="A2432" s="1" t="s">
        <v>5857</v>
      </c>
      <c r="B2432" s="1" t="s">
        <v>5858</v>
      </c>
      <c r="C2432" s="1" t="s">
        <v>1729</v>
      </c>
      <c r="D2432" s="1" t="s">
        <v>65</v>
      </c>
      <c r="E2432" s="2" t="str">
        <f t="shared" si="328"/>
        <v>hjhj</v>
      </c>
      <c r="F2432" s="1" t="s">
        <v>5518</v>
      </c>
      <c r="G2432" t="str">
        <f t="shared" si="329"/>
        <v>bc</v>
      </c>
      <c r="H2432" s="1" t="s">
        <v>1736</v>
      </c>
      <c r="I2432" t="str">
        <f t="shared" si="330"/>
        <v>9185</v>
      </c>
      <c r="J2432" t="str">
        <f t="shared" si="331"/>
        <v>9185</v>
      </c>
      <c r="K2432" t="str">
        <f t="shared" si="332"/>
        <v>c3                  </v>
      </c>
      <c r="L2432" t="str">
        <f t="shared" si="333"/>
        <v>C3                  </v>
      </c>
    </row>
    <row r="2433" hidden="1" spans="1:12">
      <c r="A2433" s="1" t="s">
        <v>5859</v>
      </c>
      <c r="B2433" s="1" t="s">
        <v>5860</v>
      </c>
      <c r="C2433" s="1" t="s">
        <v>1729</v>
      </c>
      <c r="D2433" s="1" t="s">
        <v>65</v>
      </c>
      <c r="E2433" s="2" t="str">
        <f t="shared" si="328"/>
        <v>hjhj</v>
      </c>
      <c r="F2433" s="1" t="s">
        <v>5518</v>
      </c>
      <c r="G2433" t="str">
        <f t="shared" si="329"/>
        <v>bc</v>
      </c>
      <c r="H2433" s="1" t="s">
        <v>1736</v>
      </c>
      <c r="I2433" t="str">
        <f t="shared" si="330"/>
        <v>9186</v>
      </c>
      <c r="J2433" t="str">
        <f t="shared" si="331"/>
        <v>9186</v>
      </c>
      <c r="K2433" t="str">
        <f t="shared" si="332"/>
        <v>c3                  </v>
      </c>
      <c r="L2433" t="str">
        <f t="shared" si="333"/>
        <v>C3                  </v>
      </c>
    </row>
    <row r="2434" hidden="1" spans="1:12">
      <c r="A2434" s="1" t="s">
        <v>5861</v>
      </c>
      <c r="B2434" s="1" t="s">
        <v>5862</v>
      </c>
      <c r="C2434" s="1" t="s">
        <v>1729</v>
      </c>
      <c r="D2434" s="1" t="s">
        <v>65</v>
      </c>
      <c r="E2434" s="2" t="str">
        <f t="shared" si="328"/>
        <v>hjhj</v>
      </c>
      <c r="F2434" s="1" t="s">
        <v>5518</v>
      </c>
      <c r="G2434" t="str">
        <f t="shared" si="329"/>
        <v>bc</v>
      </c>
      <c r="H2434" s="1" t="s">
        <v>1736</v>
      </c>
      <c r="I2434" t="str">
        <f t="shared" si="330"/>
        <v>9187</v>
      </c>
      <c r="J2434" t="str">
        <f t="shared" si="331"/>
        <v>9187</v>
      </c>
      <c r="K2434" t="str">
        <f t="shared" si="332"/>
        <v>c3                  </v>
      </c>
      <c r="L2434" t="str">
        <f t="shared" si="333"/>
        <v>C3                  </v>
      </c>
    </row>
    <row r="2435" hidden="1" spans="1:12">
      <c r="A2435" s="1" t="s">
        <v>5863</v>
      </c>
      <c r="B2435" s="1" t="s">
        <v>5864</v>
      </c>
      <c r="C2435" s="1" t="s">
        <v>1729</v>
      </c>
      <c r="D2435" s="1" t="s">
        <v>65</v>
      </c>
      <c r="E2435" s="2" t="str">
        <f t="shared" si="328"/>
        <v>hjhj</v>
      </c>
      <c r="F2435" s="1" t="s">
        <v>5518</v>
      </c>
      <c r="G2435" t="str">
        <f t="shared" si="329"/>
        <v>bc</v>
      </c>
      <c r="H2435" s="1" t="s">
        <v>1736</v>
      </c>
      <c r="I2435" t="str">
        <f t="shared" si="330"/>
        <v>9188</v>
      </c>
      <c r="J2435" t="str">
        <f t="shared" si="331"/>
        <v>9188</v>
      </c>
      <c r="K2435" t="str">
        <f t="shared" si="332"/>
        <v>c1                  </v>
      </c>
      <c r="L2435" t="str">
        <f t="shared" si="333"/>
        <v>C1                  </v>
      </c>
    </row>
    <row r="2436" hidden="1" spans="1:12">
      <c r="A2436" s="1" t="s">
        <v>5865</v>
      </c>
      <c r="B2436" s="1" t="s">
        <v>5866</v>
      </c>
      <c r="C2436" s="1" t="s">
        <v>1729</v>
      </c>
      <c r="D2436" s="1" t="s">
        <v>65</v>
      </c>
      <c r="E2436" s="2" t="str">
        <f t="shared" si="328"/>
        <v>hjhj</v>
      </c>
      <c r="F2436" s="1" t="s">
        <v>5518</v>
      </c>
      <c r="G2436" t="str">
        <f t="shared" si="329"/>
        <v>bc</v>
      </c>
      <c r="H2436" s="1" t="s">
        <v>1736</v>
      </c>
      <c r="I2436" t="str">
        <f t="shared" si="330"/>
        <v>9188</v>
      </c>
      <c r="J2436" t="str">
        <f t="shared" si="331"/>
        <v>9188</v>
      </c>
      <c r="K2436" t="str">
        <f t="shared" si="332"/>
        <v>c3                  </v>
      </c>
      <c r="L2436" t="str">
        <f t="shared" ref="L2436:L2471" si="334">MID(B2436,11,20)</f>
        <v>C3                  </v>
      </c>
    </row>
    <row r="2437" hidden="1" spans="1:12">
      <c r="A2437" s="1" t="s">
        <v>5867</v>
      </c>
      <c r="B2437" s="1" t="s">
        <v>5868</v>
      </c>
      <c r="C2437" s="1" t="s">
        <v>1729</v>
      </c>
      <c r="D2437" s="1" t="s">
        <v>65</v>
      </c>
      <c r="E2437" s="2" t="str">
        <f t="shared" si="328"/>
        <v>hjhj</v>
      </c>
      <c r="F2437" s="1" t="s">
        <v>5518</v>
      </c>
      <c r="G2437" t="str">
        <f t="shared" si="329"/>
        <v>bc</v>
      </c>
      <c r="H2437" s="1" t="s">
        <v>1736</v>
      </c>
      <c r="I2437" t="str">
        <f t="shared" si="330"/>
        <v>9190</v>
      </c>
      <c r="J2437" t="str">
        <f t="shared" si="331"/>
        <v>9190</v>
      </c>
      <c r="K2437" t="str">
        <f t="shared" si="332"/>
        <v>c1                  </v>
      </c>
      <c r="L2437" t="str">
        <f t="shared" si="334"/>
        <v>C1                  </v>
      </c>
    </row>
    <row r="2438" hidden="1" spans="1:12">
      <c r="A2438" s="1" t="s">
        <v>5869</v>
      </c>
      <c r="B2438" s="1" t="s">
        <v>5870</v>
      </c>
      <c r="C2438" s="1" t="s">
        <v>1729</v>
      </c>
      <c r="D2438" s="1" t="s">
        <v>65</v>
      </c>
      <c r="E2438" s="2" t="str">
        <f t="shared" si="328"/>
        <v>hjhj</v>
      </c>
      <c r="F2438" s="1" t="s">
        <v>5518</v>
      </c>
      <c r="G2438" t="str">
        <f t="shared" si="329"/>
        <v>bc</v>
      </c>
      <c r="H2438" s="1" t="s">
        <v>1736</v>
      </c>
      <c r="I2438" t="str">
        <f t="shared" si="330"/>
        <v>9190</v>
      </c>
      <c r="J2438" t="str">
        <f t="shared" si="331"/>
        <v>9190</v>
      </c>
      <c r="K2438" t="str">
        <f t="shared" si="332"/>
        <v>c3                  </v>
      </c>
      <c r="L2438" t="str">
        <f t="shared" si="334"/>
        <v>C3                  </v>
      </c>
    </row>
    <row r="2439" hidden="1" spans="1:12">
      <c r="A2439" s="1" t="s">
        <v>5871</v>
      </c>
      <c r="B2439" s="1" t="s">
        <v>5872</v>
      </c>
      <c r="C2439" s="1" t="s">
        <v>1729</v>
      </c>
      <c r="D2439" s="1" t="s">
        <v>65</v>
      </c>
      <c r="E2439" s="2" t="str">
        <f t="shared" si="328"/>
        <v>hjhj</v>
      </c>
      <c r="F2439" s="1" t="s">
        <v>5518</v>
      </c>
      <c r="G2439" t="str">
        <f t="shared" si="329"/>
        <v>bc</v>
      </c>
      <c r="H2439" s="1" t="s">
        <v>1736</v>
      </c>
      <c r="I2439" t="str">
        <f t="shared" si="330"/>
        <v>9192</v>
      </c>
      <c r="J2439" t="str">
        <f t="shared" si="331"/>
        <v>9192</v>
      </c>
      <c r="K2439" t="str">
        <f t="shared" si="332"/>
        <v>c2                  </v>
      </c>
      <c r="L2439" t="str">
        <f t="shared" si="334"/>
        <v>C2                  </v>
      </c>
    </row>
    <row r="2440" hidden="1" spans="1:12">
      <c r="A2440" s="1" t="s">
        <v>5873</v>
      </c>
      <c r="B2440" s="1" t="s">
        <v>5874</v>
      </c>
      <c r="C2440" s="1" t="s">
        <v>1729</v>
      </c>
      <c r="D2440" s="1" t="s">
        <v>65</v>
      </c>
      <c r="E2440" s="2" t="str">
        <f t="shared" si="328"/>
        <v>hjhj</v>
      </c>
      <c r="F2440" s="1" t="s">
        <v>5518</v>
      </c>
      <c r="G2440" t="str">
        <f t="shared" si="329"/>
        <v>bc</v>
      </c>
      <c r="H2440" s="1" t="s">
        <v>1736</v>
      </c>
      <c r="I2440" t="str">
        <f t="shared" si="330"/>
        <v>9192</v>
      </c>
      <c r="J2440" t="str">
        <f t="shared" si="331"/>
        <v>9192</v>
      </c>
      <c r="K2440" t="str">
        <f t="shared" si="332"/>
        <v>c4                  </v>
      </c>
      <c r="L2440" t="str">
        <f t="shared" si="334"/>
        <v>C4                  </v>
      </c>
    </row>
    <row r="2441" hidden="1" spans="1:12">
      <c r="A2441" s="1" t="s">
        <v>5875</v>
      </c>
      <c r="B2441" s="1" t="s">
        <v>5876</v>
      </c>
      <c r="C2441" s="1" t="s">
        <v>1729</v>
      </c>
      <c r="D2441" s="1" t="s">
        <v>65</v>
      </c>
      <c r="E2441" s="2" t="str">
        <f t="shared" si="328"/>
        <v>hjhj</v>
      </c>
      <c r="F2441" s="1" t="s">
        <v>5518</v>
      </c>
      <c r="G2441" t="str">
        <f t="shared" si="329"/>
        <v>bc</v>
      </c>
      <c r="H2441" s="1" t="s">
        <v>1736</v>
      </c>
      <c r="I2441" t="str">
        <f t="shared" si="330"/>
        <v>9193</v>
      </c>
      <c r="J2441" t="str">
        <f t="shared" si="331"/>
        <v>9193</v>
      </c>
      <c r="K2441" t="str">
        <f t="shared" si="332"/>
        <v>c1                  </v>
      </c>
      <c r="L2441" t="str">
        <f t="shared" si="334"/>
        <v>C1                  </v>
      </c>
    </row>
    <row r="2442" hidden="1" spans="1:12">
      <c r="A2442" s="1" t="s">
        <v>5877</v>
      </c>
      <c r="B2442" s="1" t="s">
        <v>5878</v>
      </c>
      <c r="C2442" s="1" t="s">
        <v>1729</v>
      </c>
      <c r="D2442" s="1" t="s">
        <v>65</v>
      </c>
      <c r="E2442" s="2" t="str">
        <f t="shared" si="328"/>
        <v>hjhj</v>
      </c>
      <c r="F2442" s="1" t="s">
        <v>5518</v>
      </c>
      <c r="G2442" t="str">
        <f t="shared" si="329"/>
        <v>bc</v>
      </c>
      <c r="H2442" s="1" t="s">
        <v>1736</v>
      </c>
      <c r="I2442" t="str">
        <f t="shared" si="330"/>
        <v>9193</v>
      </c>
      <c r="J2442" t="str">
        <f t="shared" si="331"/>
        <v>9193</v>
      </c>
      <c r="K2442" t="str">
        <f t="shared" si="332"/>
        <v>c3                  </v>
      </c>
      <c r="L2442" t="str">
        <f t="shared" si="334"/>
        <v>C3                  </v>
      </c>
    </row>
    <row r="2443" hidden="1" spans="1:12">
      <c r="A2443" s="1" t="s">
        <v>5879</v>
      </c>
      <c r="B2443" s="1" t="s">
        <v>5880</v>
      </c>
      <c r="C2443" s="1" t="s">
        <v>1729</v>
      </c>
      <c r="D2443" s="1" t="s">
        <v>65</v>
      </c>
      <c r="E2443" s="2" t="str">
        <f t="shared" si="328"/>
        <v>hjhj</v>
      </c>
      <c r="F2443" s="1" t="s">
        <v>5518</v>
      </c>
      <c r="G2443" t="str">
        <f t="shared" si="329"/>
        <v>bc</v>
      </c>
      <c r="H2443" s="1" t="s">
        <v>1736</v>
      </c>
      <c r="I2443" t="str">
        <f t="shared" si="330"/>
        <v>9193</v>
      </c>
      <c r="J2443" t="str">
        <f t="shared" si="331"/>
        <v>9193</v>
      </c>
      <c r="K2443" t="str">
        <f t="shared" si="332"/>
        <v>c4                  </v>
      </c>
      <c r="L2443" t="str">
        <f t="shared" si="334"/>
        <v>C4                  </v>
      </c>
    </row>
    <row r="2444" hidden="1" spans="1:12">
      <c r="A2444" s="1" t="s">
        <v>5881</v>
      </c>
      <c r="B2444" s="1" t="s">
        <v>5882</v>
      </c>
      <c r="C2444" s="1" t="s">
        <v>1729</v>
      </c>
      <c r="D2444" s="1" t="s">
        <v>65</v>
      </c>
      <c r="E2444" s="2" t="str">
        <f t="shared" si="328"/>
        <v>hjhj</v>
      </c>
      <c r="F2444" s="1" t="s">
        <v>5518</v>
      </c>
      <c r="G2444" t="str">
        <f t="shared" si="329"/>
        <v>bc</v>
      </c>
      <c r="H2444" s="1" t="s">
        <v>1736</v>
      </c>
      <c r="I2444" t="str">
        <f t="shared" si="330"/>
        <v>9203</v>
      </c>
      <c r="J2444" t="str">
        <f t="shared" si="331"/>
        <v>9203</v>
      </c>
      <c r="K2444" t="str">
        <f t="shared" si="332"/>
        <v>c1                  </v>
      </c>
      <c r="L2444" t="str">
        <f t="shared" si="334"/>
        <v>C1                  </v>
      </c>
    </row>
    <row r="2445" hidden="1" spans="1:12">
      <c r="A2445" s="1" t="s">
        <v>5883</v>
      </c>
      <c r="B2445" s="1" t="s">
        <v>5884</v>
      </c>
      <c r="C2445" s="1" t="s">
        <v>1729</v>
      </c>
      <c r="D2445" s="1" t="s">
        <v>65</v>
      </c>
      <c r="E2445" s="2" t="str">
        <f t="shared" si="328"/>
        <v>hjhj</v>
      </c>
      <c r="F2445" s="1" t="s">
        <v>5518</v>
      </c>
      <c r="G2445" t="str">
        <f t="shared" si="329"/>
        <v>bc</v>
      </c>
      <c r="H2445" s="1" t="s">
        <v>1736</v>
      </c>
      <c r="I2445" t="str">
        <f t="shared" si="330"/>
        <v>9203</v>
      </c>
      <c r="J2445" t="str">
        <f t="shared" si="331"/>
        <v>9203</v>
      </c>
      <c r="K2445" t="str">
        <f t="shared" si="332"/>
        <v>c3                  </v>
      </c>
      <c r="L2445" t="str">
        <f t="shared" si="334"/>
        <v>C3                  </v>
      </c>
    </row>
    <row r="2446" hidden="1" spans="1:12">
      <c r="A2446" s="1" t="s">
        <v>5885</v>
      </c>
      <c r="B2446" s="1" t="s">
        <v>5886</v>
      </c>
      <c r="C2446" s="1" t="s">
        <v>1729</v>
      </c>
      <c r="D2446" s="1" t="s">
        <v>65</v>
      </c>
      <c r="E2446" s="2" t="str">
        <f t="shared" si="328"/>
        <v>hjhj</v>
      </c>
      <c r="F2446" s="1" t="s">
        <v>5518</v>
      </c>
      <c r="G2446" t="str">
        <f t="shared" si="329"/>
        <v>bc</v>
      </c>
      <c r="H2446" s="1" t="s">
        <v>1736</v>
      </c>
      <c r="I2446" t="str">
        <f t="shared" si="330"/>
        <v>9205</v>
      </c>
      <c r="J2446" t="str">
        <f t="shared" si="331"/>
        <v>9205</v>
      </c>
      <c r="K2446" t="str">
        <f t="shared" si="332"/>
        <v>c4                  </v>
      </c>
      <c r="L2446" t="str">
        <f t="shared" si="334"/>
        <v>C4                  </v>
      </c>
    </row>
    <row r="2447" hidden="1" spans="1:12">
      <c r="A2447" s="1" t="s">
        <v>5887</v>
      </c>
      <c r="B2447" s="1" t="s">
        <v>5888</v>
      </c>
      <c r="C2447" s="1" t="s">
        <v>1729</v>
      </c>
      <c r="D2447" s="1" t="s">
        <v>65</v>
      </c>
      <c r="E2447" s="2" t="str">
        <f t="shared" si="328"/>
        <v>hjhj</v>
      </c>
      <c r="F2447" s="1" t="s">
        <v>5518</v>
      </c>
      <c r="G2447" t="str">
        <f t="shared" si="329"/>
        <v>bc</v>
      </c>
      <c r="H2447" s="1" t="s">
        <v>1736</v>
      </c>
      <c r="I2447" t="str">
        <f t="shared" si="330"/>
        <v>9208</v>
      </c>
      <c r="J2447" t="str">
        <f t="shared" si="331"/>
        <v>9208</v>
      </c>
      <c r="K2447" t="str">
        <f t="shared" si="332"/>
        <v>c1                  </v>
      </c>
      <c r="L2447" t="str">
        <f t="shared" si="334"/>
        <v>C1                  </v>
      </c>
    </row>
    <row r="2448" hidden="1" spans="1:12">
      <c r="A2448" s="1" t="s">
        <v>5889</v>
      </c>
      <c r="B2448" s="1" t="s">
        <v>5890</v>
      </c>
      <c r="C2448" s="1" t="s">
        <v>1729</v>
      </c>
      <c r="D2448" s="1" t="s">
        <v>65</v>
      </c>
      <c r="E2448" s="2" t="str">
        <f t="shared" si="328"/>
        <v>hjhj</v>
      </c>
      <c r="F2448" s="1" t="s">
        <v>5518</v>
      </c>
      <c r="G2448" t="str">
        <f t="shared" si="329"/>
        <v>bc</v>
      </c>
      <c r="H2448" s="1" t="s">
        <v>1736</v>
      </c>
      <c r="I2448" t="str">
        <f t="shared" si="330"/>
        <v>9208</v>
      </c>
      <c r="J2448" t="str">
        <f t="shared" si="331"/>
        <v>9208</v>
      </c>
      <c r="K2448" t="str">
        <f t="shared" si="332"/>
        <v>c2                  </v>
      </c>
      <c r="L2448" t="str">
        <f t="shared" si="334"/>
        <v>C2                  </v>
      </c>
    </row>
    <row r="2449" hidden="1" spans="1:12">
      <c r="A2449" s="1" t="s">
        <v>5891</v>
      </c>
      <c r="B2449" s="1" t="s">
        <v>5892</v>
      </c>
      <c r="C2449" s="1" t="s">
        <v>1729</v>
      </c>
      <c r="D2449" s="1" t="s">
        <v>65</v>
      </c>
      <c r="E2449" s="2" t="str">
        <f t="shared" si="328"/>
        <v>hjhj</v>
      </c>
      <c r="F2449" s="1" t="s">
        <v>5518</v>
      </c>
      <c r="G2449" t="str">
        <f t="shared" si="329"/>
        <v>bc</v>
      </c>
      <c r="H2449" s="1" t="s">
        <v>1736</v>
      </c>
      <c r="I2449" t="str">
        <f t="shared" si="330"/>
        <v>9208</v>
      </c>
      <c r="J2449" t="str">
        <f t="shared" si="331"/>
        <v>9208</v>
      </c>
      <c r="K2449" t="str">
        <f t="shared" si="332"/>
        <v>c3                  </v>
      </c>
      <c r="L2449" t="str">
        <f t="shared" si="334"/>
        <v>C3                  </v>
      </c>
    </row>
    <row r="2450" hidden="1" spans="1:12">
      <c r="A2450" s="1" t="s">
        <v>5893</v>
      </c>
      <c r="B2450" s="1" t="s">
        <v>5894</v>
      </c>
      <c r="C2450" s="1" t="s">
        <v>1729</v>
      </c>
      <c r="D2450" s="1" t="s">
        <v>65</v>
      </c>
      <c r="E2450" s="2" t="str">
        <f t="shared" si="328"/>
        <v>hjhj</v>
      </c>
      <c r="F2450" s="1" t="s">
        <v>5518</v>
      </c>
      <c r="G2450" t="str">
        <f t="shared" si="329"/>
        <v>bc</v>
      </c>
      <c r="H2450" s="1" t="s">
        <v>1736</v>
      </c>
      <c r="I2450" t="str">
        <f t="shared" si="330"/>
        <v>9208</v>
      </c>
      <c r="J2450" t="str">
        <f t="shared" si="331"/>
        <v>9208</v>
      </c>
      <c r="K2450" t="str">
        <f t="shared" si="332"/>
        <v>c4                  </v>
      </c>
      <c r="L2450" t="str">
        <f t="shared" si="334"/>
        <v>C4                  </v>
      </c>
    </row>
    <row r="2451" hidden="1" spans="1:12">
      <c r="A2451" s="1" t="s">
        <v>5895</v>
      </c>
      <c r="B2451" s="1" t="s">
        <v>5896</v>
      </c>
      <c r="C2451" s="1" t="s">
        <v>1729</v>
      </c>
      <c r="D2451" s="1" t="s">
        <v>65</v>
      </c>
      <c r="E2451" s="2" t="str">
        <f t="shared" si="328"/>
        <v>hjhj</v>
      </c>
      <c r="F2451" s="1" t="s">
        <v>5518</v>
      </c>
      <c r="G2451" t="str">
        <f t="shared" si="329"/>
        <v>bc</v>
      </c>
      <c r="H2451" s="1" t="s">
        <v>1736</v>
      </c>
      <c r="I2451" t="str">
        <f t="shared" si="330"/>
        <v>9209</v>
      </c>
      <c r="J2451" t="str">
        <f t="shared" si="331"/>
        <v>9209</v>
      </c>
      <c r="K2451" t="str">
        <f t="shared" si="332"/>
        <v>c1                  </v>
      </c>
      <c r="L2451" t="str">
        <f t="shared" si="334"/>
        <v>C1                  </v>
      </c>
    </row>
    <row r="2452" hidden="1" spans="1:12">
      <c r="A2452" s="1" t="s">
        <v>5897</v>
      </c>
      <c r="B2452" s="1" t="s">
        <v>5898</v>
      </c>
      <c r="C2452" s="1" t="s">
        <v>1729</v>
      </c>
      <c r="D2452" s="1" t="s">
        <v>65</v>
      </c>
      <c r="E2452" s="2" t="str">
        <f t="shared" si="328"/>
        <v>hjhj</v>
      </c>
      <c r="F2452" s="1" t="s">
        <v>5518</v>
      </c>
      <c r="G2452" t="str">
        <f t="shared" si="329"/>
        <v>bc</v>
      </c>
      <c r="H2452" s="1" t="s">
        <v>1736</v>
      </c>
      <c r="I2452" t="str">
        <f t="shared" si="330"/>
        <v>9209</v>
      </c>
      <c r="J2452" t="str">
        <f t="shared" si="331"/>
        <v>9209</v>
      </c>
      <c r="K2452" t="str">
        <f t="shared" si="332"/>
        <v>c2                  </v>
      </c>
      <c r="L2452" t="str">
        <f t="shared" si="334"/>
        <v>C2                  </v>
      </c>
    </row>
    <row r="2453" hidden="1" spans="1:12">
      <c r="A2453" s="1" t="s">
        <v>5899</v>
      </c>
      <c r="B2453" s="1" t="s">
        <v>5900</v>
      </c>
      <c r="C2453" s="1" t="s">
        <v>1729</v>
      </c>
      <c r="D2453" s="1" t="s">
        <v>65</v>
      </c>
      <c r="E2453" s="2" t="str">
        <f t="shared" si="328"/>
        <v>hjhj</v>
      </c>
      <c r="F2453" s="1" t="s">
        <v>5518</v>
      </c>
      <c r="G2453" t="str">
        <f t="shared" si="329"/>
        <v>bc</v>
      </c>
      <c r="H2453" s="1" t="s">
        <v>1736</v>
      </c>
      <c r="I2453" t="str">
        <f t="shared" si="330"/>
        <v>9209</v>
      </c>
      <c r="J2453" t="str">
        <f t="shared" si="331"/>
        <v>9209</v>
      </c>
      <c r="K2453" t="str">
        <f t="shared" si="332"/>
        <v>c3                  </v>
      </c>
      <c r="L2453" t="str">
        <f t="shared" si="334"/>
        <v>C3                  </v>
      </c>
    </row>
    <row r="2454" hidden="1" spans="1:12">
      <c r="A2454" s="1" t="s">
        <v>5901</v>
      </c>
      <c r="B2454" s="1" t="s">
        <v>5902</v>
      </c>
      <c r="C2454" s="1" t="s">
        <v>1729</v>
      </c>
      <c r="D2454" s="1" t="s">
        <v>65</v>
      </c>
      <c r="E2454" s="2" t="str">
        <f t="shared" si="328"/>
        <v>hjhj</v>
      </c>
      <c r="F2454" s="1" t="s">
        <v>5518</v>
      </c>
      <c r="G2454" t="str">
        <f t="shared" si="329"/>
        <v>bc</v>
      </c>
      <c r="H2454" s="1" t="s">
        <v>1736</v>
      </c>
      <c r="I2454" t="str">
        <f t="shared" si="330"/>
        <v>9209</v>
      </c>
      <c r="J2454" t="str">
        <f t="shared" si="331"/>
        <v>9209</v>
      </c>
      <c r="K2454" t="str">
        <f t="shared" si="332"/>
        <v>c4                  </v>
      </c>
      <c r="L2454" t="str">
        <f t="shared" si="334"/>
        <v>C4                  </v>
      </c>
    </row>
    <row r="2455" hidden="1" spans="1:12">
      <c r="A2455" s="1" t="s">
        <v>5903</v>
      </c>
      <c r="B2455" s="1" t="s">
        <v>5904</v>
      </c>
      <c r="C2455" s="1" t="s">
        <v>1729</v>
      </c>
      <c r="D2455" s="1" t="s">
        <v>65</v>
      </c>
      <c r="E2455" s="2" t="str">
        <f t="shared" ref="E2455:E2472" si="335">MID(A2455,2,4)</f>
        <v>hjhj</v>
      </c>
      <c r="F2455" s="1" t="s">
        <v>5518</v>
      </c>
      <c r="G2455" t="str">
        <f t="shared" ref="G2455:G2471" si="336">MID(A2455,6,2)</f>
        <v>bc</v>
      </c>
      <c r="H2455" s="1" t="s">
        <v>1736</v>
      </c>
      <c r="I2455" t="str">
        <f t="shared" ref="I2455:I2471" si="337">MID(A2455,8,4)</f>
        <v>9210</v>
      </c>
      <c r="J2455" t="str">
        <f t="shared" ref="J2455:J2471" si="338">MID(B2455,7,4)</f>
        <v>9210</v>
      </c>
      <c r="K2455" t="str">
        <f t="shared" ref="K2455:K2471" si="339">MID(A2455,12,20)</f>
        <v>c1                  </v>
      </c>
      <c r="L2455" t="str">
        <f t="shared" si="334"/>
        <v>C1                  </v>
      </c>
    </row>
    <row r="2456" hidden="1" spans="1:12">
      <c r="A2456" s="1" t="s">
        <v>5905</v>
      </c>
      <c r="B2456" s="1" t="s">
        <v>5906</v>
      </c>
      <c r="C2456" s="1" t="s">
        <v>1729</v>
      </c>
      <c r="D2456" s="1" t="s">
        <v>65</v>
      </c>
      <c r="E2456" s="2" t="str">
        <f t="shared" si="335"/>
        <v>hjhj</v>
      </c>
      <c r="F2456" s="1" t="s">
        <v>5518</v>
      </c>
      <c r="G2456" t="str">
        <f t="shared" si="336"/>
        <v>bc</v>
      </c>
      <c r="H2456" s="1" t="s">
        <v>1736</v>
      </c>
      <c r="I2456" t="str">
        <f t="shared" si="337"/>
        <v>9210</v>
      </c>
      <c r="J2456" t="str">
        <f t="shared" si="338"/>
        <v>9210</v>
      </c>
      <c r="K2456" t="str">
        <f t="shared" si="339"/>
        <v>c2                  </v>
      </c>
      <c r="L2456" t="str">
        <f t="shared" si="334"/>
        <v>C2                  </v>
      </c>
    </row>
    <row r="2457" hidden="1" spans="1:12">
      <c r="A2457" s="1" t="s">
        <v>5907</v>
      </c>
      <c r="B2457" s="1" t="s">
        <v>5908</v>
      </c>
      <c r="C2457" s="1" t="s">
        <v>1729</v>
      </c>
      <c r="D2457" s="1" t="s">
        <v>65</v>
      </c>
      <c r="E2457" s="2" t="str">
        <f t="shared" si="335"/>
        <v>hjhj</v>
      </c>
      <c r="F2457" s="1" t="s">
        <v>5518</v>
      </c>
      <c r="G2457" t="str">
        <f t="shared" si="336"/>
        <v>bc</v>
      </c>
      <c r="H2457" s="1" t="s">
        <v>1736</v>
      </c>
      <c r="I2457" t="str">
        <f t="shared" si="337"/>
        <v>9210</v>
      </c>
      <c r="J2457" t="str">
        <f t="shared" si="338"/>
        <v>9210</v>
      </c>
      <c r="K2457" t="str">
        <f t="shared" si="339"/>
        <v>c3                  </v>
      </c>
      <c r="L2457" t="str">
        <f t="shared" si="334"/>
        <v>C3                  </v>
      </c>
    </row>
    <row r="2458" hidden="1" spans="1:12">
      <c r="A2458" s="1" t="s">
        <v>5909</v>
      </c>
      <c r="B2458" s="1" t="s">
        <v>5910</v>
      </c>
      <c r="C2458" s="1" t="s">
        <v>1729</v>
      </c>
      <c r="D2458" s="1" t="s">
        <v>65</v>
      </c>
      <c r="E2458" s="2" t="str">
        <f t="shared" si="335"/>
        <v>hjhj</v>
      </c>
      <c r="F2458" s="1" t="s">
        <v>5518</v>
      </c>
      <c r="G2458" t="str">
        <f t="shared" si="336"/>
        <v>bc</v>
      </c>
      <c r="H2458" s="1" t="s">
        <v>1736</v>
      </c>
      <c r="I2458" t="str">
        <f t="shared" si="337"/>
        <v>9210</v>
      </c>
      <c r="J2458" t="str">
        <f t="shared" si="338"/>
        <v>9210</v>
      </c>
      <c r="K2458" t="str">
        <f t="shared" si="339"/>
        <v>c4                  </v>
      </c>
      <c r="L2458" t="str">
        <f t="shared" si="334"/>
        <v>C4                  </v>
      </c>
    </row>
    <row r="2459" hidden="1" spans="1:12">
      <c r="A2459" s="1" t="s">
        <v>5911</v>
      </c>
      <c r="B2459" s="1" t="s">
        <v>5912</v>
      </c>
      <c r="C2459" s="1" t="s">
        <v>1729</v>
      </c>
      <c r="D2459" s="1" t="s">
        <v>65</v>
      </c>
      <c r="E2459" s="2" t="str">
        <f t="shared" si="335"/>
        <v>hjhj</v>
      </c>
      <c r="F2459" s="1" t="s">
        <v>5518</v>
      </c>
      <c r="G2459" t="str">
        <f t="shared" si="336"/>
        <v>bc</v>
      </c>
      <c r="H2459" s="1" t="s">
        <v>1736</v>
      </c>
      <c r="I2459" t="str">
        <f t="shared" si="337"/>
        <v>9211</v>
      </c>
      <c r="J2459" t="str">
        <f t="shared" si="338"/>
        <v>9211</v>
      </c>
      <c r="K2459" t="str">
        <f t="shared" si="339"/>
        <v>c1                  </v>
      </c>
      <c r="L2459" t="str">
        <f t="shared" si="334"/>
        <v>C1                  </v>
      </c>
    </row>
    <row r="2460" hidden="1" spans="1:12">
      <c r="A2460" s="1" t="s">
        <v>5913</v>
      </c>
      <c r="B2460" s="1" t="s">
        <v>5914</v>
      </c>
      <c r="C2460" s="1" t="s">
        <v>1729</v>
      </c>
      <c r="D2460" s="1" t="s">
        <v>65</v>
      </c>
      <c r="E2460" s="2" t="str">
        <f t="shared" si="335"/>
        <v>hjhj</v>
      </c>
      <c r="F2460" s="1" t="s">
        <v>5518</v>
      </c>
      <c r="G2460" t="str">
        <f t="shared" si="336"/>
        <v>bc</v>
      </c>
      <c r="H2460" s="1" t="s">
        <v>1736</v>
      </c>
      <c r="I2460" t="str">
        <f t="shared" si="337"/>
        <v>9211</v>
      </c>
      <c r="J2460" t="str">
        <f t="shared" si="338"/>
        <v>9211</v>
      </c>
      <c r="K2460" t="str">
        <f t="shared" si="339"/>
        <v>c2                  </v>
      </c>
      <c r="L2460" t="str">
        <f t="shared" si="334"/>
        <v>C2                  </v>
      </c>
    </row>
    <row r="2461" hidden="1" spans="1:12">
      <c r="A2461" s="1" t="s">
        <v>5915</v>
      </c>
      <c r="B2461" s="1" t="s">
        <v>5916</v>
      </c>
      <c r="C2461" s="1" t="s">
        <v>1729</v>
      </c>
      <c r="D2461" s="1" t="s">
        <v>65</v>
      </c>
      <c r="E2461" s="2" t="str">
        <f t="shared" si="335"/>
        <v>hjhj</v>
      </c>
      <c r="F2461" s="1" t="s">
        <v>5518</v>
      </c>
      <c r="G2461" t="str">
        <f t="shared" si="336"/>
        <v>bc</v>
      </c>
      <c r="H2461" s="1" t="s">
        <v>1736</v>
      </c>
      <c r="I2461" t="str">
        <f t="shared" si="337"/>
        <v>9211</v>
      </c>
      <c r="J2461" t="str">
        <f t="shared" si="338"/>
        <v>9211</v>
      </c>
      <c r="K2461" t="str">
        <f t="shared" si="339"/>
        <v>c4                  </v>
      </c>
      <c r="L2461" t="str">
        <f t="shared" si="334"/>
        <v>C4                  </v>
      </c>
    </row>
    <row r="2462" hidden="1" spans="1:12">
      <c r="A2462" s="1" t="s">
        <v>5917</v>
      </c>
      <c r="B2462" s="1" t="s">
        <v>5918</v>
      </c>
      <c r="C2462" s="1" t="s">
        <v>1729</v>
      </c>
      <c r="D2462" s="1" t="s">
        <v>65</v>
      </c>
      <c r="E2462" s="2" t="str">
        <f t="shared" si="335"/>
        <v>hjhj</v>
      </c>
      <c r="F2462" s="1" t="s">
        <v>5518</v>
      </c>
      <c r="G2462" t="str">
        <f t="shared" si="336"/>
        <v>bc</v>
      </c>
      <c r="H2462" s="1" t="s">
        <v>1736</v>
      </c>
      <c r="I2462" t="str">
        <f t="shared" si="337"/>
        <v>9213</v>
      </c>
      <c r="J2462" t="str">
        <f t="shared" si="338"/>
        <v>9213</v>
      </c>
      <c r="K2462" t="str">
        <f t="shared" si="339"/>
        <v>c4                  </v>
      </c>
      <c r="L2462" t="str">
        <f t="shared" si="334"/>
        <v>C4                  </v>
      </c>
    </row>
    <row r="2463" hidden="1" spans="1:12">
      <c r="A2463" s="1" t="s">
        <v>5919</v>
      </c>
      <c r="B2463" s="1" t="s">
        <v>5920</v>
      </c>
      <c r="C2463" s="1" t="s">
        <v>1729</v>
      </c>
      <c r="D2463" s="1" t="s">
        <v>65</v>
      </c>
      <c r="E2463" s="2" t="str">
        <f t="shared" si="335"/>
        <v>hjhj</v>
      </c>
      <c r="F2463" s="1" t="s">
        <v>5518</v>
      </c>
      <c r="G2463" t="str">
        <f t="shared" si="336"/>
        <v>bc</v>
      </c>
      <c r="H2463" s="1" t="s">
        <v>1736</v>
      </c>
      <c r="I2463" t="str">
        <f t="shared" si="337"/>
        <v>9230</v>
      </c>
      <c r="J2463" t="str">
        <f t="shared" si="338"/>
        <v>9230</v>
      </c>
      <c r="K2463" t="str">
        <f t="shared" si="339"/>
        <v>c4                  </v>
      </c>
      <c r="L2463" t="str">
        <f t="shared" si="334"/>
        <v>C4                  </v>
      </c>
    </row>
    <row r="2464" hidden="1" spans="1:12">
      <c r="A2464" s="1" t="s">
        <v>5921</v>
      </c>
      <c r="B2464" s="1" t="s">
        <v>5922</v>
      </c>
      <c r="C2464" s="1" t="s">
        <v>1729</v>
      </c>
      <c r="D2464" s="1" t="s">
        <v>65</v>
      </c>
      <c r="E2464" s="2" t="str">
        <f t="shared" si="335"/>
        <v>hjhj</v>
      </c>
      <c r="F2464" s="1" t="s">
        <v>5518</v>
      </c>
      <c r="G2464" t="str">
        <f t="shared" si="336"/>
        <v>bc</v>
      </c>
      <c r="H2464" s="1" t="s">
        <v>1736</v>
      </c>
      <c r="I2464" t="str">
        <f t="shared" si="337"/>
        <v>9231</v>
      </c>
      <c r="J2464" t="str">
        <f t="shared" si="338"/>
        <v>9231</v>
      </c>
      <c r="K2464" t="str">
        <f t="shared" si="339"/>
        <v>c3                  </v>
      </c>
      <c r="L2464" t="str">
        <f t="shared" si="334"/>
        <v>C3                  </v>
      </c>
    </row>
    <row r="2465" hidden="1" spans="1:12">
      <c r="A2465" s="1" t="s">
        <v>5923</v>
      </c>
      <c r="B2465" s="1" t="s">
        <v>5924</v>
      </c>
      <c r="C2465" s="1" t="s">
        <v>1729</v>
      </c>
      <c r="D2465" s="1" t="s">
        <v>65</v>
      </c>
      <c r="E2465" s="2" t="str">
        <f t="shared" si="335"/>
        <v>hjhj</v>
      </c>
      <c r="F2465" s="1" t="s">
        <v>5518</v>
      </c>
      <c r="G2465" t="str">
        <f t="shared" si="336"/>
        <v>bc</v>
      </c>
      <c r="H2465" s="1" t="s">
        <v>1736</v>
      </c>
      <c r="I2465" t="str">
        <f t="shared" si="337"/>
        <v>9232</v>
      </c>
      <c r="J2465" t="str">
        <f t="shared" si="338"/>
        <v>9232</v>
      </c>
      <c r="K2465" t="str">
        <f t="shared" si="339"/>
        <v>c2                  </v>
      </c>
      <c r="L2465" t="str">
        <f t="shared" si="334"/>
        <v>C2                  </v>
      </c>
    </row>
    <row r="2466" hidden="1" spans="1:12">
      <c r="A2466" s="1" t="s">
        <v>5925</v>
      </c>
      <c r="B2466" s="1" t="s">
        <v>5926</v>
      </c>
      <c r="C2466" s="1" t="s">
        <v>1729</v>
      </c>
      <c r="D2466" s="1" t="s">
        <v>65</v>
      </c>
      <c r="E2466" s="2" t="str">
        <f t="shared" si="335"/>
        <v>hjhj</v>
      </c>
      <c r="F2466" s="1" t="s">
        <v>5518</v>
      </c>
      <c r="G2466" t="str">
        <f t="shared" si="336"/>
        <v>bc</v>
      </c>
      <c r="H2466" s="1" t="s">
        <v>1736</v>
      </c>
      <c r="I2466" t="str">
        <f t="shared" si="337"/>
        <v>9232</v>
      </c>
      <c r="J2466" t="str">
        <f t="shared" si="338"/>
        <v>9232</v>
      </c>
      <c r="K2466" t="str">
        <f t="shared" si="339"/>
        <v>c4                  </v>
      </c>
      <c r="L2466" t="str">
        <f t="shared" si="334"/>
        <v>C4                  </v>
      </c>
    </row>
    <row r="2467" hidden="1" spans="1:12">
      <c r="A2467" s="1" t="s">
        <v>5927</v>
      </c>
      <c r="B2467" s="1" t="s">
        <v>5928</v>
      </c>
      <c r="C2467" s="1" t="s">
        <v>1729</v>
      </c>
      <c r="D2467" s="1" t="s">
        <v>65</v>
      </c>
      <c r="E2467" s="2" t="str">
        <f t="shared" si="335"/>
        <v>hjhj</v>
      </c>
      <c r="F2467" s="1" t="s">
        <v>5518</v>
      </c>
      <c r="G2467" t="str">
        <f t="shared" si="336"/>
        <v>bc</v>
      </c>
      <c r="H2467" s="1" t="s">
        <v>1736</v>
      </c>
      <c r="I2467" t="str">
        <f t="shared" si="337"/>
        <v>9233</v>
      </c>
      <c r="J2467" t="str">
        <f t="shared" si="338"/>
        <v>9233</v>
      </c>
      <c r="K2467" t="str">
        <f t="shared" si="339"/>
        <v>c4                  </v>
      </c>
      <c r="L2467" t="str">
        <f t="shared" si="334"/>
        <v>C4                  </v>
      </c>
    </row>
    <row r="2468" hidden="1" spans="1:12">
      <c r="A2468" s="1" t="s">
        <v>5929</v>
      </c>
      <c r="B2468" s="1" t="s">
        <v>5930</v>
      </c>
      <c r="C2468" s="1" t="s">
        <v>1729</v>
      </c>
      <c r="D2468" s="1" t="s">
        <v>65</v>
      </c>
      <c r="E2468" s="2" t="str">
        <f t="shared" si="335"/>
        <v>hjhj</v>
      </c>
      <c r="F2468" s="1" t="s">
        <v>5518</v>
      </c>
      <c r="G2468" t="str">
        <f t="shared" si="336"/>
        <v>bc</v>
      </c>
      <c r="H2468" s="1" t="s">
        <v>1736</v>
      </c>
      <c r="I2468" t="str">
        <f t="shared" si="337"/>
        <v>9248</v>
      </c>
      <c r="J2468" t="str">
        <f t="shared" si="338"/>
        <v>9248</v>
      </c>
      <c r="K2468" t="str">
        <f t="shared" si="339"/>
        <v>c2                  </v>
      </c>
      <c r="L2468" t="str">
        <f t="shared" si="334"/>
        <v>C2                  </v>
      </c>
    </row>
    <row r="2469" hidden="1" spans="1:12">
      <c r="A2469" s="1" t="s">
        <v>5931</v>
      </c>
      <c r="B2469" s="1" t="s">
        <v>5932</v>
      </c>
      <c r="C2469" s="1" t="s">
        <v>1729</v>
      </c>
      <c r="D2469" s="1" t="s">
        <v>65</v>
      </c>
      <c r="E2469" s="2" t="str">
        <f t="shared" si="335"/>
        <v>hjhj</v>
      </c>
      <c r="F2469" s="1" t="s">
        <v>5518</v>
      </c>
      <c r="G2469" t="str">
        <f t="shared" si="336"/>
        <v>bc</v>
      </c>
      <c r="H2469" s="1" t="s">
        <v>1736</v>
      </c>
      <c r="I2469" t="str">
        <f t="shared" si="337"/>
        <v>9249</v>
      </c>
      <c r="J2469" t="str">
        <f t="shared" si="338"/>
        <v>9249</v>
      </c>
      <c r="K2469" t="str">
        <f t="shared" si="339"/>
        <v>c2                  </v>
      </c>
      <c r="L2469" t="str">
        <f t="shared" si="334"/>
        <v>C2                  </v>
      </c>
    </row>
    <row r="2470" hidden="1" spans="1:12">
      <c r="A2470" s="1" t="s">
        <v>5933</v>
      </c>
      <c r="B2470" s="1" t="s">
        <v>5934</v>
      </c>
      <c r="C2470" s="1" t="s">
        <v>1729</v>
      </c>
      <c r="D2470" s="1" t="s">
        <v>65</v>
      </c>
      <c r="E2470" s="2" t="str">
        <f t="shared" si="335"/>
        <v>hjhj</v>
      </c>
      <c r="F2470" s="1" t="s">
        <v>5518</v>
      </c>
      <c r="G2470" t="str">
        <f t="shared" si="336"/>
        <v>bc</v>
      </c>
      <c r="H2470" s="1" t="s">
        <v>1736</v>
      </c>
      <c r="I2470" t="str">
        <f t="shared" si="337"/>
        <v>9275</v>
      </c>
      <c r="J2470" t="str">
        <f t="shared" si="338"/>
        <v>9275</v>
      </c>
      <c r="K2470" t="str">
        <f t="shared" si="339"/>
        <v>c1                  </v>
      </c>
      <c r="L2470" t="str">
        <f t="shared" si="334"/>
        <v>C1                  </v>
      </c>
    </row>
    <row r="2471" hidden="1" spans="1:12">
      <c r="A2471" s="1" t="s">
        <v>5935</v>
      </c>
      <c r="B2471" s="1" t="s">
        <v>5936</v>
      </c>
      <c r="C2471" s="1" t="s">
        <v>1729</v>
      </c>
      <c r="D2471" s="1" t="s">
        <v>65</v>
      </c>
      <c r="E2471" s="2" t="str">
        <f t="shared" si="335"/>
        <v>hjhj</v>
      </c>
      <c r="F2471" s="1" t="s">
        <v>5518</v>
      </c>
      <c r="G2471" t="str">
        <f t="shared" si="336"/>
        <v>bc</v>
      </c>
      <c r="H2471" s="1" t="s">
        <v>1736</v>
      </c>
      <c r="I2471" t="str">
        <f t="shared" si="337"/>
        <v>9278</v>
      </c>
      <c r="J2471" t="str">
        <f t="shared" si="338"/>
        <v>9278</v>
      </c>
      <c r="K2471" t="str">
        <f t="shared" si="339"/>
        <v>c3                  </v>
      </c>
      <c r="L2471" t="str">
        <f t="shared" si="334"/>
        <v>C3                  </v>
      </c>
    </row>
    <row r="2472" hidden="1" spans="1:12">
      <c r="A2472" s="1" t="s">
        <v>5937</v>
      </c>
      <c r="B2472" s="1" t="s">
        <v>5938</v>
      </c>
      <c r="C2472" s="1" t="s">
        <v>1729</v>
      </c>
      <c r="D2472" s="1" t="s">
        <v>65</v>
      </c>
      <c r="E2472" s="2" t="str">
        <f t="shared" si="335"/>
        <v>hlkt</v>
      </c>
      <c r="F2472" s="1" t="s">
        <v>5939</v>
      </c>
      <c r="G2472" t="str">
        <f>MID(A2472,6,4)</f>
        <v>jktr</v>
      </c>
      <c r="H2472" s="1" t="s">
        <v>5940</v>
      </c>
      <c r="I2472" t="str">
        <f>MID(A2472,10,3)</f>
        <v>801</v>
      </c>
      <c r="J2472" t="str">
        <f>MID(A2472,10,3)</f>
        <v>801</v>
      </c>
      <c r="K2472" t="str">
        <f>MID(A2472,13,5)</f>
        <v>c02  </v>
      </c>
      <c r="L2472" t="str">
        <f>MID(B2472,19,50)</f>
        <v>C02                                               </v>
      </c>
    </row>
    <row r="2473" hidden="1" spans="1:12">
      <c r="A2473" s="1" t="s">
        <v>5941</v>
      </c>
      <c r="B2473" s="1" t="s">
        <v>5942</v>
      </c>
      <c r="C2473" s="1" t="s">
        <v>1729</v>
      </c>
      <c r="D2473" s="1" t="s">
        <v>65</v>
      </c>
      <c r="E2473" s="2" t="str">
        <f t="shared" ref="E2473:E2536" si="340">MID(A2473,2,4)</f>
        <v>hlkt</v>
      </c>
      <c r="F2473" s="1" t="s">
        <v>5939</v>
      </c>
      <c r="G2473" t="str">
        <f t="shared" ref="G2473:G2536" si="341">MID(A2473,6,4)</f>
        <v>jktr</v>
      </c>
      <c r="H2473" s="1" t="s">
        <v>5940</v>
      </c>
      <c r="I2473" t="str">
        <f t="shared" ref="I2473:I2515" si="342">MID(A2473,10,3)</f>
        <v>803</v>
      </c>
      <c r="J2473" t="str">
        <f t="shared" ref="J2473:J2514" si="343">MID(A2473,10,3)</f>
        <v>803</v>
      </c>
      <c r="K2473" t="str">
        <f t="shared" ref="K2473:K2515" si="344">MID(A2473,13,5)</f>
        <v>c02  </v>
      </c>
      <c r="L2473" t="str">
        <f t="shared" ref="L2473:L2515" si="345">MID(B2473,19,50)</f>
        <v>C02                                               </v>
      </c>
    </row>
    <row r="2474" hidden="1" spans="1:12">
      <c r="A2474" s="1" t="s">
        <v>5943</v>
      </c>
      <c r="B2474" s="1" t="s">
        <v>5944</v>
      </c>
      <c r="C2474" s="1" t="s">
        <v>1729</v>
      </c>
      <c r="D2474" s="1" t="s">
        <v>65</v>
      </c>
      <c r="E2474" s="2" t="str">
        <f t="shared" si="340"/>
        <v>hlkt</v>
      </c>
      <c r="F2474" s="1" t="s">
        <v>5939</v>
      </c>
      <c r="G2474" t="str">
        <f t="shared" si="341"/>
        <v>jktr</v>
      </c>
      <c r="H2474" s="1" t="s">
        <v>5940</v>
      </c>
      <c r="I2474" t="str">
        <f t="shared" si="342"/>
        <v>808</v>
      </c>
      <c r="J2474" t="str">
        <f t="shared" si="343"/>
        <v>808</v>
      </c>
      <c r="K2474" t="str">
        <f t="shared" si="344"/>
        <v>c02  </v>
      </c>
      <c r="L2474" t="str">
        <f t="shared" si="345"/>
        <v>C02                                               </v>
      </c>
    </row>
    <row r="2475" hidden="1" spans="1:12">
      <c r="A2475" s="1" t="s">
        <v>5945</v>
      </c>
      <c r="B2475" s="1" t="s">
        <v>5946</v>
      </c>
      <c r="C2475" s="1" t="s">
        <v>1729</v>
      </c>
      <c r="D2475" s="1" t="s">
        <v>65</v>
      </c>
      <c r="E2475" s="2" t="str">
        <f t="shared" si="340"/>
        <v>hlkt</v>
      </c>
      <c r="F2475" s="1" t="s">
        <v>5939</v>
      </c>
      <c r="G2475" t="str">
        <f t="shared" si="341"/>
        <v>jktr</v>
      </c>
      <c r="H2475" s="1" t="s">
        <v>5940</v>
      </c>
      <c r="I2475" t="str">
        <f t="shared" si="342"/>
        <v>808</v>
      </c>
      <c r="J2475" t="str">
        <f t="shared" si="343"/>
        <v>808</v>
      </c>
      <c r="K2475" t="str">
        <f t="shared" si="344"/>
        <v>c05  </v>
      </c>
      <c r="L2475" t="str">
        <f t="shared" si="345"/>
        <v>C05                                               </v>
      </c>
    </row>
    <row r="2476" hidden="1" spans="1:12">
      <c r="A2476" s="1" t="s">
        <v>5947</v>
      </c>
      <c r="B2476" s="1" t="s">
        <v>5948</v>
      </c>
      <c r="C2476" s="1" t="s">
        <v>1729</v>
      </c>
      <c r="D2476" s="1" t="s">
        <v>65</v>
      </c>
      <c r="E2476" s="2" t="str">
        <f t="shared" si="340"/>
        <v>hlkt</v>
      </c>
      <c r="F2476" s="1" t="s">
        <v>5939</v>
      </c>
      <c r="G2476" t="str">
        <f t="shared" si="341"/>
        <v>jktr</v>
      </c>
      <c r="H2476" s="1" t="s">
        <v>5940</v>
      </c>
      <c r="I2476" t="str">
        <f t="shared" si="342"/>
        <v>813</v>
      </c>
      <c r="J2476" t="str">
        <f t="shared" si="343"/>
        <v>813</v>
      </c>
      <c r="K2476" t="str">
        <f t="shared" si="344"/>
        <v>c03  </v>
      </c>
      <c r="L2476" t="str">
        <f t="shared" si="345"/>
        <v>C03                                               </v>
      </c>
    </row>
    <row r="2477" hidden="1" spans="1:12">
      <c r="A2477" s="1" t="s">
        <v>5949</v>
      </c>
      <c r="B2477" s="1" t="s">
        <v>5950</v>
      </c>
      <c r="C2477" s="1" t="s">
        <v>1729</v>
      </c>
      <c r="D2477" s="1" t="s">
        <v>65</v>
      </c>
      <c r="E2477" s="2" t="str">
        <f t="shared" si="340"/>
        <v>hlkt</v>
      </c>
      <c r="F2477" s="1" t="s">
        <v>5939</v>
      </c>
      <c r="G2477" t="str">
        <f t="shared" si="341"/>
        <v>jktr</v>
      </c>
      <c r="H2477" s="1" t="s">
        <v>5940</v>
      </c>
      <c r="I2477" t="str">
        <f t="shared" si="342"/>
        <v>815</v>
      </c>
      <c r="J2477" t="str">
        <f t="shared" si="343"/>
        <v>815</v>
      </c>
      <c r="K2477" t="str">
        <f t="shared" si="344"/>
        <v>c07  </v>
      </c>
      <c r="L2477" t="str">
        <f t="shared" si="345"/>
        <v>C07                                               </v>
      </c>
    </row>
    <row r="2478" hidden="1" spans="1:12">
      <c r="A2478" s="1" t="s">
        <v>5951</v>
      </c>
      <c r="B2478" s="1" t="s">
        <v>5952</v>
      </c>
      <c r="C2478" s="1" t="s">
        <v>1729</v>
      </c>
      <c r="D2478" s="1" t="s">
        <v>65</v>
      </c>
      <c r="E2478" s="2" t="str">
        <f t="shared" si="340"/>
        <v>hlkt</v>
      </c>
      <c r="F2478" s="1" t="s">
        <v>5939</v>
      </c>
      <c r="G2478" t="str">
        <f t="shared" si="341"/>
        <v>jktr</v>
      </c>
      <c r="H2478" s="1" t="s">
        <v>5940</v>
      </c>
      <c r="I2478" t="str">
        <f t="shared" si="342"/>
        <v>815</v>
      </c>
      <c r="J2478" t="str">
        <f t="shared" si="343"/>
        <v>815</v>
      </c>
      <c r="K2478" t="str">
        <f t="shared" si="344"/>
        <v>c08  </v>
      </c>
      <c r="L2478" t="str">
        <f t="shared" si="345"/>
        <v>C08                                               </v>
      </c>
    </row>
    <row r="2479" hidden="1" spans="1:12">
      <c r="A2479" s="1" t="s">
        <v>5953</v>
      </c>
      <c r="B2479" s="1" t="s">
        <v>5954</v>
      </c>
      <c r="C2479" s="1" t="s">
        <v>1729</v>
      </c>
      <c r="D2479" s="1" t="s">
        <v>65</v>
      </c>
      <c r="E2479" s="2" t="str">
        <f t="shared" si="340"/>
        <v>hlkt</v>
      </c>
      <c r="F2479" s="1" t="s">
        <v>5939</v>
      </c>
      <c r="G2479" t="str">
        <f t="shared" si="341"/>
        <v>jktr</v>
      </c>
      <c r="H2479" s="1" t="s">
        <v>5940</v>
      </c>
      <c r="I2479" t="str">
        <f t="shared" si="342"/>
        <v>815</v>
      </c>
      <c r="J2479" t="str">
        <f t="shared" si="343"/>
        <v>815</v>
      </c>
      <c r="K2479" t="str">
        <f t="shared" si="344"/>
        <v>c10  </v>
      </c>
      <c r="L2479" t="str">
        <f t="shared" si="345"/>
        <v>C10                                               </v>
      </c>
    </row>
    <row r="2480" hidden="1" spans="1:12">
      <c r="A2480" s="1" t="s">
        <v>5955</v>
      </c>
      <c r="B2480" s="1" t="s">
        <v>5956</v>
      </c>
      <c r="C2480" s="1" t="s">
        <v>1729</v>
      </c>
      <c r="D2480" s="1" t="s">
        <v>65</v>
      </c>
      <c r="E2480" s="2" t="str">
        <f t="shared" si="340"/>
        <v>hlkt</v>
      </c>
      <c r="F2480" s="1" t="s">
        <v>5939</v>
      </c>
      <c r="G2480" t="str">
        <f t="shared" si="341"/>
        <v>jktr</v>
      </c>
      <c r="H2480" s="1" t="s">
        <v>5940</v>
      </c>
      <c r="I2480" t="str">
        <f t="shared" si="342"/>
        <v>816</v>
      </c>
      <c r="J2480" t="str">
        <f t="shared" si="343"/>
        <v>816</v>
      </c>
      <c r="K2480" t="str">
        <f t="shared" si="344"/>
        <v>c05  </v>
      </c>
      <c r="L2480" t="str">
        <f t="shared" si="345"/>
        <v>C05                                               </v>
      </c>
    </row>
    <row r="2481" hidden="1" spans="1:12">
      <c r="A2481" s="1" t="s">
        <v>5957</v>
      </c>
      <c r="B2481" s="1" t="s">
        <v>5958</v>
      </c>
      <c r="C2481" s="1" t="s">
        <v>1729</v>
      </c>
      <c r="D2481" s="1" t="s">
        <v>65</v>
      </c>
      <c r="E2481" s="2" t="str">
        <f t="shared" si="340"/>
        <v>hlkt</v>
      </c>
      <c r="F2481" s="1" t="s">
        <v>5939</v>
      </c>
      <c r="G2481" t="str">
        <f t="shared" si="341"/>
        <v>jktr</v>
      </c>
      <c r="H2481" s="1" t="s">
        <v>5940</v>
      </c>
      <c r="I2481" t="str">
        <f t="shared" si="342"/>
        <v>816</v>
      </c>
      <c r="J2481" t="str">
        <f t="shared" si="343"/>
        <v>816</v>
      </c>
      <c r="K2481" t="str">
        <f t="shared" si="344"/>
        <v>c06  </v>
      </c>
      <c r="L2481" t="str">
        <f t="shared" si="345"/>
        <v>C06                                               </v>
      </c>
    </row>
    <row r="2482" hidden="1" spans="1:12">
      <c r="A2482" s="1" t="s">
        <v>5959</v>
      </c>
      <c r="B2482" s="1" t="s">
        <v>5960</v>
      </c>
      <c r="C2482" s="1" t="s">
        <v>1729</v>
      </c>
      <c r="D2482" s="1" t="s">
        <v>65</v>
      </c>
      <c r="E2482" s="2" t="str">
        <f t="shared" si="340"/>
        <v>hlkt</v>
      </c>
      <c r="F2482" s="1" t="s">
        <v>5939</v>
      </c>
      <c r="G2482" t="str">
        <f t="shared" si="341"/>
        <v>jktr</v>
      </c>
      <c r="H2482" s="1" t="s">
        <v>5940</v>
      </c>
      <c r="I2482" t="str">
        <f t="shared" si="342"/>
        <v>816</v>
      </c>
      <c r="J2482" t="str">
        <f t="shared" si="343"/>
        <v>816</v>
      </c>
      <c r="K2482" t="str">
        <f t="shared" si="344"/>
        <v>c07  </v>
      </c>
      <c r="L2482" t="str">
        <f t="shared" si="345"/>
        <v>C07                                               </v>
      </c>
    </row>
    <row r="2483" hidden="1" spans="1:12">
      <c r="A2483" s="1" t="s">
        <v>5961</v>
      </c>
      <c r="B2483" s="1" t="s">
        <v>5962</v>
      </c>
      <c r="C2483" s="1" t="s">
        <v>1729</v>
      </c>
      <c r="D2483" s="1" t="s">
        <v>65</v>
      </c>
      <c r="E2483" s="2" t="str">
        <f t="shared" si="340"/>
        <v>hlkt</v>
      </c>
      <c r="F2483" s="1" t="s">
        <v>5939</v>
      </c>
      <c r="G2483" t="str">
        <f t="shared" si="341"/>
        <v>jktr</v>
      </c>
      <c r="H2483" s="1" t="s">
        <v>5940</v>
      </c>
      <c r="I2483" t="str">
        <f t="shared" si="342"/>
        <v>816</v>
      </c>
      <c r="J2483" t="str">
        <f t="shared" si="343"/>
        <v>816</v>
      </c>
      <c r="K2483" t="str">
        <f t="shared" si="344"/>
        <v>c08  </v>
      </c>
      <c r="L2483" t="str">
        <f t="shared" si="345"/>
        <v>C08                                               </v>
      </c>
    </row>
    <row r="2484" hidden="1" spans="1:12">
      <c r="A2484" s="1" t="s">
        <v>5963</v>
      </c>
      <c r="B2484" s="1" t="s">
        <v>5964</v>
      </c>
      <c r="C2484" s="1" t="s">
        <v>1729</v>
      </c>
      <c r="D2484" s="1" t="s">
        <v>65</v>
      </c>
      <c r="E2484" s="2" t="str">
        <f t="shared" si="340"/>
        <v>hlkt</v>
      </c>
      <c r="F2484" s="1" t="s">
        <v>5939</v>
      </c>
      <c r="G2484" t="str">
        <f t="shared" si="341"/>
        <v>jktr</v>
      </c>
      <c r="H2484" s="1" t="s">
        <v>5940</v>
      </c>
      <c r="I2484" t="str">
        <f t="shared" si="342"/>
        <v>817</v>
      </c>
      <c r="J2484" t="str">
        <f t="shared" si="343"/>
        <v>817</v>
      </c>
      <c r="K2484" t="str">
        <f t="shared" si="344"/>
        <v>c01  </v>
      </c>
      <c r="L2484" t="str">
        <f t="shared" si="345"/>
        <v>C01                                               </v>
      </c>
    </row>
    <row r="2485" hidden="1" spans="1:12">
      <c r="A2485" s="1" t="s">
        <v>5965</v>
      </c>
      <c r="B2485" s="1" t="s">
        <v>5966</v>
      </c>
      <c r="C2485" s="1" t="s">
        <v>1729</v>
      </c>
      <c r="D2485" s="1" t="s">
        <v>65</v>
      </c>
      <c r="E2485" s="2" t="str">
        <f t="shared" si="340"/>
        <v>hlkt</v>
      </c>
      <c r="F2485" s="1" t="s">
        <v>5939</v>
      </c>
      <c r="G2485" t="str">
        <f t="shared" si="341"/>
        <v>jktr</v>
      </c>
      <c r="H2485" s="1" t="s">
        <v>5940</v>
      </c>
      <c r="I2485" t="str">
        <f t="shared" si="342"/>
        <v>817</v>
      </c>
      <c r="J2485" t="str">
        <f t="shared" si="343"/>
        <v>817</v>
      </c>
      <c r="K2485" t="str">
        <f t="shared" si="344"/>
        <v>c07  </v>
      </c>
      <c r="L2485" t="str">
        <f t="shared" si="345"/>
        <v>C07                                               </v>
      </c>
    </row>
    <row r="2486" hidden="1" spans="1:12">
      <c r="A2486" s="1" t="s">
        <v>5967</v>
      </c>
      <c r="B2486" s="1" t="s">
        <v>5968</v>
      </c>
      <c r="C2486" s="1" t="s">
        <v>1729</v>
      </c>
      <c r="D2486" s="1" t="s">
        <v>65</v>
      </c>
      <c r="E2486" s="2" t="str">
        <f t="shared" si="340"/>
        <v>hlkt</v>
      </c>
      <c r="F2486" s="1" t="s">
        <v>5939</v>
      </c>
      <c r="G2486" t="str">
        <f t="shared" si="341"/>
        <v>jktr</v>
      </c>
      <c r="H2486" s="1" t="s">
        <v>5940</v>
      </c>
      <c r="I2486" t="str">
        <f t="shared" si="342"/>
        <v>817</v>
      </c>
      <c r="J2486" t="str">
        <f t="shared" si="343"/>
        <v>817</v>
      </c>
      <c r="K2486" t="str">
        <f t="shared" si="344"/>
        <v>c08  </v>
      </c>
      <c r="L2486" t="str">
        <f t="shared" si="345"/>
        <v>C08                                               </v>
      </c>
    </row>
    <row r="2487" hidden="1" spans="1:12">
      <c r="A2487" s="1" t="s">
        <v>5969</v>
      </c>
      <c r="B2487" s="1" t="s">
        <v>5970</v>
      </c>
      <c r="C2487" s="1" t="s">
        <v>1729</v>
      </c>
      <c r="D2487" s="1" t="s">
        <v>65</v>
      </c>
      <c r="E2487" s="2" t="str">
        <f t="shared" si="340"/>
        <v>hlkt</v>
      </c>
      <c r="F2487" s="1" t="s">
        <v>5939</v>
      </c>
      <c r="G2487" t="str">
        <f t="shared" si="341"/>
        <v>jktr</v>
      </c>
      <c r="H2487" s="1" t="s">
        <v>5940</v>
      </c>
      <c r="I2487" t="str">
        <f t="shared" si="342"/>
        <v>818</v>
      </c>
      <c r="J2487" t="str">
        <f t="shared" si="343"/>
        <v>818</v>
      </c>
      <c r="K2487" t="str">
        <f t="shared" si="344"/>
        <v>c01  </v>
      </c>
      <c r="L2487" t="str">
        <f t="shared" si="345"/>
        <v>C01                                               </v>
      </c>
    </row>
    <row r="2488" hidden="1" spans="1:12">
      <c r="A2488" s="1" t="s">
        <v>5971</v>
      </c>
      <c r="B2488" s="1" t="s">
        <v>5972</v>
      </c>
      <c r="C2488" s="1" t="s">
        <v>1729</v>
      </c>
      <c r="D2488" s="1" t="s">
        <v>65</v>
      </c>
      <c r="E2488" s="2" t="str">
        <f t="shared" si="340"/>
        <v>hlkt</v>
      </c>
      <c r="F2488" s="1" t="s">
        <v>5939</v>
      </c>
      <c r="G2488" t="str">
        <f t="shared" si="341"/>
        <v>jktr</v>
      </c>
      <c r="H2488" s="1" t="s">
        <v>5940</v>
      </c>
      <c r="I2488" t="str">
        <f t="shared" si="342"/>
        <v>818</v>
      </c>
      <c r="J2488" t="str">
        <f t="shared" si="343"/>
        <v>818</v>
      </c>
      <c r="K2488" t="str">
        <f t="shared" si="344"/>
        <v>c02  </v>
      </c>
      <c r="L2488" t="str">
        <f t="shared" si="345"/>
        <v>C02                                               </v>
      </c>
    </row>
    <row r="2489" hidden="1" spans="1:12">
      <c r="A2489" s="1" t="s">
        <v>5973</v>
      </c>
      <c r="B2489" s="1" t="s">
        <v>5974</v>
      </c>
      <c r="C2489" s="1" t="s">
        <v>1729</v>
      </c>
      <c r="D2489" s="1" t="s">
        <v>65</v>
      </c>
      <c r="E2489" s="2" t="str">
        <f t="shared" si="340"/>
        <v>hlkt</v>
      </c>
      <c r="F2489" s="1" t="s">
        <v>5939</v>
      </c>
      <c r="G2489" t="str">
        <f t="shared" si="341"/>
        <v>jktr</v>
      </c>
      <c r="H2489" s="1" t="s">
        <v>5940</v>
      </c>
      <c r="I2489" t="str">
        <f t="shared" si="342"/>
        <v>818</v>
      </c>
      <c r="J2489" t="str">
        <f t="shared" si="343"/>
        <v>818</v>
      </c>
      <c r="K2489" t="str">
        <f t="shared" si="344"/>
        <v>c03  </v>
      </c>
      <c r="L2489" t="str">
        <f t="shared" si="345"/>
        <v>C03                                               </v>
      </c>
    </row>
    <row r="2490" hidden="1" spans="1:12">
      <c r="A2490" s="1" t="s">
        <v>5975</v>
      </c>
      <c r="B2490" s="1" t="s">
        <v>5976</v>
      </c>
      <c r="C2490" s="1" t="s">
        <v>1729</v>
      </c>
      <c r="D2490" s="1" t="s">
        <v>65</v>
      </c>
      <c r="E2490" s="2" t="str">
        <f t="shared" si="340"/>
        <v>hlkt</v>
      </c>
      <c r="F2490" s="1" t="s">
        <v>5939</v>
      </c>
      <c r="G2490" t="str">
        <f t="shared" si="341"/>
        <v>jktr</v>
      </c>
      <c r="H2490" s="1" t="s">
        <v>5940</v>
      </c>
      <c r="I2490" t="str">
        <f t="shared" si="342"/>
        <v>818</v>
      </c>
      <c r="J2490" t="str">
        <f t="shared" si="343"/>
        <v>818</v>
      </c>
      <c r="K2490" t="str">
        <f t="shared" si="344"/>
        <v>c04  </v>
      </c>
      <c r="L2490" t="str">
        <f t="shared" si="345"/>
        <v>C04                                               </v>
      </c>
    </row>
    <row r="2491" hidden="1" spans="1:12">
      <c r="A2491" s="1" t="s">
        <v>5977</v>
      </c>
      <c r="B2491" s="1" t="s">
        <v>5978</v>
      </c>
      <c r="C2491" s="1" t="s">
        <v>1729</v>
      </c>
      <c r="D2491" s="1" t="s">
        <v>65</v>
      </c>
      <c r="E2491" s="2" t="str">
        <f t="shared" si="340"/>
        <v>hlkt</v>
      </c>
      <c r="F2491" s="1" t="s">
        <v>5939</v>
      </c>
      <c r="G2491" t="str">
        <f t="shared" si="341"/>
        <v>jktr</v>
      </c>
      <c r="H2491" s="1" t="s">
        <v>5940</v>
      </c>
      <c r="I2491" t="str">
        <f t="shared" si="342"/>
        <v>818</v>
      </c>
      <c r="J2491" t="str">
        <f t="shared" si="343"/>
        <v>818</v>
      </c>
      <c r="K2491" t="str">
        <f t="shared" si="344"/>
        <v>c08  </v>
      </c>
      <c r="L2491" t="str">
        <f t="shared" si="345"/>
        <v>C08                                               </v>
      </c>
    </row>
    <row r="2492" hidden="1" spans="1:12">
      <c r="A2492" s="1" t="s">
        <v>5979</v>
      </c>
      <c r="B2492" s="1" t="s">
        <v>5980</v>
      </c>
      <c r="C2492" s="1" t="s">
        <v>1729</v>
      </c>
      <c r="D2492" s="1" t="s">
        <v>65</v>
      </c>
      <c r="E2492" s="2" t="str">
        <f t="shared" si="340"/>
        <v>hlkt</v>
      </c>
      <c r="F2492" s="1" t="s">
        <v>5939</v>
      </c>
      <c r="G2492" t="str">
        <f t="shared" si="341"/>
        <v>jktr</v>
      </c>
      <c r="H2492" s="1" t="s">
        <v>5940</v>
      </c>
      <c r="I2492" t="str">
        <f t="shared" si="342"/>
        <v>818</v>
      </c>
      <c r="J2492" t="str">
        <f t="shared" si="343"/>
        <v>818</v>
      </c>
      <c r="K2492" t="str">
        <f t="shared" si="344"/>
        <v>c09  </v>
      </c>
      <c r="L2492" t="str">
        <f t="shared" si="345"/>
        <v>C09                                               </v>
      </c>
    </row>
    <row r="2493" hidden="1" spans="1:12">
      <c r="A2493" s="1" t="s">
        <v>5981</v>
      </c>
      <c r="B2493" s="1" t="s">
        <v>5982</v>
      </c>
      <c r="C2493" s="1" t="s">
        <v>1729</v>
      </c>
      <c r="D2493" s="1" t="s">
        <v>65</v>
      </c>
      <c r="E2493" s="2" t="str">
        <f t="shared" si="340"/>
        <v>hlkt</v>
      </c>
      <c r="F2493" s="1" t="s">
        <v>5939</v>
      </c>
      <c r="G2493" t="str">
        <f t="shared" si="341"/>
        <v>jktr</v>
      </c>
      <c r="H2493" s="1" t="s">
        <v>5940</v>
      </c>
      <c r="I2493" t="str">
        <f t="shared" si="342"/>
        <v>819</v>
      </c>
      <c r="J2493" t="str">
        <f t="shared" si="343"/>
        <v>819</v>
      </c>
      <c r="K2493" t="str">
        <f t="shared" si="344"/>
        <v>c01  </v>
      </c>
      <c r="L2493" t="str">
        <f t="shared" si="345"/>
        <v>C01                                               </v>
      </c>
    </row>
    <row r="2494" hidden="1" spans="1:12">
      <c r="A2494" s="1" t="s">
        <v>5983</v>
      </c>
      <c r="B2494" s="1" t="s">
        <v>5984</v>
      </c>
      <c r="C2494" s="1" t="s">
        <v>1729</v>
      </c>
      <c r="D2494" s="1" t="s">
        <v>65</v>
      </c>
      <c r="E2494" s="2" t="str">
        <f t="shared" si="340"/>
        <v>hlkt</v>
      </c>
      <c r="F2494" s="1" t="s">
        <v>5939</v>
      </c>
      <c r="G2494" t="str">
        <f t="shared" si="341"/>
        <v>jktr</v>
      </c>
      <c r="H2494" s="1" t="s">
        <v>5940</v>
      </c>
      <c r="I2494" t="str">
        <f t="shared" si="342"/>
        <v>819</v>
      </c>
      <c r="J2494" t="str">
        <f t="shared" si="343"/>
        <v>819</v>
      </c>
      <c r="K2494" t="str">
        <f t="shared" si="344"/>
        <v>c06  </v>
      </c>
      <c r="L2494" t="str">
        <f t="shared" si="345"/>
        <v>C06                                               </v>
      </c>
    </row>
    <row r="2495" hidden="1" spans="1:12">
      <c r="A2495" s="1" t="s">
        <v>5985</v>
      </c>
      <c r="B2495" s="1" t="s">
        <v>5986</v>
      </c>
      <c r="C2495" s="1" t="s">
        <v>1729</v>
      </c>
      <c r="D2495" s="1" t="s">
        <v>65</v>
      </c>
      <c r="E2495" s="2" t="str">
        <f t="shared" si="340"/>
        <v>hlkt</v>
      </c>
      <c r="F2495" s="1" t="s">
        <v>5939</v>
      </c>
      <c r="G2495" t="str">
        <f t="shared" si="341"/>
        <v>jktr</v>
      </c>
      <c r="H2495" s="1" t="s">
        <v>5940</v>
      </c>
      <c r="I2495" t="str">
        <f t="shared" si="342"/>
        <v>819</v>
      </c>
      <c r="J2495" t="str">
        <f t="shared" si="343"/>
        <v>819</v>
      </c>
      <c r="K2495" t="str">
        <f t="shared" si="344"/>
        <v>c07  </v>
      </c>
      <c r="L2495" t="str">
        <f t="shared" si="345"/>
        <v>C07                                               </v>
      </c>
    </row>
    <row r="2496" hidden="1" spans="1:12">
      <c r="A2496" s="1" t="s">
        <v>5987</v>
      </c>
      <c r="B2496" s="1" t="s">
        <v>5988</v>
      </c>
      <c r="C2496" s="1" t="s">
        <v>1729</v>
      </c>
      <c r="D2496" s="1" t="s">
        <v>65</v>
      </c>
      <c r="E2496" s="2" t="str">
        <f t="shared" si="340"/>
        <v>hlkt</v>
      </c>
      <c r="F2496" s="1" t="s">
        <v>5939</v>
      </c>
      <c r="G2496" t="str">
        <f t="shared" si="341"/>
        <v>jktr</v>
      </c>
      <c r="H2496" s="1" t="s">
        <v>5940</v>
      </c>
      <c r="I2496" t="str">
        <f t="shared" si="342"/>
        <v>820</v>
      </c>
      <c r="J2496" t="str">
        <f t="shared" si="343"/>
        <v>820</v>
      </c>
      <c r="K2496" t="str">
        <f t="shared" si="344"/>
        <v>c01  </v>
      </c>
      <c r="L2496" t="str">
        <f t="shared" si="345"/>
        <v>C01                                               </v>
      </c>
    </row>
    <row r="2497" hidden="1" spans="1:12">
      <c r="A2497" s="1" t="s">
        <v>5989</v>
      </c>
      <c r="B2497" s="1" t="s">
        <v>5990</v>
      </c>
      <c r="C2497" s="1" t="s">
        <v>1729</v>
      </c>
      <c r="D2497" s="1" t="s">
        <v>65</v>
      </c>
      <c r="E2497" s="2" t="str">
        <f t="shared" si="340"/>
        <v>hlkt</v>
      </c>
      <c r="F2497" s="1" t="s">
        <v>5939</v>
      </c>
      <c r="G2497" t="str">
        <f t="shared" si="341"/>
        <v>jktr</v>
      </c>
      <c r="H2497" s="1" t="s">
        <v>5940</v>
      </c>
      <c r="I2497" t="str">
        <f t="shared" si="342"/>
        <v>820</v>
      </c>
      <c r="J2497" t="str">
        <f t="shared" si="343"/>
        <v>820</v>
      </c>
      <c r="K2497" t="str">
        <f t="shared" si="344"/>
        <v>c02  </v>
      </c>
      <c r="L2497" t="str">
        <f t="shared" si="345"/>
        <v>C02                                               </v>
      </c>
    </row>
    <row r="2498" hidden="1" spans="1:12">
      <c r="A2498" s="1" t="s">
        <v>5991</v>
      </c>
      <c r="B2498" s="1" t="s">
        <v>5992</v>
      </c>
      <c r="C2498" s="1" t="s">
        <v>1729</v>
      </c>
      <c r="D2498" s="1" t="s">
        <v>65</v>
      </c>
      <c r="E2498" s="2" t="str">
        <f t="shared" si="340"/>
        <v>hlkt</v>
      </c>
      <c r="F2498" s="1" t="s">
        <v>5939</v>
      </c>
      <c r="G2498" t="str">
        <f t="shared" si="341"/>
        <v>jktr</v>
      </c>
      <c r="H2498" s="1" t="s">
        <v>5940</v>
      </c>
      <c r="I2498" t="str">
        <f t="shared" si="342"/>
        <v>902</v>
      </c>
      <c r="J2498" t="str">
        <f t="shared" si="343"/>
        <v>902</v>
      </c>
      <c r="K2498" t="str">
        <f t="shared" si="344"/>
        <v>c02  </v>
      </c>
      <c r="L2498" t="str">
        <f t="shared" si="345"/>
        <v>C02                                               </v>
      </c>
    </row>
    <row r="2499" hidden="1" spans="1:12">
      <c r="A2499" s="1" t="s">
        <v>5993</v>
      </c>
      <c r="B2499" s="1" t="s">
        <v>5994</v>
      </c>
      <c r="C2499" s="1" t="s">
        <v>1729</v>
      </c>
      <c r="D2499" s="1" t="s">
        <v>65</v>
      </c>
      <c r="E2499" s="2" t="str">
        <f t="shared" si="340"/>
        <v>hlkt</v>
      </c>
      <c r="F2499" s="1" t="s">
        <v>5939</v>
      </c>
      <c r="G2499" t="str">
        <f t="shared" si="341"/>
        <v>jktr</v>
      </c>
      <c r="H2499" s="1" t="s">
        <v>5940</v>
      </c>
      <c r="I2499" t="str">
        <f t="shared" si="342"/>
        <v>903</v>
      </c>
      <c r="J2499" t="str">
        <f t="shared" si="343"/>
        <v>903</v>
      </c>
      <c r="K2499" t="str">
        <f t="shared" si="344"/>
        <v>c02  </v>
      </c>
      <c r="L2499" t="str">
        <f t="shared" si="345"/>
        <v>C02                                               </v>
      </c>
    </row>
    <row r="2500" hidden="1" spans="1:12">
      <c r="A2500" s="1" t="s">
        <v>5995</v>
      </c>
      <c r="B2500" s="1" t="s">
        <v>5996</v>
      </c>
      <c r="C2500" s="1" t="s">
        <v>1729</v>
      </c>
      <c r="D2500" s="1" t="s">
        <v>65</v>
      </c>
      <c r="E2500" s="2" t="str">
        <f t="shared" si="340"/>
        <v>hlkt</v>
      </c>
      <c r="F2500" s="1" t="s">
        <v>5939</v>
      </c>
      <c r="G2500" t="str">
        <f t="shared" si="341"/>
        <v>jktr</v>
      </c>
      <c r="H2500" s="1" t="s">
        <v>5940</v>
      </c>
      <c r="I2500" t="str">
        <f t="shared" si="342"/>
        <v>903</v>
      </c>
      <c r="J2500" t="str">
        <f t="shared" si="343"/>
        <v>903</v>
      </c>
      <c r="K2500" t="str">
        <f t="shared" si="344"/>
        <v>c03  </v>
      </c>
      <c r="L2500" t="str">
        <f t="shared" si="345"/>
        <v>C03                                               </v>
      </c>
    </row>
    <row r="2501" hidden="1" spans="1:12">
      <c r="A2501" s="1" t="s">
        <v>5997</v>
      </c>
      <c r="B2501" s="1" t="s">
        <v>5998</v>
      </c>
      <c r="C2501" s="1" t="s">
        <v>1729</v>
      </c>
      <c r="D2501" s="1" t="s">
        <v>65</v>
      </c>
      <c r="E2501" s="2" t="str">
        <f t="shared" si="340"/>
        <v>hlkt</v>
      </c>
      <c r="F2501" s="1" t="s">
        <v>5939</v>
      </c>
      <c r="G2501" t="str">
        <f t="shared" si="341"/>
        <v>jktr</v>
      </c>
      <c r="H2501" s="1" t="s">
        <v>5940</v>
      </c>
      <c r="I2501" t="str">
        <f t="shared" si="342"/>
        <v>905</v>
      </c>
      <c r="J2501" t="str">
        <f t="shared" si="343"/>
        <v>905</v>
      </c>
      <c r="K2501" t="str">
        <f t="shared" si="344"/>
        <v>c01  </v>
      </c>
      <c r="L2501" t="str">
        <f t="shared" si="345"/>
        <v>C01                                               </v>
      </c>
    </row>
    <row r="2502" hidden="1" spans="1:12">
      <c r="A2502" s="1" t="s">
        <v>5999</v>
      </c>
      <c r="B2502" s="1" t="s">
        <v>6000</v>
      </c>
      <c r="C2502" s="1" t="s">
        <v>1729</v>
      </c>
      <c r="D2502" s="1" t="s">
        <v>65</v>
      </c>
      <c r="E2502" s="2" t="str">
        <f t="shared" si="340"/>
        <v>hlkt</v>
      </c>
      <c r="F2502" s="1" t="s">
        <v>5939</v>
      </c>
      <c r="G2502" t="str">
        <f t="shared" si="341"/>
        <v>jktr</v>
      </c>
      <c r="H2502" s="1" t="s">
        <v>5940</v>
      </c>
      <c r="I2502" t="str">
        <f t="shared" si="342"/>
        <v>906</v>
      </c>
      <c r="J2502" t="str">
        <f t="shared" si="343"/>
        <v>906</v>
      </c>
      <c r="K2502" t="str">
        <f t="shared" si="344"/>
        <v>c02  </v>
      </c>
      <c r="L2502" t="str">
        <f t="shared" si="345"/>
        <v>C02                                               </v>
      </c>
    </row>
    <row r="2503" hidden="1" spans="1:12">
      <c r="A2503" s="1" t="s">
        <v>6001</v>
      </c>
      <c r="B2503" s="1" t="s">
        <v>6002</v>
      </c>
      <c r="C2503" s="1" t="s">
        <v>1729</v>
      </c>
      <c r="D2503" s="1" t="s">
        <v>65</v>
      </c>
      <c r="E2503" s="2" t="str">
        <f t="shared" si="340"/>
        <v>hlkt</v>
      </c>
      <c r="F2503" s="1" t="s">
        <v>5939</v>
      </c>
      <c r="G2503" t="str">
        <f t="shared" si="341"/>
        <v>jktr</v>
      </c>
      <c r="H2503" s="1" t="s">
        <v>5940</v>
      </c>
      <c r="I2503" t="str">
        <f t="shared" si="342"/>
        <v>906</v>
      </c>
      <c r="J2503" t="str">
        <f t="shared" si="343"/>
        <v>906</v>
      </c>
      <c r="K2503" t="str">
        <f t="shared" si="344"/>
        <v>c05  </v>
      </c>
      <c r="L2503" t="str">
        <f t="shared" si="345"/>
        <v>C05                                               </v>
      </c>
    </row>
    <row r="2504" hidden="1" spans="1:12">
      <c r="A2504" s="1" t="s">
        <v>6003</v>
      </c>
      <c r="B2504" s="1" t="s">
        <v>6004</v>
      </c>
      <c r="C2504" s="1" t="s">
        <v>1729</v>
      </c>
      <c r="D2504" s="1" t="s">
        <v>65</v>
      </c>
      <c r="E2504" s="2" t="str">
        <f t="shared" si="340"/>
        <v>hlkt</v>
      </c>
      <c r="F2504" s="1" t="s">
        <v>5939</v>
      </c>
      <c r="G2504" t="str">
        <f t="shared" si="341"/>
        <v>jktr</v>
      </c>
      <c r="H2504" s="1" t="s">
        <v>5940</v>
      </c>
      <c r="I2504" t="str">
        <f t="shared" si="342"/>
        <v>907</v>
      </c>
      <c r="J2504" t="str">
        <f t="shared" si="343"/>
        <v>907</v>
      </c>
      <c r="K2504" t="str">
        <f t="shared" si="344"/>
        <v>c01  </v>
      </c>
      <c r="L2504" t="str">
        <f t="shared" si="345"/>
        <v>C01                                               </v>
      </c>
    </row>
    <row r="2505" hidden="1" spans="1:12">
      <c r="A2505" s="1" t="s">
        <v>6005</v>
      </c>
      <c r="B2505" s="1" t="s">
        <v>6006</v>
      </c>
      <c r="C2505" s="1" t="s">
        <v>1729</v>
      </c>
      <c r="D2505" s="1" t="s">
        <v>65</v>
      </c>
      <c r="E2505" s="2" t="str">
        <f t="shared" si="340"/>
        <v>hlkt</v>
      </c>
      <c r="F2505" s="1" t="s">
        <v>5939</v>
      </c>
      <c r="G2505" t="str">
        <f t="shared" si="341"/>
        <v>jktr</v>
      </c>
      <c r="H2505" s="1" t="s">
        <v>5940</v>
      </c>
      <c r="I2505" t="str">
        <f t="shared" si="342"/>
        <v>907</v>
      </c>
      <c r="J2505" t="str">
        <f t="shared" si="343"/>
        <v>907</v>
      </c>
      <c r="K2505" t="str">
        <f t="shared" si="344"/>
        <v>c02  </v>
      </c>
      <c r="L2505" t="str">
        <f t="shared" si="345"/>
        <v>C02                                               </v>
      </c>
    </row>
    <row r="2506" hidden="1" spans="1:12">
      <c r="A2506" s="1" t="s">
        <v>6007</v>
      </c>
      <c r="B2506" s="1" t="s">
        <v>6008</v>
      </c>
      <c r="C2506" s="1" t="s">
        <v>1729</v>
      </c>
      <c r="D2506" s="1" t="s">
        <v>65</v>
      </c>
      <c r="E2506" s="2" t="str">
        <f t="shared" si="340"/>
        <v>hlkt</v>
      </c>
      <c r="F2506" s="1" t="s">
        <v>5939</v>
      </c>
      <c r="G2506" t="str">
        <f t="shared" si="341"/>
        <v>jktr</v>
      </c>
      <c r="H2506" s="1" t="s">
        <v>5940</v>
      </c>
      <c r="I2506" t="str">
        <f t="shared" si="342"/>
        <v>908</v>
      </c>
      <c r="J2506" t="str">
        <f t="shared" si="343"/>
        <v>908</v>
      </c>
      <c r="K2506" t="str">
        <f t="shared" si="344"/>
        <v>c01  </v>
      </c>
      <c r="L2506" t="str">
        <f t="shared" si="345"/>
        <v>C01                                               </v>
      </c>
    </row>
    <row r="2507" hidden="1" spans="1:12">
      <c r="A2507" s="1" t="s">
        <v>6009</v>
      </c>
      <c r="B2507" s="1" t="s">
        <v>6010</v>
      </c>
      <c r="C2507" s="1" t="s">
        <v>1729</v>
      </c>
      <c r="D2507" s="1" t="s">
        <v>65</v>
      </c>
      <c r="E2507" s="2" t="str">
        <f t="shared" si="340"/>
        <v>hlkt</v>
      </c>
      <c r="F2507" s="1" t="s">
        <v>5939</v>
      </c>
      <c r="G2507" t="str">
        <f t="shared" si="341"/>
        <v>jktr</v>
      </c>
      <c r="H2507" s="1" t="s">
        <v>5940</v>
      </c>
      <c r="I2507" t="str">
        <f t="shared" si="342"/>
        <v>908</v>
      </c>
      <c r="J2507" t="str">
        <f t="shared" si="343"/>
        <v>908</v>
      </c>
      <c r="K2507" t="str">
        <f t="shared" si="344"/>
        <v>c02  </v>
      </c>
      <c r="L2507" t="str">
        <f t="shared" si="345"/>
        <v>C02                                               </v>
      </c>
    </row>
    <row r="2508" hidden="1" spans="1:12">
      <c r="A2508" s="1" t="s">
        <v>6011</v>
      </c>
      <c r="B2508" s="1" t="s">
        <v>6012</v>
      </c>
      <c r="C2508" s="1" t="s">
        <v>1729</v>
      </c>
      <c r="D2508" s="1" t="s">
        <v>65</v>
      </c>
      <c r="E2508" s="2" t="str">
        <f t="shared" si="340"/>
        <v>hlkt</v>
      </c>
      <c r="F2508" s="1" t="s">
        <v>5939</v>
      </c>
      <c r="G2508" t="str">
        <f t="shared" si="341"/>
        <v>jktr</v>
      </c>
      <c r="H2508" s="1" t="s">
        <v>5940</v>
      </c>
      <c r="I2508" t="str">
        <f t="shared" si="342"/>
        <v>909</v>
      </c>
      <c r="J2508" t="str">
        <f t="shared" si="343"/>
        <v>909</v>
      </c>
      <c r="K2508" t="str">
        <f t="shared" si="344"/>
        <v>c01  </v>
      </c>
      <c r="L2508" t="str">
        <f t="shared" si="345"/>
        <v>C01                                               </v>
      </c>
    </row>
    <row r="2509" hidden="1" spans="1:12">
      <c r="A2509" s="1" t="s">
        <v>6013</v>
      </c>
      <c r="B2509" s="1" t="s">
        <v>6014</v>
      </c>
      <c r="C2509" s="1" t="s">
        <v>1729</v>
      </c>
      <c r="D2509" s="1" t="s">
        <v>65</v>
      </c>
      <c r="E2509" s="2" t="str">
        <f t="shared" si="340"/>
        <v>hlkt</v>
      </c>
      <c r="F2509" s="1" t="s">
        <v>5939</v>
      </c>
      <c r="G2509" t="str">
        <f t="shared" si="341"/>
        <v>jktr</v>
      </c>
      <c r="H2509" s="1" t="s">
        <v>5940</v>
      </c>
      <c r="I2509" t="str">
        <f t="shared" si="342"/>
        <v>910</v>
      </c>
      <c r="J2509" t="str">
        <f t="shared" si="343"/>
        <v>910</v>
      </c>
      <c r="K2509" t="str">
        <f t="shared" si="344"/>
        <v>c05  </v>
      </c>
      <c r="L2509" t="str">
        <f t="shared" si="345"/>
        <v>C05                                               </v>
      </c>
    </row>
    <row r="2510" hidden="1" spans="1:12">
      <c r="A2510" s="1" t="s">
        <v>6015</v>
      </c>
      <c r="B2510" s="1" t="s">
        <v>6016</v>
      </c>
      <c r="C2510" s="1" t="s">
        <v>1729</v>
      </c>
      <c r="D2510" s="1" t="s">
        <v>65</v>
      </c>
      <c r="E2510" s="2" t="str">
        <f t="shared" si="340"/>
        <v>hlkt</v>
      </c>
      <c r="F2510" s="1" t="s">
        <v>5939</v>
      </c>
      <c r="G2510" t="str">
        <f t="shared" si="341"/>
        <v>jktr</v>
      </c>
      <c r="H2510" s="1" t="s">
        <v>5940</v>
      </c>
      <c r="I2510" t="str">
        <f t="shared" si="342"/>
        <v>910</v>
      </c>
      <c r="J2510" t="str">
        <f t="shared" si="343"/>
        <v>910</v>
      </c>
      <c r="K2510" t="str">
        <f t="shared" si="344"/>
        <v>c06  </v>
      </c>
      <c r="L2510" t="str">
        <f t="shared" si="345"/>
        <v>C06                                               </v>
      </c>
    </row>
    <row r="2511" hidden="1" spans="1:12">
      <c r="A2511" s="1" t="s">
        <v>6017</v>
      </c>
      <c r="B2511" s="1" t="s">
        <v>6018</v>
      </c>
      <c r="C2511" s="1" t="s">
        <v>1729</v>
      </c>
      <c r="D2511" s="1" t="s">
        <v>65</v>
      </c>
      <c r="E2511" s="2" t="str">
        <f t="shared" si="340"/>
        <v>hlkt</v>
      </c>
      <c r="F2511" s="1" t="s">
        <v>5939</v>
      </c>
      <c r="G2511" t="str">
        <f t="shared" si="341"/>
        <v>jktr</v>
      </c>
      <c r="H2511" s="1" t="s">
        <v>5940</v>
      </c>
      <c r="I2511" t="str">
        <f t="shared" si="342"/>
        <v>910</v>
      </c>
      <c r="J2511" t="str">
        <f t="shared" si="343"/>
        <v>910</v>
      </c>
      <c r="K2511" t="str">
        <f t="shared" si="344"/>
        <v>c10  </v>
      </c>
      <c r="L2511" t="str">
        <f t="shared" si="345"/>
        <v>C10                                               </v>
      </c>
    </row>
    <row r="2512" hidden="1" spans="1:12">
      <c r="A2512" s="1" t="s">
        <v>6019</v>
      </c>
      <c r="B2512" s="1" t="s">
        <v>6020</v>
      </c>
      <c r="C2512" s="1" t="s">
        <v>1729</v>
      </c>
      <c r="D2512" s="1" t="s">
        <v>65</v>
      </c>
      <c r="E2512" s="2" t="str">
        <f t="shared" si="340"/>
        <v>hlkt</v>
      </c>
      <c r="F2512" s="1" t="s">
        <v>5939</v>
      </c>
      <c r="G2512" t="str">
        <f t="shared" si="341"/>
        <v>jktr</v>
      </c>
      <c r="H2512" s="1" t="s">
        <v>5940</v>
      </c>
      <c r="I2512" t="str">
        <f t="shared" si="342"/>
        <v>911</v>
      </c>
      <c r="J2512" t="str">
        <f t="shared" si="343"/>
        <v>911</v>
      </c>
      <c r="K2512" t="str">
        <f t="shared" si="344"/>
        <v>c04  </v>
      </c>
      <c r="L2512" t="str">
        <f t="shared" si="345"/>
        <v>C04                                               </v>
      </c>
    </row>
    <row r="2513" hidden="1" spans="1:12">
      <c r="A2513" s="1" t="s">
        <v>6021</v>
      </c>
      <c r="B2513" s="1" t="s">
        <v>6022</v>
      </c>
      <c r="C2513" s="1" t="s">
        <v>1729</v>
      </c>
      <c r="D2513" s="1" t="s">
        <v>65</v>
      </c>
      <c r="E2513" s="2" t="str">
        <f t="shared" si="340"/>
        <v>hlkt</v>
      </c>
      <c r="F2513" s="1" t="s">
        <v>5939</v>
      </c>
      <c r="G2513" t="str">
        <f t="shared" si="341"/>
        <v>jktr</v>
      </c>
      <c r="H2513" s="1" t="s">
        <v>5940</v>
      </c>
      <c r="I2513" t="str">
        <f t="shared" si="342"/>
        <v>911</v>
      </c>
      <c r="J2513" t="str">
        <f t="shared" si="343"/>
        <v>911</v>
      </c>
      <c r="K2513" t="str">
        <f t="shared" si="344"/>
        <v>c05  </v>
      </c>
      <c r="L2513" t="str">
        <f t="shared" si="345"/>
        <v>C05                                               </v>
      </c>
    </row>
    <row r="2514" hidden="1" spans="1:12">
      <c r="A2514" s="1" t="s">
        <v>6023</v>
      </c>
      <c r="B2514" s="1" t="s">
        <v>6024</v>
      </c>
      <c r="C2514" s="1" t="s">
        <v>1729</v>
      </c>
      <c r="D2514" s="1" t="s">
        <v>65</v>
      </c>
      <c r="E2514" s="2" t="str">
        <f t="shared" si="340"/>
        <v>hlkt</v>
      </c>
      <c r="F2514" s="1" t="s">
        <v>5939</v>
      </c>
      <c r="G2514" t="str">
        <f t="shared" si="341"/>
        <v>jktr</v>
      </c>
      <c r="H2514" s="1" t="s">
        <v>5940</v>
      </c>
      <c r="I2514" t="str">
        <f t="shared" si="342"/>
        <v>911</v>
      </c>
      <c r="J2514" t="str">
        <f t="shared" si="343"/>
        <v>911</v>
      </c>
      <c r="K2514" t="str">
        <f t="shared" si="344"/>
        <v>c06  </v>
      </c>
      <c r="L2514" t="str">
        <f t="shared" si="345"/>
        <v>C06                                               </v>
      </c>
    </row>
    <row r="2515" hidden="1" spans="1:12">
      <c r="A2515" s="1" t="s">
        <v>6025</v>
      </c>
      <c r="B2515" s="1" t="s">
        <v>6026</v>
      </c>
      <c r="C2515" s="1" t="s">
        <v>1729</v>
      </c>
      <c r="D2515" s="1" t="s">
        <v>65</v>
      </c>
      <c r="E2515" s="2" t="str">
        <f t="shared" si="340"/>
        <v>hlkt</v>
      </c>
      <c r="F2515" s="1" t="s">
        <v>5939</v>
      </c>
      <c r="G2515" t="str">
        <f t="shared" si="341"/>
        <v>jktr</v>
      </c>
      <c r="H2515" s="1" t="s">
        <v>5940</v>
      </c>
      <c r="I2515" t="str">
        <f>MID(A2515,10,4)</f>
        <v>ukh1</v>
      </c>
      <c r="J2515" t="str">
        <f>MID(B2515,16,4)</f>
        <v>UKH1</v>
      </c>
      <c r="K2515" t="str">
        <f>MID(A2515,14,5)</f>
        <v>c01  </v>
      </c>
      <c r="L2515" t="str">
        <f>MID(B2515,20,50)</f>
        <v>C01                                               </v>
      </c>
    </row>
    <row r="2516" hidden="1" spans="1:12">
      <c r="A2516" s="1" t="s">
        <v>6027</v>
      </c>
      <c r="B2516" s="1" t="s">
        <v>6028</v>
      </c>
      <c r="C2516" s="1" t="s">
        <v>1729</v>
      </c>
      <c r="D2516" s="1" t="s">
        <v>65</v>
      </c>
      <c r="E2516" s="2" t="str">
        <f t="shared" si="340"/>
        <v>hlkt</v>
      </c>
      <c r="F2516" s="1" t="s">
        <v>5939</v>
      </c>
      <c r="G2516" t="str">
        <f t="shared" si="341"/>
        <v>jktr</v>
      </c>
      <c r="H2516" s="1" t="s">
        <v>5940</v>
      </c>
      <c r="I2516" t="str">
        <f t="shared" ref="I2516:I2538" si="346">MID(A2516,10,4)</f>
        <v>ukh1</v>
      </c>
      <c r="J2516" t="str">
        <f t="shared" ref="J2516:J2538" si="347">MID(B2516,16,4)</f>
        <v>UKH1</v>
      </c>
      <c r="K2516" t="str">
        <f t="shared" ref="K2516:K2539" si="348">MID(A2516,14,5)</f>
        <v>c02  </v>
      </c>
      <c r="L2516" t="str">
        <f t="shared" ref="L2516:L2539" si="349">MID(B2516,20,50)</f>
        <v>C02                                               </v>
      </c>
    </row>
    <row r="2517" hidden="1" spans="1:12">
      <c r="A2517" s="1" t="s">
        <v>6029</v>
      </c>
      <c r="B2517" s="1" t="s">
        <v>6030</v>
      </c>
      <c r="C2517" s="1" t="s">
        <v>1729</v>
      </c>
      <c r="D2517" s="1" t="s">
        <v>65</v>
      </c>
      <c r="E2517" s="2" t="str">
        <f t="shared" si="340"/>
        <v>hlkt</v>
      </c>
      <c r="F2517" s="1" t="s">
        <v>5939</v>
      </c>
      <c r="G2517" t="str">
        <f t="shared" si="341"/>
        <v>jktr</v>
      </c>
      <c r="H2517" s="1" t="s">
        <v>5940</v>
      </c>
      <c r="I2517" t="str">
        <f t="shared" si="346"/>
        <v>ukh2</v>
      </c>
      <c r="J2517" t="str">
        <f t="shared" si="347"/>
        <v>UKH2</v>
      </c>
      <c r="K2517" t="str">
        <f t="shared" si="348"/>
        <v>c01  </v>
      </c>
      <c r="L2517" t="str">
        <f t="shared" si="349"/>
        <v>C01                                               </v>
      </c>
    </row>
    <row r="2518" hidden="1" spans="1:12">
      <c r="A2518" s="1" t="s">
        <v>6031</v>
      </c>
      <c r="B2518" s="1" t="s">
        <v>6032</v>
      </c>
      <c r="C2518" s="1" t="s">
        <v>1729</v>
      </c>
      <c r="D2518" s="1" t="s">
        <v>65</v>
      </c>
      <c r="E2518" s="2" t="str">
        <f t="shared" si="340"/>
        <v>hlkt</v>
      </c>
      <c r="F2518" s="1" t="s">
        <v>5939</v>
      </c>
      <c r="G2518" t="str">
        <f t="shared" si="341"/>
        <v>jktr</v>
      </c>
      <c r="H2518" s="1" t="s">
        <v>5940</v>
      </c>
      <c r="I2518" t="str">
        <f t="shared" si="346"/>
        <v>ukh2</v>
      </c>
      <c r="J2518" t="str">
        <f t="shared" si="347"/>
        <v>UKH2</v>
      </c>
      <c r="K2518" t="str">
        <f t="shared" si="348"/>
        <v>c02  </v>
      </c>
      <c r="L2518" t="str">
        <f t="shared" si="349"/>
        <v>C02                                               </v>
      </c>
    </row>
    <row r="2519" hidden="1" spans="1:12">
      <c r="A2519" s="1" t="s">
        <v>6033</v>
      </c>
      <c r="B2519" s="1" t="s">
        <v>6034</v>
      </c>
      <c r="C2519" s="1" t="s">
        <v>1729</v>
      </c>
      <c r="D2519" s="1" t="s">
        <v>65</v>
      </c>
      <c r="E2519" s="2" t="str">
        <f t="shared" si="340"/>
        <v>hlkt</v>
      </c>
      <c r="F2519" s="1" t="s">
        <v>5939</v>
      </c>
      <c r="G2519" t="str">
        <f t="shared" si="341"/>
        <v>jktr</v>
      </c>
      <c r="H2519" s="1" t="s">
        <v>5940</v>
      </c>
      <c r="I2519" t="str">
        <f t="shared" si="346"/>
        <v>ukh3</v>
      </c>
      <c r="J2519" t="str">
        <f t="shared" si="347"/>
        <v>UKH3</v>
      </c>
      <c r="K2519" t="str">
        <f t="shared" si="348"/>
        <v>c01  </v>
      </c>
      <c r="L2519" t="str">
        <f t="shared" si="349"/>
        <v>C01                                               </v>
      </c>
    </row>
    <row r="2520" hidden="1" spans="1:12">
      <c r="A2520" s="1" t="s">
        <v>6035</v>
      </c>
      <c r="B2520" s="1" t="s">
        <v>6036</v>
      </c>
      <c r="C2520" s="1" t="s">
        <v>1729</v>
      </c>
      <c r="D2520" s="1" t="s">
        <v>65</v>
      </c>
      <c r="E2520" s="2" t="str">
        <f t="shared" si="340"/>
        <v>hlkt</v>
      </c>
      <c r="F2520" s="1" t="s">
        <v>5939</v>
      </c>
      <c r="G2520" t="str">
        <f t="shared" si="341"/>
        <v>jktr</v>
      </c>
      <c r="H2520" s="1" t="s">
        <v>5940</v>
      </c>
      <c r="I2520" t="str">
        <f t="shared" si="346"/>
        <v>ukh5</v>
      </c>
      <c r="J2520" t="str">
        <f t="shared" si="347"/>
        <v>UKH5</v>
      </c>
      <c r="K2520" t="str">
        <f t="shared" si="348"/>
        <v>c01  </v>
      </c>
      <c r="L2520" t="str">
        <f t="shared" si="349"/>
        <v>C01                                               </v>
      </c>
    </row>
    <row r="2521" hidden="1" spans="1:12">
      <c r="A2521" s="1" t="s">
        <v>6037</v>
      </c>
      <c r="B2521" s="1" t="s">
        <v>6038</v>
      </c>
      <c r="C2521" s="1" t="s">
        <v>1729</v>
      </c>
      <c r="D2521" s="1" t="s">
        <v>65</v>
      </c>
      <c r="E2521" s="2" t="str">
        <f t="shared" si="340"/>
        <v>hlkt</v>
      </c>
      <c r="F2521" s="1" t="s">
        <v>5939</v>
      </c>
      <c r="G2521" t="str">
        <f t="shared" si="341"/>
        <v>jktr</v>
      </c>
      <c r="H2521" s="1" t="s">
        <v>5940</v>
      </c>
      <c r="I2521" t="str">
        <f t="shared" si="346"/>
        <v>ukh5</v>
      </c>
      <c r="J2521" t="str">
        <f t="shared" si="347"/>
        <v>UKH5</v>
      </c>
      <c r="K2521" t="str">
        <f t="shared" si="348"/>
        <v>c02  </v>
      </c>
      <c r="L2521" t="str">
        <f t="shared" si="349"/>
        <v>C02                                               </v>
      </c>
    </row>
    <row r="2522" hidden="1" spans="1:12">
      <c r="A2522" s="1" t="s">
        <v>6039</v>
      </c>
      <c r="B2522" s="1" t="s">
        <v>6040</v>
      </c>
      <c r="C2522" s="1" t="s">
        <v>1729</v>
      </c>
      <c r="D2522" s="1" t="s">
        <v>65</v>
      </c>
      <c r="E2522" s="2" t="str">
        <f t="shared" si="340"/>
        <v>hlkt</v>
      </c>
      <c r="F2522" s="1" t="s">
        <v>5939</v>
      </c>
      <c r="G2522" t="str">
        <f t="shared" si="341"/>
        <v>jktr</v>
      </c>
      <c r="H2522" s="1" t="s">
        <v>5940</v>
      </c>
      <c r="I2522" t="str">
        <f t="shared" si="346"/>
        <v>ukh6</v>
      </c>
      <c r="J2522" t="str">
        <f t="shared" si="347"/>
        <v>UKH6</v>
      </c>
      <c r="K2522" t="str">
        <f t="shared" si="348"/>
        <v>c01  </v>
      </c>
      <c r="L2522" t="str">
        <f t="shared" si="349"/>
        <v>C01                                               </v>
      </c>
    </row>
    <row r="2523" hidden="1" spans="1:12">
      <c r="A2523" s="1" t="s">
        <v>6041</v>
      </c>
      <c r="B2523" s="1" t="s">
        <v>6042</v>
      </c>
      <c r="C2523" s="1" t="s">
        <v>1729</v>
      </c>
      <c r="D2523" s="1" t="s">
        <v>65</v>
      </c>
      <c r="E2523" s="2" t="str">
        <f t="shared" si="340"/>
        <v>hlkt</v>
      </c>
      <c r="F2523" s="1" t="s">
        <v>5939</v>
      </c>
      <c r="G2523" t="str">
        <f t="shared" si="341"/>
        <v>jktr</v>
      </c>
      <c r="H2523" s="1" t="s">
        <v>5940</v>
      </c>
      <c r="I2523" t="str">
        <f t="shared" si="346"/>
        <v>ukh6</v>
      </c>
      <c r="J2523" t="str">
        <f t="shared" si="347"/>
        <v>UKH6</v>
      </c>
      <c r="K2523" t="str">
        <f t="shared" si="348"/>
        <v>c02  </v>
      </c>
      <c r="L2523" t="str">
        <f t="shared" si="349"/>
        <v>C02                                               </v>
      </c>
    </row>
    <row r="2524" hidden="1" spans="1:12">
      <c r="A2524" s="1" t="s">
        <v>6043</v>
      </c>
      <c r="B2524" s="1" t="s">
        <v>6044</v>
      </c>
      <c r="C2524" s="1" t="s">
        <v>1729</v>
      </c>
      <c r="D2524" s="1" t="s">
        <v>65</v>
      </c>
      <c r="E2524" s="2" t="str">
        <f t="shared" si="340"/>
        <v>hlkt</v>
      </c>
      <c r="F2524" s="1" t="s">
        <v>5939</v>
      </c>
      <c r="G2524" t="str">
        <f t="shared" si="341"/>
        <v>jktr</v>
      </c>
      <c r="H2524" s="1" t="s">
        <v>5940</v>
      </c>
      <c r="I2524" t="str">
        <f t="shared" si="346"/>
        <v>ukh6</v>
      </c>
      <c r="J2524" t="str">
        <f t="shared" si="347"/>
        <v>UKH6</v>
      </c>
      <c r="K2524" t="str">
        <f t="shared" si="348"/>
        <v>c03  </v>
      </c>
      <c r="L2524" t="str">
        <f t="shared" si="349"/>
        <v>C03                                               </v>
      </c>
    </row>
    <row r="2525" hidden="1" spans="1:12">
      <c r="A2525" s="1" t="s">
        <v>6045</v>
      </c>
      <c r="B2525" s="1" t="s">
        <v>6046</v>
      </c>
      <c r="C2525" s="1" t="s">
        <v>1729</v>
      </c>
      <c r="D2525" s="1" t="s">
        <v>65</v>
      </c>
      <c r="E2525" s="2" t="str">
        <f t="shared" si="340"/>
        <v>hlkt</v>
      </c>
      <c r="F2525" s="1" t="s">
        <v>5939</v>
      </c>
      <c r="G2525" t="str">
        <f t="shared" si="341"/>
        <v>jktr</v>
      </c>
      <c r="H2525" s="1" t="s">
        <v>5940</v>
      </c>
      <c r="I2525" t="str">
        <f t="shared" si="346"/>
        <v>ukh6</v>
      </c>
      <c r="J2525" t="str">
        <f t="shared" si="347"/>
        <v>UKH6</v>
      </c>
      <c r="K2525" t="str">
        <f t="shared" si="348"/>
        <v>c04  </v>
      </c>
      <c r="L2525" t="str">
        <f t="shared" si="349"/>
        <v>C04                                               </v>
      </c>
    </row>
    <row r="2526" hidden="1" spans="1:12">
      <c r="A2526" s="1" t="s">
        <v>6047</v>
      </c>
      <c r="B2526" s="1" t="s">
        <v>6048</v>
      </c>
      <c r="C2526" s="1" t="s">
        <v>1729</v>
      </c>
      <c r="D2526" s="1" t="s">
        <v>65</v>
      </c>
      <c r="E2526" s="2" t="str">
        <f t="shared" si="340"/>
        <v>hlkt</v>
      </c>
      <c r="F2526" s="1" t="s">
        <v>5939</v>
      </c>
      <c r="G2526" t="str">
        <f t="shared" si="341"/>
        <v>jktr</v>
      </c>
      <c r="H2526" s="1" t="s">
        <v>5940</v>
      </c>
      <c r="I2526" t="str">
        <f t="shared" si="346"/>
        <v>ukh9</v>
      </c>
      <c r="J2526" t="str">
        <f t="shared" si="347"/>
        <v>UKH9</v>
      </c>
      <c r="K2526" t="str">
        <f t="shared" si="348"/>
        <v>c01  </v>
      </c>
      <c r="L2526" t="str">
        <f t="shared" si="349"/>
        <v>C01                                               </v>
      </c>
    </row>
    <row r="2527" hidden="1" spans="1:12">
      <c r="A2527" s="1" t="s">
        <v>6049</v>
      </c>
      <c r="B2527" s="1" t="s">
        <v>6050</v>
      </c>
      <c r="C2527" s="1" t="s">
        <v>1729</v>
      </c>
      <c r="D2527" s="1" t="s">
        <v>65</v>
      </c>
      <c r="E2527" s="2" t="str">
        <f t="shared" si="340"/>
        <v>hlkt</v>
      </c>
      <c r="F2527" s="1" t="s">
        <v>5939</v>
      </c>
      <c r="G2527" t="str">
        <f t="shared" si="341"/>
        <v>jktr</v>
      </c>
      <c r="H2527" s="1" t="s">
        <v>5940</v>
      </c>
      <c r="I2527" t="str">
        <f t="shared" si="346"/>
        <v>ukh9</v>
      </c>
      <c r="J2527" t="str">
        <f t="shared" si="347"/>
        <v>UKH9</v>
      </c>
      <c r="K2527" t="str">
        <f t="shared" si="348"/>
        <v>c02  </v>
      </c>
      <c r="L2527" t="str">
        <f t="shared" si="349"/>
        <v>C02                                               </v>
      </c>
    </row>
    <row r="2528" hidden="1" spans="1:12">
      <c r="A2528" s="1" t="s">
        <v>6051</v>
      </c>
      <c r="B2528" s="1" t="s">
        <v>6052</v>
      </c>
      <c r="C2528" s="1" t="s">
        <v>1729</v>
      </c>
      <c r="D2528" s="1" t="s">
        <v>65</v>
      </c>
      <c r="E2528" s="2" t="str">
        <f t="shared" si="340"/>
        <v>hlkt</v>
      </c>
      <c r="F2528" s="1" t="s">
        <v>5939</v>
      </c>
      <c r="G2528" t="str">
        <f t="shared" si="341"/>
        <v>jktr</v>
      </c>
      <c r="H2528" s="1" t="s">
        <v>5940</v>
      </c>
      <c r="I2528" t="str">
        <f t="shared" si="346"/>
        <v>ukh9</v>
      </c>
      <c r="J2528" t="str">
        <f t="shared" si="347"/>
        <v>UKH9</v>
      </c>
      <c r="K2528" t="str">
        <f t="shared" si="348"/>
        <v>c03  </v>
      </c>
      <c r="L2528" t="str">
        <f t="shared" si="349"/>
        <v>C03                                               </v>
      </c>
    </row>
    <row r="2529" hidden="1" spans="1:12">
      <c r="A2529" s="1" t="s">
        <v>6053</v>
      </c>
      <c r="B2529" s="1" t="s">
        <v>6054</v>
      </c>
      <c r="C2529" s="1" t="s">
        <v>1729</v>
      </c>
      <c r="D2529" s="1" t="s">
        <v>65</v>
      </c>
      <c r="E2529" s="2" t="str">
        <f t="shared" si="340"/>
        <v>hlkt</v>
      </c>
      <c r="F2529" s="1" t="s">
        <v>5939</v>
      </c>
      <c r="G2529" t="str">
        <f t="shared" si="341"/>
        <v>jktr</v>
      </c>
      <c r="H2529" s="1" t="s">
        <v>5940</v>
      </c>
      <c r="I2529" t="str">
        <f t="shared" si="346"/>
        <v>ukh9</v>
      </c>
      <c r="J2529" t="str">
        <f t="shared" si="347"/>
        <v>UKH9</v>
      </c>
      <c r="K2529" t="str">
        <f t="shared" si="348"/>
        <v>c04  </v>
      </c>
      <c r="L2529" t="str">
        <f t="shared" si="349"/>
        <v>C04                                               </v>
      </c>
    </row>
    <row r="2530" hidden="1" spans="1:12">
      <c r="A2530" s="1" t="s">
        <v>6055</v>
      </c>
      <c r="B2530" s="1" t="s">
        <v>6056</v>
      </c>
      <c r="C2530" s="1" t="s">
        <v>1729</v>
      </c>
      <c r="D2530" s="1" t="s">
        <v>65</v>
      </c>
      <c r="E2530" s="2" t="str">
        <f t="shared" si="340"/>
        <v>hlkt</v>
      </c>
      <c r="F2530" s="1" t="s">
        <v>5939</v>
      </c>
      <c r="G2530" t="str">
        <f t="shared" si="341"/>
        <v>jktr</v>
      </c>
      <c r="H2530" s="1" t="s">
        <v>5940</v>
      </c>
      <c r="I2530" t="str">
        <f t="shared" si="346"/>
        <v>uth1</v>
      </c>
      <c r="J2530" t="str">
        <f t="shared" si="347"/>
        <v>UTH1</v>
      </c>
      <c r="K2530" t="str">
        <f t="shared" si="348"/>
        <v>c01  </v>
      </c>
      <c r="L2530" t="str">
        <f t="shared" si="349"/>
        <v>C01                                               </v>
      </c>
    </row>
    <row r="2531" hidden="1" spans="1:12">
      <c r="A2531" s="1" t="s">
        <v>6057</v>
      </c>
      <c r="B2531" s="1" t="s">
        <v>6058</v>
      </c>
      <c r="C2531" s="1" t="s">
        <v>1729</v>
      </c>
      <c r="D2531" s="1" t="s">
        <v>65</v>
      </c>
      <c r="E2531" s="2" t="str">
        <f t="shared" si="340"/>
        <v>hlkt</v>
      </c>
      <c r="F2531" s="1" t="s">
        <v>5939</v>
      </c>
      <c r="G2531" t="str">
        <f t="shared" si="341"/>
        <v>jktr</v>
      </c>
      <c r="H2531" s="1" t="s">
        <v>5940</v>
      </c>
      <c r="I2531" t="str">
        <f t="shared" si="346"/>
        <v>uth1</v>
      </c>
      <c r="J2531" t="str">
        <f t="shared" si="347"/>
        <v>UTH1</v>
      </c>
      <c r="K2531" t="str">
        <f t="shared" si="348"/>
        <v>c02  </v>
      </c>
      <c r="L2531" t="str">
        <f t="shared" si="349"/>
        <v>C02                                               </v>
      </c>
    </row>
    <row r="2532" hidden="1" spans="1:12">
      <c r="A2532" s="1" t="s">
        <v>6059</v>
      </c>
      <c r="B2532" s="1" t="s">
        <v>6060</v>
      </c>
      <c r="C2532" s="1" t="s">
        <v>1729</v>
      </c>
      <c r="D2532" s="1" t="s">
        <v>65</v>
      </c>
      <c r="E2532" s="2" t="str">
        <f t="shared" si="340"/>
        <v>hlkt</v>
      </c>
      <c r="F2532" s="1" t="s">
        <v>5939</v>
      </c>
      <c r="G2532" t="str">
        <f t="shared" si="341"/>
        <v>jktr</v>
      </c>
      <c r="H2532" s="1" t="s">
        <v>5940</v>
      </c>
      <c r="I2532" t="str">
        <f t="shared" si="346"/>
        <v>uth1</v>
      </c>
      <c r="J2532" t="str">
        <f t="shared" si="347"/>
        <v>UTH1</v>
      </c>
      <c r="K2532" t="str">
        <f t="shared" si="348"/>
        <v>c03  </v>
      </c>
      <c r="L2532" t="str">
        <f t="shared" si="349"/>
        <v>C03                                               </v>
      </c>
    </row>
    <row r="2533" hidden="1" spans="1:12">
      <c r="A2533" s="1" t="s">
        <v>6061</v>
      </c>
      <c r="B2533" s="1" t="s">
        <v>6062</v>
      </c>
      <c r="C2533" s="1" t="s">
        <v>1729</v>
      </c>
      <c r="D2533" s="1" t="s">
        <v>65</v>
      </c>
      <c r="E2533" s="2" t="str">
        <f t="shared" si="340"/>
        <v>hlkt</v>
      </c>
      <c r="F2533" s="1" t="s">
        <v>5939</v>
      </c>
      <c r="G2533" t="str">
        <f t="shared" si="341"/>
        <v>jktr</v>
      </c>
      <c r="H2533" s="1" t="s">
        <v>5940</v>
      </c>
      <c r="I2533" t="str">
        <f t="shared" si="346"/>
        <v>uth1</v>
      </c>
      <c r="J2533" t="str">
        <f t="shared" si="347"/>
        <v>UTH1</v>
      </c>
      <c r="K2533" t="str">
        <f t="shared" si="348"/>
        <v>c04  </v>
      </c>
      <c r="L2533" t="str">
        <f t="shared" si="349"/>
        <v>C04                                               </v>
      </c>
    </row>
    <row r="2534" hidden="1" spans="1:12">
      <c r="A2534" s="1" t="s">
        <v>6063</v>
      </c>
      <c r="B2534" s="1" t="s">
        <v>6064</v>
      </c>
      <c r="C2534" s="1" t="s">
        <v>1729</v>
      </c>
      <c r="D2534" s="1" t="s">
        <v>65</v>
      </c>
      <c r="E2534" s="2" t="str">
        <f t="shared" si="340"/>
        <v>hlkt</v>
      </c>
      <c r="F2534" s="1" t="s">
        <v>5939</v>
      </c>
      <c r="G2534" t="str">
        <f t="shared" si="341"/>
        <v>jktr</v>
      </c>
      <c r="H2534" s="1" t="s">
        <v>5940</v>
      </c>
      <c r="I2534" t="str">
        <f t="shared" si="346"/>
        <v>uth2</v>
      </c>
      <c r="J2534" t="str">
        <f t="shared" si="347"/>
        <v>UTH2</v>
      </c>
      <c r="K2534" t="str">
        <f t="shared" si="348"/>
        <v>c01  </v>
      </c>
      <c r="L2534" t="str">
        <f t="shared" si="349"/>
        <v>C01                                               </v>
      </c>
    </row>
    <row r="2535" hidden="1" spans="1:12">
      <c r="A2535" s="1" t="s">
        <v>6065</v>
      </c>
      <c r="B2535" s="1" t="s">
        <v>6066</v>
      </c>
      <c r="C2535" s="1" t="s">
        <v>1729</v>
      </c>
      <c r="D2535" s="1" t="s">
        <v>65</v>
      </c>
      <c r="E2535" s="2" t="str">
        <f t="shared" si="340"/>
        <v>hlkt</v>
      </c>
      <c r="F2535" s="1" t="s">
        <v>5939</v>
      </c>
      <c r="G2535" t="str">
        <f t="shared" si="341"/>
        <v>jktr</v>
      </c>
      <c r="H2535" s="1" t="s">
        <v>5940</v>
      </c>
      <c r="I2535" t="str">
        <f t="shared" si="346"/>
        <v>uth2</v>
      </c>
      <c r="J2535" t="str">
        <f t="shared" si="347"/>
        <v>UTH2</v>
      </c>
      <c r="K2535" t="str">
        <f t="shared" si="348"/>
        <v>c02  </v>
      </c>
      <c r="L2535" t="str">
        <f t="shared" si="349"/>
        <v>C02                                               </v>
      </c>
    </row>
    <row r="2536" hidden="1" spans="1:12">
      <c r="A2536" s="1" t="s">
        <v>6067</v>
      </c>
      <c r="B2536" s="1" t="s">
        <v>6068</v>
      </c>
      <c r="C2536" s="1" t="s">
        <v>1729</v>
      </c>
      <c r="D2536" s="1" t="s">
        <v>65</v>
      </c>
      <c r="E2536" s="2" t="str">
        <f t="shared" si="340"/>
        <v>hlkt</v>
      </c>
      <c r="F2536" s="1" t="s">
        <v>5939</v>
      </c>
      <c r="G2536" t="str">
        <f t="shared" si="341"/>
        <v>jktr</v>
      </c>
      <c r="H2536" s="1" t="s">
        <v>5940</v>
      </c>
      <c r="I2536" t="str">
        <f t="shared" si="346"/>
        <v>uth3</v>
      </c>
      <c r="J2536" t="str">
        <f t="shared" si="347"/>
        <v>UTH3</v>
      </c>
      <c r="K2536" t="str">
        <f t="shared" si="348"/>
        <v>c01  </v>
      </c>
      <c r="L2536" t="str">
        <f t="shared" si="349"/>
        <v>C01                                               </v>
      </c>
    </row>
    <row r="2537" hidden="1" spans="1:12">
      <c r="A2537" s="1" t="s">
        <v>6069</v>
      </c>
      <c r="B2537" s="1" t="s">
        <v>6070</v>
      </c>
      <c r="C2537" s="1" t="s">
        <v>1729</v>
      </c>
      <c r="D2537" s="1" t="s">
        <v>65</v>
      </c>
      <c r="E2537" s="2" t="str">
        <f t="shared" ref="E2537:E2564" si="350">MID(A2537,2,4)</f>
        <v>hlkt</v>
      </c>
      <c r="F2537" s="1" t="s">
        <v>5939</v>
      </c>
      <c r="G2537" t="str">
        <f t="shared" ref="G2537:G2538" si="351">MID(A2537,6,4)</f>
        <v>jktr</v>
      </c>
      <c r="H2537" s="1" t="s">
        <v>5940</v>
      </c>
      <c r="I2537" t="str">
        <f t="shared" si="346"/>
        <v>uth3</v>
      </c>
      <c r="J2537" t="str">
        <f t="shared" si="347"/>
        <v>UTH3</v>
      </c>
      <c r="K2537" t="str">
        <f t="shared" si="348"/>
        <v>c02  </v>
      </c>
      <c r="L2537" t="str">
        <f t="shared" si="349"/>
        <v>C02                                               </v>
      </c>
    </row>
    <row r="2538" hidden="1" spans="1:12">
      <c r="A2538" s="1" t="s">
        <v>6071</v>
      </c>
      <c r="B2538" s="1" t="s">
        <v>6072</v>
      </c>
      <c r="C2538" s="1" t="s">
        <v>1729</v>
      </c>
      <c r="D2538" s="1" t="s">
        <v>65</v>
      </c>
      <c r="E2538" s="2" t="str">
        <f t="shared" si="350"/>
        <v>hlkt</v>
      </c>
      <c r="F2538" s="1" t="s">
        <v>5939</v>
      </c>
      <c r="G2538" t="str">
        <f t="shared" si="351"/>
        <v>jktr</v>
      </c>
      <c r="H2538" s="1" t="s">
        <v>5940</v>
      </c>
      <c r="I2538" t="str">
        <f t="shared" si="346"/>
        <v>uth5</v>
      </c>
      <c r="J2538" t="str">
        <f t="shared" si="347"/>
        <v>UTH5</v>
      </c>
      <c r="K2538" t="str">
        <f t="shared" si="348"/>
        <v>c01  </v>
      </c>
      <c r="L2538" t="str">
        <f t="shared" si="349"/>
        <v>C01                                               </v>
      </c>
    </row>
    <row r="2539" hidden="1" spans="1:12">
      <c r="A2539" s="1" t="s">
        <v>6073</v>
      </c>
      <c r="B2539" s="1" t="s">
        <v>6074</v>
      </c>
      <c r="C2539" s="1" t="s">
        <v>1729</v>
      </c>
      <c r="D2539" s="1" t="s">
        <v>65</v>
      </c>
      <c r="E2539" s="2" t="str">
        <f t="shared" si="350"/>
        <v>hlkt</v>
      </c>
      <c r="F2539" s="1" t="s">
        <v>5939</v>
      </c>
      <c r="G2539" t="str">
        <f>MID(A2539,6,2)</f>
        <v>tr</v>
      </c>
      <c r="H2539" s="1" t="s">
        <v>194</v>
      </c>
      <c r="I2539" t="str">
        <f>MID(A2539,8,3)</f>
        <v>008</v>
      </c>
      <c r="J2539" t="str">
        <f>MID(A2539,8,3)</f>
        <v>008</v>
      </c>
      <c r="K2539" t="str">
        <f>MID(A2539,11,5)</f>
        <v>c02  </v>
      </c>
      <c r="L2539" t="str">
        <f>MID(B2539,17,50)</f>
        <v>C02                                               </v>
      </c>
    </row>
    <row r="2540" hidden="1" spans="1:12">
      <c r="A2540" s="1" t="s">
        <v>6075</v>
      </c>
      <c r="B2540" s="1" t="s">
        <v>6076</v>
      </c>
      <c r="C2540" s="1" t="s">
        <v>1729</v>
      </c>
      <c r="D2540" s="1" t="s">
        <v>65</v>
      </c>
      <c r="E2540" s="2" t="str">
        <f t="shared" si="350"/>
        <v>hlkt</v>
      </c>
      <c r="F2540" s="1" t="s">
        <v>5939</v>
      </c>
      <c r="G2540" t="str">
        <f t="shared" ref="G2540:G2563" si="352">MID(A2540,6,2)</f>
        <v>tr</v>
      </c>
      <c r="H2540" s="1" t="s">
        <v>194</v>
      </c>
      <c r="I2540" t="str">
        <f>MID(A2540,8,3)</f>
        <v>009</v>
      </c>
      <c r="J2540" t="str">
        <f t="shared" ref="J2540:J2541" si="353">MID(A2540,8,3)</f>
        <v>009</v>
      </c>
      <c r="K2540" t="str">
        <f t="shared" ref="K2540:K2563" si="354">MID(A2540,11,5)</f>
        <v>c01  </v>
      </c>
      <c r="L2540" t="str">
        <f>MID(B2540,17,50)</f>
        <v>C01                                               </v>
      </c>
    </row>
    <row r="2541" hidden="1" spans="1:12">
      <c r="A2541" s="1" t="s">
        <v>6077</v>
      </c>
      <c r="B2541" s="1" t="s">
        <v>6078</v>
      </c>
      <c r="C2541" s="1" t="s">
        <v>1729</v>
      </c>
      <c r="D2541" s="1" t="s">
        <v>65</v>
      </c>
      <c r="E2541" s="2" t="str">
        <f t="shared" si="350"/>
        <v>hlkt</v>
      </c>
      <c r="F2541" s="1" t="s">
        <v>5939</v>
      </c>
      <c r="G2541" t="str">
        <f t="shared" si="352"/>
        <v>tr</v>
      </c>
      <c r="H2541" s="1" t="s">
        <v>194</v>
      </c>
      <c r="I2541" t="str">
        <f>MID(A2541,8,4)</f>
        <v>2001</v>
      </c>
      <c r="J2541" t="str">
        <f>MID(A2541,8,4)</f>
        <v>2001</v>
      </c>
      <c r="K2541" t="str">
        <f>MID(A2541,12,5)</f>
        <v>c01  </v>
      </c>
      <c r="L2541" t="str">
        <f>MID(B2541,18,50)</f>
        <v>C01                                               </v>
      </c>
    </row>
    <row r="2542" hidden="1" spans="1:12">
      <c r="A2542" s="1" t="s">
        <v>6079</v>
      </c>
      <c r="B2542" s="1" t="s">
        <v>6080</v>
      </c>
      <c r="C2542" s="1" t="s">
        <v>1729</v>
      </c>
      <c r="D2542" s="1" t="s">
        <v>65</v>
      </c>
      <c r="E2542" s="2" t="str">
        <f t="shared" si="350"/>
        <v>hlkt</v>
      </c>
      <c r="F2542" s="1" t="s">
        <v>5939</v>
      </c>
      <c r="G2542" t="str">
        <f t="shared" si="352"/>
        <v>tr</v>
      </c>
      <c r="H2542" s="1" t="s">
        <v>194</v>
      </c>
      <c r="I2542" t="str">
        <f t="shared" ref="I2542:I2563" si="355">MID(A2542,8,4)</f>
        <v>2001</v>
      </c>
      <c r="J2542" t="str">
        <f t="shared" ref="J2542:J2563" si="356">MID(A2542,8,4)</f>
        <v>2001</v>
      </c>
      <c r="K2542" t="str">
        <f t="shared" ref="K2542:K2563" si="357">MID(A2542,12,5)</f>
        <v>c02  </v>
      </c>
      <c r="L2542" t="str">
        <f t="shared" ref="L2542:L2563" si="358">MID(B2542,18,50)</f>
        <v>C02                                               </v>
      </c>
    </row>
    <row r="2543" hidden="1" spans="1:12">
      <c r="A2543" s="1" t="s">
        <v>6081</v>
      </c>
      <c r="B2543" s="1" t="s">
        <v>6082</v>
      </c>
      <c r="C2543" s="1" t="s">
        <v>1729</v>
      </c>
      <c r="D2543" s="1" t="s">
        <v>65</v>
      </c>
      <c r="E2543" s="2" t="str">
        <f t="shared" si="350"/>
        <v>hlkt</v>
      </c>
      <c r="F2543" s="1" t="s">
        <v>5939</v>
      </c>
      <c r="G2543" t="str">
        <f t="shared" si="352"/>
        <v>tr</v>
      </c>
      <c r="H2543" s="1" t="s">
        <v>194</v>
      </c>
      <c r="I2543" t="str">
        <f t="shared" si="355"/>
        <v>2001</v>
      </c>
      <c r="J2543" t="str">
        <f t="shared" si="356"/>
        <v>2001</v>
      </c>
      <c r="K2543" t="str">
        <f t="shared" si="357"/>
        <v>c03  </v>
      </c>
      <c r="L2543" t="str">
        <f t="shared" si="358"/>
        <v>C03                                               </v>
      </c>
    </row>
    <row r="2544" hidden="1" spans="1:12">
      <c r="A2544" s="1" t="s">
        <v>6083</v>
      </c>
      <c r="B2544" s="1" t="s">
        <v>6084</v>
      </c>
      <c r="C2544" s="1" t="s">
        <v>1729</v>
      </c>
      <c r="D2544" s="1" t="s">
        <v>65</v>
      </c>
      <c r="E2544" s="2" t="str">
        <f t="shared" si="350"/>
        <v>hlkt</v>
      </c>
      <c r="F2544" s="1" t="s">
        <v>5939</v>
      </c>
      <c r="G2544" t="str">
        <f t="shared" si="352"/>
        <v>tr</v>
      </c>
      <c r="H2544" s="1" t="s">
        <v>194</v>
      </c>
      <c r="I2544" t="str">
        <f t="shared" si="355"/>
        <v>2002</v>
      </c>
      <c r="J2544" t="str">
        <f t="shared" si="356"/>
        <v>2002</v>
      </c>
      <c r="K2544" t="str">
        <f t="shared" si="357"/>
        <v>c01  </v>
      </c>
      <c r="L2544" t="str">
        <f t="shared" si="358"/>
        <v>C01                                               </v>
      </c>
    </row>
    <row r="2545" hidden="1" spans="1:12">
      <c r="A2545" s="1" t="s">
        <v>6085</v>
      </c>
      <c r="B2545" s="1" t="s">
        <v>6086</v>
      </c>
      <c r="C2545" s="1" t="s">
        <v>1729</v>
      </c>
      <c r="D2545" s="1" t="s">
        <v>65</v>
      </c>
      <c r="E2545" s="2" t="str">
        <f t="shared" si="350"/>
        <v>hlkt</v>
      </c>
      <c r="F2545" s="1" t="s">
        <v>5939</v>
      </c>
      <c r="G2545" t="str">
        <f t="shared" si="352"/>
        <v>tr</v>
      </c>
      <c r="H2545" s="1" t="s">
        <v>194</v>
      </c>
      <c r="I2545" t="str">
        <f t="shared" si="355"/>
        <v>2002</v>
      </c>
      <c r="J2545" t="str">
        <f t="shared" si="356"/>
        <v>2002</v>
      </c>
      <c r="K2545" t="str">
        <f t="shared" si="357"/>
        <v>c02  </v>
      </c>
      <c r="L2545" t="str">
        <f t="shared" si="358"/>
        <v>C02                                               </v>
      </c>
    </row>
    <row r="2546" hidden="1" spans="1:12">
      <c r="A2546" s="1" t="s">
        <v>6087</v>
      </c>
      <c r="B2546" s="1" t="s">
        <v>6088</v>
      </c>
      <c r="C2546" s="1" t="s">
        <v>1729</v>
      </c>
      <c r="D2546" s="1" t="s">
        <v>65</v>
      </c>
      <c r="E2546" s="2" t="str">
        <f t="shared" si="350"/>
        <v>hlkt</v>
      </c>
      <c r="F2546" s="1" t="s">
        <v>5939</v>
      </c>
      <c r="G2546" t="str">
        <f t="shared" si="352"/>
        <v>tr</v>
      </c>
      <c r="H2546" s="1" t="s">
        <v>194</v>
      </c>
      <c r="I2546" t="str">
        <f t="shared" si="355"/>
        <v>2002</v>
      </c>
      <c r="J2546" t="str">
        <f t="shared" si="356"/>
        <v>2002</v>
      </c>
      <c r="K2546" t="str">
        <f t="shared" si="357"/>
        <v>c03  </v>
      </c>
      <c r="L2546" t="str">
        <f t="shared" si="358"/>
        <v>C03                                               </v>
      </c>
    </row>
    <row r="2547" hidden="1" spans="1:12">
      <c r="A2547" s="1" t="s">
        <v>6089</v>
      </c>
      <c r="B2547" s="1" t="s">
        <v>6090</v>
      </c>
      <c r="C2547" s="1" t="s">
        <v>1729</v>
      </c>
      <c r="D2547" s="1" t="s">
        <v>65</v>
      </c>
      <c r="E2547" s="2" t="str">
        <f t="shared" si="350"/>
        <v>hlkt</v>
      </c>
      <c r="F2547" s="1" t="s">
        <v>5939</v>
      </c>
      <c r="G2547" t="str">
        <f t="shared" si="352"/>
        <v>tr</v>
      </c>
      <c r="H2547" s="1" t="s">
        <v>194</v>
      </c>
      <c r="I2547" t="str">
        <f t="shared" si="355"/>
        <v>2002</v>
      </c>
      <c r="J2547" t="str">
        <f t="shared" si="356"/>
        <v>2002</v>
      </c>
      <c r="K2547" t="str">
        <f t="shared" si="357"/>
        <v>c04  </v>
      </c>
      <c r="L2547" t="str">
        <f t="shared" si="358"/>
        <v>C04                                               </v>
      </c>
    </row>
    <row r="2548" hidden="1" spans="1:12">
      <c r="A2548" s="1" t="s">
        <v>6091</v>
      </c>
      <c r="B2548" s="1" t="s">
        <v>6092</v>
      </c>
      <c r="C2548" s="1" t="s">
        <v>1729</v>
      </c>
      <c r="D2548" s="1" t="s">
        <v>65</v>
      </c>
      <c r="E2548" s="2" t="str">
        <f t="shared" si="350"/>
        <v>hlkt</v>
      </c>
      <c r="F2548" s="1" t="s">
        <v>5939</v>
      </c>
      <c r="G2548" t="str">
        <f t="shared" si="352"/>
        <v>tr</v>
      </c>
      <c r="H2548" s="1" t="s">
        <v>194</v>
      </c>
      <c r="I2548" t="str">
        <f t="shared" si="355"/>
        <v>2002</v>
      </c>
      <c r="J2548" t="str">
        <f t="shared" si="356"/>
        <v>2002</v>
      </c>
      <c r="K2548" t="str">
        <f t="shared" si="357"/>
        <v>c05  </v>
      </c>
      <c r="L2548" t="str">
        <f t="shared" si="358"/>
        <v>C05                                               </v>
      </c>
    </row>
    <row r="2549" hidden="1" spans="1:12">
      <c r="A2549" s="1" t="s">
        <v>6093</v>
      </c>
      <c r="B2549" s="1" t="s">
        <v>6094</v>
      </c>
      <c r="C2549" s="1" t="s">
        <v>1729</v>
      </c>
      <c r="D2549" s="1" t="s">
        <v>65</v>
      </c>
      <c r="E2549" s="2" t="str">
        <f t="shared" si="350"/>
        <v>hlkt</v>
      </c>
      <c r="F2549" s="1" t="s">
        <v>5939</v>
      </c>
      <c r="G2549" t="str">
        <f t="shared" si="352"/>
        <v>tr</v>
      </c>
      <c r="H2549" s="1" t="s">
        <v>194</v>
      </c>
      <c r="I2549" t="str">
        <f t="shared" si="355"/>
        <v>6001</v>
      </c>
      <c r="J2549" t="str">
        <f t="shared" si="356"/>
        <v>6001</v>
      </c>
      <c r="K2549" t="str">
        <f t="shared" si="357"/>
        <v>c01  </v>
      </c>
      <c r="L2549" t="str">
        <f t="shared" si="358"/>
        <v>C01                                               </v>
      </c>
    </row>
    <row r="2550" hidden="1" spans="1:12">
      <c r="A2550" s="1" t="s">
        <v>6095</v>
      </c>
      <c r="B2550" s="1" t="s">
        <v>6096</v>
      </c>
      <c r="C2550" s="1" t="s">
        <v>1729</v>
      </c>
      <c r="D2550" s="1" t="s">
        <v>65</v>
      </c>
      <c r="E2550" s="2" t="str">
        <f t="shared" si="350"/>
        <v>hlkt</v>
      </c>
      <c r="F2550" s="1" t="s">
        <v>5939</v>
      </c>
      <c r="G2550" t="str">
        <f t="shared" si="352"/>
        <v>tr</v>
      </c>
      <c r="H2550" s="1" t="s">
        <v>194</v>
      </c>
      <c r="I2550" t="str">
        <f t="shared" si="355"/>
        <v>6001</v>
      </c>
      <c r="J2550" t="str">
        <f t="shared" si="356"/>
        <v>6001</v>
      </c>
      <c r="K2550" t="str">
        <f t="shared" si="357"/>
        <v>c02  </v>
      </c>
      <c r="L2550" t="str">
        <f t="shared" si="358"/>
        <v>C02                                               </v>
      </c>
    </row>
    <row r="2551" hidden="1" spans="1:12">
      <c r="A2551" s="1" t="s">
        <v>6097</v>
      </c>
      <c r="B2551" s="1" t="s">
        <v>6098</v>
      </c>
      <c r="C2551" s="1" t="s">
        <v>1729</v>
      </c>
      <c r="D2551" s="1" t="s">
        <v>65</v>
      </c>
      <c r="E2551" s="2" t="str">
        <f t="shared" si="350"/>
        <v>hlkt</v>
      </c>
      <c r="F2551" s="1" t="s">
        <v>5939</v>
      </c>
      <c r="G2551" t="str">
        <f t="shared" si="352"/>
        <v>tr</v>
      </c>
      <c r="H2551" s="1" t="s">
        <v>194</v>
      </c>
      <c r="I2551" t="str">
        <f t="shared" si="355"/>
        <v>6002</v>
      </c>
      <c r="J2551" t="str">
        <f t="shared" si="356"/>
        <v>6002</v>
      </c>
      <c r="K2551" t="str">
        <f t="shared" si="357"/>
        <v>c01  </v>
      </c>
      <c r="L2551" t="str">
        <f t="shared" si="358"/>
        <v>C01                                               </v>
      </c>
    </row>
    <row r="2552" hidden="1" spans="1:12">
      <c r="A2552" s="1" t="s">
        <v>6099</v>
      </c>
      <c r="B2552" s="1" t="s">
        <v>6100</v>
      </c>
      <c r="C2552" s="1" t="s">
        <v>1729</v>
      </c>
      <c r="D2552" s="1" t="s">
        <v>65</v>
      </c>
      <c r="E2552" s="2" t="str">
        <f t="shared" si="350"/>
        <v>hlkt</v>
      </c>
      <c r="F2552" s="1" t="s">
        <v>5939</v>
      </c>
      <c r="G2552" t="str">
        <f t="shared" si="352"/>
        <v>tr</v>
      </c>
      <c r="H2552" s="1" t="s">
        <v>194</v>
      </c>
      <c r="I2552" t="str">
        <f t="shared" si="355"/>
        <v>6002</v>
      </c>
      <c r="J2552" t="str">
        <f t="shared" si="356"/>
        <v>6002</v>
      </c>
      <c r="K2552" t="str">
        <f t="shared" si="357"/>
        <v>c02  </v>
      </c>
      <c r="L2552" t="str">
        <f t="shared" si="358"/>
        <v>C02                                               </v>
      </c>
    </row>
    <row r="2553" hidden="1" spans="1:12">
      <c r="A2553" s="1" t="s">
        <v>6101</v>
      </c>
      <c r="B2553" s="1" t="s">
        <v>6102</v>
      </c>
      <c r="C2553" s="1" t="s">
        <v>1729</v>
      </c>
      <c r="D2553" s="1" t="s">
        <v>65</v>
      </c>
      <c r="E2553" s="2" t="str">
        <f t="shared" si="350"/>
        <v>hlkt</v>
      </c>
      <c r="F2553" s="1" t="s">
        <v>5939</v>
      </c>
      <c r="G2553" t="str">
        <f t="shared" si="352"/>
        <v>tr</v>
      </c>
      <c r="H2553" s="1" t="s">
        <v>194</v>
      </c>
      <c r="I2553" t="str">
        <f t="shared" si="355"/>
        <v>6003</v>
      </c>
      <c r="J2553" t="str">
        <f t="shared" si="356"/>
        <v>6003</v>
      </c>
      <c r="K2553" t="str">
        <f t="shared" si="357"/>
        <v>c01  </v>
      </c>
      <c r="L2553" t="str">
        <f t="shared" si="358"/>
        <v>C01                                               </v>
      </c>
    </row>
    <row r="2554" hidden="1" spans="1:12">
      <c r="A2554" s="1" t="s">
        <v>6103</v>
      </c>
      <c r="B2554" s="1" t="s">
        <v>6104</v>
      </c>
      <c r="C2554" s="1" t="s">
        <v>1729</v>
      </c>
      <c r="D2554" s="1" t="s">
        <v>65</v>
      </c>
      <c r="E2554" s="2" t="str">
        <f t="shared" si="350"/>
        <v>hlkt</v>
      </c>
      <c r="F2554" s="1" t="s">
        <v>5939</v>
      </c>
      <c r="G2554" t="str">
        <f t="shared" si="352"/>
        <v>tr</v>
      </c>
      <c r="H2554" s="1" t="s">
        <v>194</v>
      </c>
      <c r="I2554" t="str">
        <f t="shared" si="355"/>
        <v>6003</v>
      </c>
      <c r="J2554" t="str">
        <f t="shared" si="356"/>
        <v>6003</v>
      </c>
      <c r="K2554" t="str">
        <f t="shared" si="357"/>
        <v>c03  </v>
      </c>
      <c r="L2554" t="str">
        <f t="shared" si="358"/>
        <v>C03                                               </v>
      </c>
    </row>
    <row r="2555" hidden="1" spans="1:12">
      <c r="A2555" s="1" t="s">
        <v>6105</v>
      </c>
      <c r="B2555" s="1" t="s">
        <v>6106</v>
      </c>
      <c r="C2555" s="1" t="s">
        <v>1729</v>
      </c>
      <c r="D2555" s="1" t="s">
        <v>65</v>
      </c>
      <c r="E2555" s="2" t="str">
        <f t="shared" si="350"/>
        <v>hlkt</v>
      </c>
      <c r="F2555" s="1" t="s">
        <v>5939</v>
      </c>
      <c r="G2555" t="str">
        <f t="shared" si="352"/>
        <v>tr</v>
      </c>
      <c r="H2555" s="1" t="s">
        <v>194</v>
      </c>
      <c r="I2555" t="str">
        <f t="shared" si="355"/>
        <v>8001</v>
      </c>
      <c r="J2555" t="str">
        <f t="shared" si="356"/>
        <v>8001</v>
      </c>
      <c r="K2555" t="str">
        <f t="shared" si="357"/>
        <v>c01  </v>
      </c>
      <c r="L2555" t="str">
        <f t="shared" si="358"/>
        <v>C01                                               </v>
      </c>
    </row>
    <row r="2556" hidden="1" spans="1:12">
      <c r="A2556" s="1" t="s">
        <v>6107</v>
      </c>
      <c r="B2556" s="1" t="s">
        <v>6108</v>
      </c>
      <c r="C2556" s="1" t="s">
        <v>1729</v>
      </c>
      <c r="D2556" s="1" t="s">
        <v>65</v>
      </c>
      <c r="E2556" s="2" t="str">
        <f t="shared" si="350"/>
        <v>hlkt</v>
      </c>
      <c r="F2556" s="1" t="s">
        <v>5939</v>
      </c>
      <c r="G2556" t="str">
        <f t="shared" si="352"/>
        <v>tr</v>
      </c>
      <c r="H2556" s="1" t="s">
        <v>194</v>
      </c>
      <c r="I2556" t="str">
        <f t="shared" si="355"/>
        <v>8001</v>
      </c>
      <c r="J2556" t="str">
        <f t="shared" si="356"/>
        <v>8001</v>
      </c>
      <c r="K2556" t="str">
        <f t="shared" si="357"/>
        <v>c02  </v>
      </c>
      <c r="L2556" t="str">
        <f t="shared" si="358"/>
        <v>C02                                               </v>
      </c>
    </row>
    <row r="2557" hidden="1" spans="1:12">
      <c r="A2557" s="1" t="s">
        <v>6109</v>
      </c>
      <c r="B2557" s="1" t="s">
        <v>6110</v>
      </c>
      <c r="C2557" s="1" t="s">
        <v>1729</v>
      </c>
      <c r="D2557" s="1" t="s">
        <v>65</v>
      </c>
      <c r="E2557" s="2" t="str">
        <f t="shared" si="350"/>
        <v>hlkt</v>
      </c>
      <c r="F2557" s="1" t="s">
        <v>5939</v>
      </c>
      <c r="G2557" t="str">
        <f t="shared" si="352"/>
        <v>tr</v>
      </c>
      <c r="H2557" s="1" t="s">
        <v>194</v>
      </c>
      <c r="I2557" t="str">
        <f t="shared" si="355"/>
        <v>8001</v>
      </c>
      <c r="J2557" t="str">
        <f t="shared" si="356"/>
        <v>8001</v>
      </c>
      <c r="K2557" t="str">
        <f t="shared" si="357"/>
        <v>c03  </v>
      </c>
      <c r="L2557" t="str">
        <f t="shared" si="358"/>
        <v>C03                                               </v>
      </c>
    </row>
    <row r="2558" hidden="1" spans="1:12">
      <c r="A2558" s="1" t="s">
        <v>6111</v>
      </c>
      <c r="B2558" s="1" t="s">
        <v>6112</v>
      </c>
      <c r="C2558" s="1" t="s">
        <v>1729</v>
      </c>
      <c r="D2558" s="1" t="s">
        <v>65</v>
      </c>
      <c r="E2558" s="2" t="str">
        <f t="shared" si="350"/>
        <v>hlkt</v>
      </c>
      <c r="F2558" s="1" t="s">
        <v>5939</v>
      </c>
      <c r="G2558" t="str">
        <f t="shared" si="352"/>
        <v>tr</v>
      </c>
      <c r="H2558" s="1" t="s">
        <v>194</v>
      </c>
      <c r="I2558" t="str">
        <f t="shared" si="355"/>
        <v>8002</v>
      </c>
      <c r="J2558" t="str">
        <f t="shared" si="356"/>
        <v>8002</v>
      </c>
      <c r="K2558" t="str">
        <f t="shared" si="357"/>
        <v>c01  </v>
      </c>
      <c r="L2558" t="str">
        <f t="shared" si="358"/>
        <v>C01                                               </v>
      </c>
    </row>
    <row r="2559" hidden="1" spans="1:12">
      <c r="A2559" s="1" t="s">
        <v>6113</v>
      </c>
      <c r="B2559" s="1" t="s">
        <v>6114</v>
      </c>
      <c r="C2559" s="1" t="s">
        <v>1729</v>
      </c>
      <c r="D2559" s="1" t="s">
        <v>65</v>
      </c>
      <c r="E2559" s="2" t="str">
        <f t="shared" si="350"/>
        <v>hlkt</v>
      </c>
      <c r="F2559" s="1" t="s">
        <v>5939</v>
      </c>
      <c r="G2559" t="str">
        <f t="shared" si="352"/>
        <v>tr</v>
      </c>
      <c r="H2559" s="1" t="s">
        <v>194</v>
      </c>
      <c r="I2559" t="str">
        <f t="shared" si="355"/>
        <v>8002</v>
      </c>
      <c r="J2559" t="str">
        <f t="shared" si="356"/>
        <v>8002</v>
      </c>
      <c r="K2559" t="str">
        <f t="shared" si="357"/>
        <v>c02  </v>
      </c>
      <c r="L2559" t="str">
        <f t="shared" si="358"/>
        <v>C02                                               </v>
      </c>
    </row>
    <row r="2560" hidden="1" spans="1:12">
      <c r="A2560" s="1" t="s">
        <v>6115</v>
      </c>
      <c r="B2560" s="1" t="s">
        <v>6116</v>
      </c>
      <c r="C2560" s="1" t="s">
        <v>1729</v>
      </c>
      <c r="D2560" s="1" t="s">
        <v>65</v>
      </c>
      <c r="E2560" s="2" t="str">
        <f t="shared" si="350"/>
        <v>hlkt</v>
      </c>
      <c r="F2560" s="1" t="s">
        <v>5939</v>
      </c>
      <c r="G2560" t="str">
        <f t="shared" si="352"/>
        <v>tr</v>
      </c>
      <c r="H2560" s="1" t="s">
        <v>194</v>
      </c>
      <c r="I2560" t="str">
        <f t="shared" si="355"/>
        <v>8002</v>
      </c>
      <c r="J2560" t="str">
        <f t="shared" si="356"/>
        <v>8002</v>
      </c>
      <c r="K2560" t="str">
        <f t="shared" si="357"/>
        <v>c03  </v>
      </c>
      <c r="L2560" t="str">
        <f t="shared" si="358"/>
        <v>C03                                               </v>
      </c>
    </row>
    <row r="2561" hidden="1" spans="1:12">
      <c r="A2561" s="1" t="s">
        <v>6117</v>
      </c>
      <c r="B2561" s="1" t="s">
        <v>6118</v>
      </c>
      <c r="C2561" s="1" t="s">
        <v>1729</v>
      </c>
      <c r="D2561" s="1" t="s">
        <v>65</v>
      </c>
      <c r="E2561" s="2" t="str">
        <f t="shared" si="350"/>
        <v>hlkt</v>
      </c>
      <c r="F2561" s="1" t="s">
        <v>5939</v>
      </c>
      <c r="G2561" t="str">
        <f t="shared" si="352"/>
        <v>tr</v>
      </c>
      <c r="H2561" s="1" t="s">
        <v>194</v>
      </c>
      <c r="I2561" t="str">
        <f t="shared" si="355"/>
        <v>8003</v>
      </c>
      <c r="J2561" t="str">
        <f t="shared" si="356"/>
        <v>8003</v>
      </c>
      <c r="K2561" t="str">
        <f t="shared" si="357"/>
        <v>c01  </v>
      </c>
      <c r="L2561" t="str">
        <f t="shared" si="358"/>
        <v>C01                                               </v>
      </c>
    </row>
    <row r="2562" hidden="1" spans="1:12">
      <c r="A2562" s="1" t="s">
        <v>6119</v>
      </c>
      <c r="B2562" s="1" t="s">
        <v>6120</v>
      </c>
      <c r="C2562" s="1" t="s">
        <v>1729</v>
      </c>
      <c r="D2562" s="1" t="s">
        <v>65</v>
      </c>
      <c r="E2562" s="2" t="str">
        <f t="shared" si="350"/>
        <v>hlkt</v>
      </c>
      <c r="F2562" s="1" t="s">
        <v>5939</v>
      </c>
      <c r="G2562" t="str">
        <f t="shared" si="352"/>
        <v>tr</v>
      </c>
      <c r="H2562" s="1" t="s">
        <v>194</v>
      </c>
      <c r="I2562" t="str">
        <f t="shared" si="355"/>
        <v>8003</v>
      </c>
      <c r="J2562" t="str">
        <f t="shared" si="356"/>
        <v>8003</v>
      </c>
      <c r="K2562" t="str">
        <f t="shared" si="357"/>
        <v>c02  </v>
      </c>
      <c r="L2562" t="str">
        <f t="shared" si="358"/>
        <v>C02                                               </v>
      </c>
    </row>
    <row r="2563" hidden="1" spans="1:12">
      <c r="A2563" s="1" t="s">
        <v>6121</v>
      </c>
      <c r="B2563" s="1" t="s">
        <v>6122</v>
      </c>
      <c r="C2563" s="1" t="s">
        <v>1729</v>
      </c>
      <c r="D2563" s="1" t="s">
        <v>65</v>
      </c>
      <c r="E2563" s="2" t="str">
        <f t="shared" si="350"/>
        <v>hlkt</v>
      </c>
      <c r="F2563" s="1" t="s">
        <v>5939</v>
      </c>
      <c r="G2563" t="str">
        <f t="shared" si="352"/>
        <v>tr</v>
      </c>
      <c r="H2563" s="1" t="s">
        <v>194</v>
      </c>
      <c r="I2563" t="str">
        <f t="shared" si="355"/>
        <v>8003</v>
      </c>
      <c r="J2563" t="str">
        <f t="shared" si="356"/>
        <v>8003</v>
      </c>
      <c r="K2563" t="str">
        <f t="shared" si="357"/>
        <v>c03  </v>
      </c>
      <c r="L2563" t="str">
        <f t="shared" si="358"/>
        <v>C03                                               </v>
      </c>
    </row>
    <row r="2564" hidden="1" spans="1:11">
      <c r="A2564" s="1" t="s">
        <v>6123</v>
      </c>
      <c r="B2564" s="1" t="s">
        <v>6124</v>
      </c>
      <c r="C2564" s="1" t="s">
        <v>1729</v>
      </c>
      <c r="D2564" s="1" t="s">
        <v>65</v>
      </c>
      <c r="E2564" s="2" t="str">
        <f t="shared" si="350"/>
        <v>hmlt</v>
      </c>
      <c r="F2564" s="1" t="s">
        <v>6125</v>
      </c>
      <c r="G2564" t="s">
        <v>179</v>
      </c>
      <c r="H2564" s="1" t="s">
        <v>178</v>
      </c>
      <c r="I2564" s="1" t="s">
        <v>16</v>
      </c>
      <c r="K2564" s="1" t="s">
        <v>16</v>
      </c>
    </row>
    <row r="2565" hidden="1" spans="1:11">
      <c r="A2565" s="1" t="s">
        <v>6126</v>
      </c>
      <c r="B2565" s="1" t="s">
        <v>6127</v>
      </c>
      <c r="C2565" s="1" t="s">
        <v>1729</v>
      </c>
      <c r="D2565" s="1" t="s">
        <v>65</v>
      </c>
      <c r="E2565" s="2" t="str">
        <f>MID(A2565,2,2)</f>
        <v>hm</v>
      </c>
      <c r="F2565" s="1" t="s">
        <v>6128</v>
      </c>
      <c r="G2565" t="s">
        <v>2507</v>
      </c>
      <c r="H2565" s="1" t="s">
        <v>2508</v>
      </c>
      <c r="I2565" s="1" t="s">
        <v>16</v>
      </c>
      <c r="K2565" s="1" t="s">
        <v>16</v>
      </c>
    </row>
    <row r="2566" hidden="1" spans="1:11">
      <c r="A2566" s="1" t="s">
        <v>6129</v>
      </c>
      <c r="B2566" s="1" t="s">
        <v>6130</v>
      </c>
      <c r="C2566" s="1" t="s">
        <v>1729</v>
      </c>
      <c r="D2566" s="1" t="s">
        <v>65</v>
      </c>
      <c r="E2566" s="2" t="str">
        <f>MID(A2566,2,2)</f>
        <v>hm</v>
      </c>
      <c r="F2566" s="1" t="s">
        <v>6128</v>
      </c>
      <c r="G2566" t="s">
        <v>2511</v>
      </c>
      <c r="H2566" s="1" t="s">
        <v>2033</v>
      </c>
      <c r="I2566" s="1" t="s">
        <v>16</v>
      </c>
      <c r="K2566" s="1" t="s">
        <v>16</v>
      </c>
    </row>
    <row r="2567" hidden="1" spans="1:11">
      <c r="A2567" s="1" t="s">
        <v>6131</v>
      </c>
      <c r="B2567" s="1" t="s">
        <v>6132</v>
      </c>
      <c r="C2567" s="1" t="s">
        <v>1729</v>
      </c>
      <c r="D2567" s="1" t="s">
        <v>65</v>
      </c>
      <c r="E2567" s="2" t="str">
        <f>MID(A2567,2,2)</f>
        <v>hs</v>
      </c>
      <c r="F2567" s="1" t="s">
        <v>6133</v>
      </c>
      <c r="G2567" t="s">
        <v>6134</v>
      </c>
      <c r="H2567" s="1" t="s">
        <v>6135</v>
      </c>
      <c r="I2567" s="1" t="s">
        <v>16</v>
      </c>
      <c r="K2567" s="1" t="s">
        <v>16</v>
      </c>
    </row>
    <row r="2568" hidden="1" spans="1:11">
      <c r="A2568" s="1" t="s">
        <v>6136</v>
      </c>
      <c r="B2568" s="1" t="s">
        <v>6137</v>
      </c>
      <c r="C2568" s="1" t="s">
        <v>1729</v>
      </c>
      <c r="D2568" s="1" t="s">
        <v>65</v>
      </c>
      <c r="E2568" s="2" t="str">
        <f>MID(A2568,2,2)</f>
        <v>ht</v>
      </c>
      <c r="F2568" s="1" t="s">
        <v>6138</v>
      </c>
      <c r="G2568" t="s">
        <v>179</v>
      </c>
      <c r="H2568" s="1" t="s">
        <v>178</v>
      </c>
      <c r="I2568" s="1" t="s">
        <v>16</v>
      </c>
      <c r="K2568" s="1" t="s">
        <v>16</v>
      </c>
    </row>
    <row r="2569" hidden="1" spans="1:11">
      <c r="A2569" s="1" t="s">
        <v>6139</v>
      </c>
      <c r="B2569" s="1" t="s">
        <v>6140</v>
      </c>
      <c r="C2569" s="1" t="s">
        <v>1729</v>
      </c>
      <c r="D2569" s="1" t="s">
        <v>65</v>
      </c>
      <c r="E2569" s="2" t="str">
        <f>MID(A2569,2,2)</f>
        <v>hy</v>
      </c>
      <c r="F2569" s="1" t="s">
        <v>6141</v>
      </c>
      <c r="G2569" t="s">
        <v>179</v>
      </c>
      <c r="H2569" s="1" t="s">
        <v>178</v>
      </c>
      <c r="I2569" s="1" t="s">
        <v>16</v>
      </c>
      <c r="K2569" s="1" t="s">
        <v>16</v>
      </c>
    </row>
    <row r="2570" hidden="1" spans="1:11">
      <c r="A2570" s="1" t="s">
        <v>186</v>
      </c>
      <c r="B2570" s="1" t="s">
        <v>187</v>
      </c>
      <c r="C2570" s="1" t="s">
        <v>1729</v>
      </c>
      <c r="D2570" s="1" t="s">
        <v>65</v>
      </c>
      <c r="E2570" s="2" t="str">
        <f>MID(A2570,2,6)</f>
        <v>inlook</v>
      </c>
      <c r="F2570" s="1" t="s">
        <v>188</v>
      </c>
      <c r="G2570" s="1" t="s">
        <v>191</v>
      </c>
      <c r="H2570" s="1" t="s">
        <v>190</v>
      </c>
      <c r="I2570" s="1" t="s">
        <v>16</v>
      </c>
      <c r="K2570" s="1" t="s">
        <v>16</v>
      </c>
    </row>
    <row r="2571" hidden="1" spans="1:11">
      <c r="A2571" s="1" t="s">
        <v>192</v>
      </c>
      <c r="B2571" s="1" t="s">
        <v>193</v>
      </c>
      <c r="C2571" s="1" t="s">
        <v>1729</v>
      </c>
      <c r="D2571" s="1" t="s">
        <v>65</v>
      </c>
      <c r="E2571" s="2" t="str">
        <f>MID(A2571,2,6)</f>
        <v>inlook</v>
      </c>
      <c r="F2571" s="1" t="s">
        <v>188</v>
      </c>
      <c r="G2571" s="1" t="s">
        <v>195</v>
      </c>
      <c r="H2571" s="1" t="s">
        <v>194</v>
      </c>
      <c r="I2571" s="1" t="s">
        <v>16</v>
      </c>
      <c r="K2571" s="1" t="s">
        <v>16</v>
      </c>
    </row>
    <row r="2572" hidden="1" spans="1:11">
      <c r="A2572" s="1" t="s">
        <v>196</v>
      </c>
      <c r="B2572" s="1" t="s">
        <v>197</v>
      </c>
      <c r="C2572" s="1" t="s">
        <v>1729</v>
      </c>
      <c r="D2572" s="1" t="s">
        <v>65</v>
      </c>
      <c r="E2572" s="2" t="str">
        <f>MID(A2572,2,6)</f>
        <v>inlook</v>
      </c>
      <c r="F2572" s="1" t="s">
        <v>188</v>
      </c>
      <c r="G2572" s="1" t="s">
        <v>199</v>
      </c>
      <c r="H2572" s="1" t="s">
        <v>198</v>
      </c>
      <c r="I2572" s="1" t="s">
        <v>16</v>
      </c>
      <c r="K2572" s="1" t="s">
        <v>16</v>
      </c>
    </row>
    <row r="2573" hidden="1" spans="1:11">
      <c r="A2573" s="1" t="s">
        <v>6142</v>
      </c>
      <c r="B2573" s="1" t="s">
        <v>6143</v>
      </c>
      <c r="C2573" s="1" t="s">
        <v>1729</v>
      </c>
      <c r="D2573" s="1" t="s">
        <v>65</v>
      </c>
      <c r="E2573" s="2" t="str">
        <f>MID(A2573,2,3)</f>
        <v>jfm</v>
      </c>
      <c r="F2573" s="1" t="s">
        <v>6144</v>
      </c>
      <c r="G2573" t="s">
        <v>2263</v>
      </c>
      <c r="H2573" s="1" t="s">
        <v>1736</v>
      </c>
      <c r="I2573" s="1" t="s">
        <v>16</v>
      </c>
      <c r="K2573" s="1" t="s">
        <v>16</v>
      </c>
    </row>
    <row r="2574" hidden="1" spans="1:11">
      <c r="A2574" s="1" t="s">
        <v>6145</v>
      </c>
      <c r="B2574" s="1" t="s">
        <v>6146</v>
      </c>
      <c r="C2574" s="1" t="s">
        <v>1729</v>
      </c>
      <c r="D2574" s="1" t="s">
        <v>65</v>
      </c>
      <c r="E2574" s="2" t="str">
        <f>MID(A2574,2,2)</f>
        <v>jp</v>
      </c>
      <c r="F2574" s="1" t="s">
        <v>6147</v>
      </c>
      <c r="G2574" t="s">
        <v>179</v>
      </c>
      <c r="H2574" s="1" t="s">
        <v>178</v>
      </c>
      <c r="I2574" s="1" t="s">
        <v>16</v>
      </c>
      <c r="K2574" s="1" t="s">
        <v>16</v>
      </c>
    </row>
    <row r="2575" hidden="1" spans="1:12">
      <c r="A2575" s="1" t="s">
        <v>6148</v>
      </c>
      <c r="B2575" s="1" t="s">
        <v>6149</v>
      </c>
      <c r="C2575" s="1" t="s">
        <v>1729</v>
      </c>
      <c r="D2575" s="1" t="s">
        <v>65</v>
      </c>
      <c r="E2575" s="2" t="str">
        <f>MID(A2575,2,4)</f>
        <v>jylp</v>
      </c>
      <c r="F2575" s="1" t="s">
        <v>6150</v>
      </c>
      <c r="G2575" t="s">
        <v>6151</v>
      </c>
      <c r="H2575" s="1" t="s">
        <v>6152</v>
      </c>
      <c r="I2575" s="2" t="str">
        <f>MID(A2575,8,4)</f>
        <v>5193</v>
      </c>
      <c r="J2575" s="2" t="str">
        <f>MID(B2575,7,4)</f>
        <v>5193</v>
      </c>
      <c r="K2575" s="2" t="str">
        <f>MID(A2575,12,10)</f>
        <v>c19       </v>
      </c>
      <c r="L2575" s="2" t="str">
        <f t="shared" ref="L2575:L2580" si="359">MID(B2575,11,10)</f>
        <v>C19       </v>
      </c>
    </row>
    <row r="2576" hidden="1" spans="1:12">
      <c r="A2576" s="1" t="s">
        <v>6153</v>
      </c>
      <c r="B2576" s="1" t="s">
        <v>6154</v>
      </c>
      <c r="C2576" s="1" t="s">
        <v>1729</v>
      </c>
      <c r="D2576" s="1" t="s">
        <v>65</v>
      </c>
      <c r="E2576" s="2" t="str">
        <f t="shared" ref="E2576:E2639" si="360">MID(A2576,2,4)</f>
        <v>jylp</v>
      </c>
      <c r="F2576" s="1" t="s">
        <v>6150</v>
      </c>
      <c r="G2576" t="s">
        <v>6151</v>
      </c>
      <c r="H2576" s="1" t="s">
        <v>6152</v>
      </c>
      <c r="I2576" s="2" t="str">
        <f t="shared" ref="I2576:I2639" si="361">MID(A2576,8,4)</f>
        <v>6063</v>
      </c>
      <c r="J2576" s="2" t="str">
        <f t="shared" ref="J2576:J2639" si="362">MID(B2576,7,4)</f>
        <v>6063</v>
      </c>
      <c r="K2576" s="2" t="str">
        <f t="shared" ref="K2576:K2639" si="363">MID(A2576,12,10)</f>
        <v>c22       </v>
      </c>
      <c r="L2576" s="2" t="str">
        <f t="shared" si="359"/>
        <v>C22       </v>
      </c>
    </row>
    <row r="2577" hidden="1" spans="1:12">
      <c r="A2577" s="1" t="s">
        <v>6155</v>
      </c>
      <c r="B2577" s="1" t="s">
        <v>6156</v>
      </c>
      <c r="C2577" s="1" t="s">
        <v>1729</v>
      </c>
      <c r="D2577" s="1" t="s">
        <v>65</v>
      </c>
      <c r="E2577" s="2" t="str">
        <f t="shared" si="360"/>
        <v>jylp</v>
      </c>
      <c r="F2577" s="1" t="s">
        <v>6150</v>
      </c>
      <c r="G2577" t="s">
        <v>6151</v>
      </c>
      <c r="H2577" s="1" t="s">
        <v>6152</v>
      </c>
      <c r="I2577" s="2" t="str">
        <f t="shared" si="361"/>
        <v>6111</v>
      </c>
      <c r="J2577" s="2" t="str">
        <f t="shared" si="362"/>
        <v>6111</v>
      </c>
      <c r="K2577" s="2" t="str">
        <f t="shared" si="363"/>
        <v>c4        </v>
      </c>
      <c r="L2577" s="2" t="str">
        <f t="shared" si="359"/>
        <v>C4        </v>
      </c>
    </row>
    <row r="2578" hidden="1" spans="1:12">
      <c r="A2578" s="1" t="s">
        <v>6157</v>
      </c>
      <c r="B2578" s="1" t="s">
        <v>6158</v>
      </c>
      <c r="C2578" s="1" t="s">
        <v>1729</v>
      </c>
      <c r="D2578" s="1" t="s">
        <v>65</v>
      </c>
      <c r="E2578" s="2" t="str">
        <f t="shared" si="360"/>
        <v>jylp</v>
      </c>
      <c r="F2578" s="1" t="s">
        <v>6150</v>
      </c>
      <c r="G2578" t="s">
        <v>6151</v>
      </c>
      <c r="H2578" s="1" t="s">
        <v>6152</v>
      </c>
      <c r="I2578" s="2" t="str">
        <f t="shared" si="361"/>
        <v>6117</v>
      </c>
      <c r="J2578" s="2" t="str">
        <f t="shared" si="362"/>
        <v>6117</v>
      </c>
      <c r="K2578" s="2" t="str">
        <f t="shared" si="363"/>
        <v>c203      </v>
      </c>
      <c r="L2578" s="2" t="str">
        <f t="shared" si="359"/>
        <v>C203      </v>
      </c>
    </row>
    <row r="2579" hidden="1" spans="1:12">
      <c r="A2579" s="1" t="s">
        <v>6159</v>
      </c>
      <c r="B2579" s="1" t="s">
        <v>6160</v>
      </c>
      <c r="C2579" s="1" t="s">
        <v>1729</v>
      </c>
      <c r="D2579" s="1" t="s">
        <v>65</v>
      </c>
      <c r="E2579" s="2" t="str">
        <f t="shared" si="360"/>
        <v>jylp</v>
      </c>
      <c r="F2579" s="1" t="s">
        <v>6150</v>
      </c>
      <c r="G2579" t="s">
        <v>6151</v>
      </c>
      <c r="H2579" s="1" t="s">
        <v>6152</v>
      </c>
      <c r="I2579" s="2" t="str">
        <f t="shared" si="361"/>
        <v>6117</v>
      </c>
      <c r="J2579" s="2" t="str">
        <f t="shared" si="362"/>
        <v>6117</v>
      </c>
      <c r="K2579" s="2" t="str">
        <f t="shared" si="363"/>
        <v>c5        </v>
      </c>
      <c r="L2579" s="2" t="str">
        <f t="shared" si="359"/>
        <v>C5        </v>
      </c>
    </row>
    <row r="2580" hidden="1" spans="1:12">
      <c r="A2580" s="1" t="s">
        <v>6161</v>
      </c>
      <c r="B2580" s="1" t="s">
        <v>6162</v>
      </c>
      <c r="C2580" s="1" t="s">
        <v>1729</v>
      </c>
      <c r="D2580" s="1" t="s">
        <v>65</v>
      </c>
      <c r="E2580" s="2" t="str">
        <f t="shared" si="360"/>
        <v>jylp</v>
      </c>
      <c r="F2580" s="1" t="s">
        <v>6150</v>
      </c>
      <c r="G2580" t="s">
        <v>6151</v>
      </c>
      <c r="H2580" s="1" t="s">
        <v>6152</v>
      </c>
      <c r="I2580" s="2" t="str">
        <f t="shared" si="361"/>
        <v>6174</v>
      </c>
      <c r="J2580" s="2" t="str">
        <f t="shared" si="362"/>
        <v>6174</v>
      </c>
      <c r="K2580" s="2" t="str">
        <f t="shared" si="363"/>
        <v>          </v>
      </c>
      <c r="L2580" s="2" t="str">
        <f t="shared" si="359"/>
        <v>          </v>
      </c>
    </row>
    <row r="2581" hidden="1" spans="1:12">
      <c r="A2581" s="1" t="s">
        <v>6163</v>
      </c>
      <c r="B2581" s="1" t="s">
        <v>6164</v>
      </c>
      <c r="C2581" s="1" t="s">
        <v>1729</v>
      </c>
      <c r="D2581" s="1" t="s">
        <v>65</v>
      </c>
      <c r="E2581" s="2" t="str">
        <f t="shared" si="360"/>
        <v>jylp</v>
      </c>
      <c r="F2581" s="1" t="s">
        <v>6150</v>
      </c>
      <c r="G2581" t="s">
        <v>6151</v>
      </c>
      <c r="H2581" s="1" t="s">
        <v>6152</v>
      </c>
      <c r="I2581" s="2" t="str">
        <f t="shared" si="361"/>
        <v>6185</v>
      </c>
      <c r="J2581" s="2" t="str">
        <f t="shared" si="362"/>
        <v>6185</v>
      </c>
      <c r="K2581" s="2" t="str">
        <f t="shared" si="363"/>
        <v>c407      </v>
      </c>
      <c r="L2581" s="2" t="str">
        <f t="shared" ref="L2581:L2604" si="364">MID(B2581,11,10)</f>
        <v>C407      </v>
      </c>
    </row>
    <row r="2582" hidden="1" spans="1:12">
      <c r="A2582" s="1" t="s">
        <v>6165</v>
      </c>
      <c r="B2582" s="1" t="s">
        <v>6166</v>
      </c>
      <c r="C2582" s="1" t="s">
        <v>1729</v>
      </c>
      <c r="D2582" s="1" t="s">
        <v>65</v>
      </c>
      <c r="E2582" s="2" t="str">
        <f t="shared" si="360"/>
        <v>jylp</v>
      </c>
      <c r="F2582" s="1" t="s">
        <v>6150</v>
      </c>
      <c r="G2582" t="s">
        <v>6151</v>
      </c>
      <c r="H2582" s="1" t="s">
        <v>6152</v>
      </c>
      <c r="I2582" s="2" t="str">
        <f t="shared" si="361"/>
        <v>6185</v>
      </c>
      <c r="J2582" s="2" t="str">
        <f t="shared" si="362"/>
        <v>6185</v>
      </c>
      <c r="K2582" s="2" t="str">
        <f t="shared" si="363"/>
        <v>c9        </v>
      </c>
      <c r="L2582" s="2" t="str">
        <f t="shared" si="364"/>
        <v>C9        </v>
      </c>
    </row>
    <row r="2583" hidden="1" spans="1:12">
      <c r="A2583" s="1" t="s">
        <v>6167</v>
      </c>
      <c r="B2583" s="1" t="s">
        <v>6168</v>
      </c>
      <c r="C2583" s="1" t="s">
        <v>1729</v>
      </c>
      <c r="D2583" s="1" t="s">
        <v>65</v>
      </c>
      <c r="E2583" s="2" t="str">
        <f t="shared" si="360"/>
        <v>jylp</v>
      </c>
      <c r="F2583" s="1" t="s">
        <v>6150</v>
      </c>
      <c r="G2583" t="s">
        <v>6151</v>
      </c>
      <c r="H2583" s="1" t="s">
        <v>6152</v>
      </c>
      <c r="I2583" s="2" t="str">
        <f t="shared" si="361"/>
        <v>6190</v>
      </c>
      <c r="J2583" s="2" t="str">
        <f t="shared" si="362"/>
        <v>6190</v>
      </c>
      <c r="K2583" s="2" t="str">
        <f t="shared" si="363"/>
        <v>c22       </v>
      </c>
      <c r="L2583" s="2" t="str">
        <f t="shared" si="364"/>
        <v>C22       </v>
      </c>
    </row>
    <row r="2584" hidden="1" spans="1:12">
      <c r="A2584" s="1" t="s">
        <v>6169</v>
      </c>
      <c r="B2584" s="1" t="s">
        <v>6170</v>
      </c>
      <c r="C2584" s="1" t="s">
        <v>1729</v>
      </c>
      <c r="D2584" s="1" t="s">
        <v>65</v>
      </c>
      <c r="E2584" s="2" t="str">
        <f t="shared" si="360"/>
        <v>jylp</v>
      </c>
      <c r="F2584" s="1" t="s">
        <v>6150</v>
      </c>
      <c r="G2584" t="s">
        <v>6151</v>
      </c>
      <c r="H2584" s="1" t="s">
        <v>6152</v>
      </c>
      <c r="I2584" s="2" t="str">
        <f t="shared" si="361"/>
        <v>6193</v>
      </c>
      <c r="J2584" s="2" t="str">
        <f t="shared" si="362"/>
        <v>6193</v>
      </c>
      <c r="K2584" s="2" t="str">
        <f t="shared" si="363"/>
        <v>c19       </v>
      </c>
      <c r="L2584" s="2" t="str">
        <f t="shared" si="364"/>
        <v>C19       </v>
      </c>
    </row>
    <row r="2585" hidden="1" spans="1:12">
      <c r="A2585" s="1" t="s">
        <v>6171</v>
      </c>
      <c r="B2585" s="1" t="s">
        <v>6172</v>
      </c>
      <c r="C2585" s="1" t="s">
        <v>1729</v>
      </c>
      <c r="D2585" s="1" t="s">
        <v>65</v>
      </c>
      <c r="E2585" s="2" t="str">
        <f t="shared" si="360"/>
        <v>jylp</v>
      </c>
      <c r="F2585" s="1" t="s">
        <v>6150</v>
      </c>
      <c r="G2585" t="s">
        <v>6151</v>
      </c>
      <c r="H2585" s="1" t="s">
        <v>6152</v>
      </c>
      <c r="I2585" s="2" t="str">
        <f t="shared" si="361"/>
        <v>6193</v>
      </c>
      <c r="J2585" s="2" t="str">
        <f t="shared" si="362"/>
        <v>6193</v>
      </c>
      <c r="K2585" s="2" t="str">
        <f t="shared" si="363"/>
        <v>c22       </v>
      </c>
      <c r="L2585" s="2" t="str">
        <f t="shared" si="364"/>
        <v>C22       </v>
      </c>
    </row>
    <row r="2586" hidden="1" spans="1:12">
      <c r="A2586" s="1" t="s">
        <v>6173</v>
      </c>
      <c r="B2586" s="1" t="s">
        <v>6174</v>
      </c>
      <c r="C2586" s="1" t="s">
        <v>1729</v>
      </c>
      <c r="D2586" s="1" t="s">
        <v>65</v>
      </c>
      <c r="E2586" s="2" t="str">
        <f t="shared" si="360"/>
        <v>jylp</v>
      </c>
      <c r="F2586" s="1" t="s">
        <v>6150</v>
      </c>
      <c r="G2586" t="s">
        <v>6151</v>
      </c>
      <c r="H2586" s="1" t="s">
        <v>6152</v>
      </c>
      <c r="I2586" s="2" t="str">
        <f t="shared" si="361"/>
        <v>6194</v>
      </c>
      <c r="J2586" s="2" t="str">
        <f t="shared" si="362"/>
        <v>6194</v>
      </c>
      <c r="K2586" s="2" t="str">
        <f t="shared" si="363"/>
        <v>c1        </v>
      </c>
      <c r="L2586" s="2" t="str">
        <f t="shared" si="364"/>
        <v>C1        </v>
      </c>
    </row>
    <row r="2587" hidden="1" spans="1:12">
      <c r="A2587" s="1" t="s">
        <v>6175</v>
      </c>
      <c r="B2587" s="1" t="s">
        <v>6176</v>
      </c>
      <c r="C2587" s="1" t="s">
        <v>1729</v>
      </c>
      <c r="D2587" s="1" t="s">
        <v>65</v>
      </c>
      <c r="E2587" s="2" t="str">
        <f t="shared" si="360"/>
        <v>jylp</v>
      </c>
      <c r="F2587" s="1" t="s">
        <v>6150</v>
      </c>
      <c r="G2587" t="s">
        <v>6151</v>
      </c>
      <c r="H2587" s="1" t="s">
        <v>6152</v>
      </c>
      <c r="I2587" s="2" t="str">
        <f t="shared" si="361"/>
        <v>6194</v>
      </c>
      <c r="J2587" s="2" t="str">
        <f t="shared" si="362"/>
        <v>6194</v>
      </c>
      <c r="K2587" s="2" t="str">
        <f t="shared" si="363"/>
        <v>c22       </v>
      </c>
      <c r="L2587" s="2" t="str">
        <f t="shared" si="364"/>
        <v>C22       </v>
      </c>
    </row>
    <row r="2588" hidden="1" spans="1:12">
      <c r="A2588" s="1" t="s">
        <v>6177</v>
      </c>
      <c r="B2588" s="1" t="s">
        <v>6178</v>
      </c>
      <c r="C2588" s="1" t="s">
        <v>1729</v>
      </c>
      <c r="D2588" s="1" t="s">
        <v>65</v>
      </c>
      <c r="E2588" s="2" t="str">
        <f t="shared" si="360"/>
        <v>jylp</v>
      </c>
      <c r="F2588" s="1" t="s">
        <v>6150</v>
      </c>
      <c r="G2588" t="s">
        <v>6151</v>
      </c>
      <c r="H2588" s="1" t="s">
        <v>6152</v>
      </c>
      <c r="I2588" s="2" t="str">
        <f t="shared" si="361"/>
        <v>6195</v>
      </c>
      <c r="J2588" s="2" t="str">
        <f t="shared" si="362"/>
        <v>6195</v>
      </c>
      <c r="K2588" s="2" t="str">
        <f t="shared" si="363"/>
        <v>c201      </v>
      </c>
      <c r="L2588" s="2" t="str">
        <f t="shared" si="364"/>
        <v>C201      </v>
      </c>
    </row>
    <row r="2589" hidden="1" spans="1:12">
      <c r="A2589" s="1" t="s">
        <v>6179</v>
      </c>
      <c r="B2589" s="1" t="s">
        <v>6180</v>
      </c>
      <c r="C2589" s="1" t="s">
        <v>1729</v>
      </c>
      <c r="D2589" s="1" t="s">
        <v>65</v>
      </c>
      <c r="E2589" s="2" t="str">
        <f t="shared" si="360"/>
        <v>jylp</v>
      </c>
      <c r="F2589" s="1" t="s">
        <v>6150</v>
      </c>
      <c r="G2589" t="s">
        <v>6151</v>
      </c>
      <c r="H2589" s="1" t="s">
        <v>6152</v>
      </c>
      <c r="I2589" s="2" t="str">
        <f t="shared" si="361"/>
        <v>6196</v>
      </c>
      <c r="J2589" s="2" t="str">
        <f t="shared" si="362"/>
        <v>6196</v>
      </c>
      <c r="K2589" s="2" t="str">
        <f t="shared" si="363"/>
        <v>c407      </v>
      </c>
      <c r="L2589" s="2" t="str">
        <f t="shared" si="364"/>
        <v>C407      </v>
      </c>
    </row>
    <row r="2590" hidden="1" spans="1:12">
      <c r="A2590" s="1" t="s">
        <v>6181</v>
      </c>
      <c r="B2590" s="1" t="s">
        <v>6182</v>
      </c>
      <c r="C2590" s="1" t="s">
        <v>1729</v>
      </c>
      <c r="D2590" s="1" t="s">
        <v>65</v>
      </c>
      <c r="E2590" s="2" t="str">
        <f t="shared" si="360"/>
        <v>jylp</v>
      </c>
      <c r="F2590" s="1" t="s">
        <v>6150</v>
      </c>
      <c r="G2590" t="s">
        <v>6151</v>
      </c>
      <c r="H2590" s="1" t="s">
        <v>6152</v>
      </c>
      <c r="I2590" s="2" t="str">
        <f t="shared" si="361"/>
        <v>6199</v>
      </c>
      <c r="J2590" s="2" t="str">
        <f t="shared" si="362"/>
        <v>6199</v>
      </c>
      <c r="K2590" s="2" t="str">
        <f t="shared" si="363"/>
        <v>c22       </v>
      </c>
      <c r="L2590" s="2" t="str">
        <f t="shared" si="364"/>
        <v>C22       </v>
      </c>
    </row>
    <row r="2591" hidden="1" spans="1:12">
      <c r="A2591" s="1" t="s">
        <v>6183</v>
      </c>
      <c r="B2591" s="1" t="s">
        <v>6184</v>
      </c>
      <c r="C2591" s="1" t="s">
        <v>1729</v>
      </c>
      <c r="D2591" s="1" t="s">
        <v>65</v>
      </c>
      <c r="E2591" s="2" t="str">
        <f t="shared" si="360"/>
        <v>jylp</v>
      </c>
      <c r="F2591" s="1" t="s">
        <v>6150</v>
      </c>
      <c r="G2591" t="s">
        <v>6151</v>
      </c>
      <c r="H2591" s="1" t="s">
        <v>6152</v>
      </c>
      <c r="I2591" s="2" t="str">
        <f t="shared" si="361"/>
        <v>6199</v>
      </c>
      <c r="J2591" s="2" t="str">
        <f t="shared" si="362"/>
        <v>6199</v>
      </c>
      <c r="K2591" s="2" t="str">
        <f t="shared" si="363"/>
        <v>c267      </v>
      </c>
      <c r="L2591" s="2" t="str">
        <f t="shared" si="364"/>
        <v>C267      </v>
      </c>
    </row>
    <row r="2592" hidden="1" spans="1:12">
      <c r="A2592" s="1" t="s">
        <v>6185</v>
      </c>
      <c r="B2592" s="1" t="s">
        <v>6186</v>
      </c>
      <c r="C2592" s="1" t="s">
        <v>1729</v>
      </c>
      <c r="D2592" s="1" t="s">
        <v>65</v>
      </c>
      <c r="E2592" s="2" t="str">
        <f t="shared" si="360"/>
        <v>jylp</v>
      </c>
      <c r="F2592" s="1" t="s">
        <v>6150</v>
      </c>
      <c r="G2592" t="s">
        <v>6151</v>
      </c>
      <c r="H2592" s="1" t="s">
        <v>6152</v>
      </c>
      <c r="I2592" s="2" t="str">
        <f t="shared" si="361"/>
        <v>6205</v>
      </c>
      <c r="J2592" s="2" t="str">
        <f t="shared" si="362"/>
        <v>6205</v>
      </c>
      <c r="K2592" s="2" t="str">
        <f t="shared" si="363"/>
        <v>c203      </v>
      </c>
      <c r="L2592" s="2" t="str">
        <f t="shared" si="364"/>
        <v>C203      </v>
      </c>
    </row>
    <row r="2593" hidden="1" spans="1:12">
      <c r="A2593" s="1" t="s">
        <v>6187</v>
      </c>
      <c r="B2593" s="1" t="s">
        <v>6188</v>
      </c>
      <c r="C2593" s="1" t="s">
        <v>1729</v>
      </c>
      <c r="D2593" s="1" t="s">
        <v>65</v>
      </c>
      <c r="E2593" s="2" t="str">
        <f t="shared" si="360"/>
        <v>jylp</v>
      </c>
      <c r="F2593" s="1" t="s">
        <v>6150</v>
      </c>
      <c r="G2593" t="s">
        <v>6151</v>
      </c>
      <c r="H2593" s="1" t="s">
        <v>6152</v>
      </c>
      <c r="I2593" s="2" t="str">
        <f t="shared" si="361"/>
        <v>6205</v>
      </c>
      <c r="J2593" s="2" t="str">
        <f t="shared" si="362"/>
        <v>6205</v>
      </c>
      <c r="K2593" s="2" t="str">
        <f t="shared" si="363"/>
        <v>c22       </v>
      </c>
      <c r="L2593" s="2" t="str">
        <f t="shared" si="364"/>
        <v>C22       </v>
      </c>
    </row>
    <row r="2594" hidden="1" spans="1:12">
      <c r="A2594" s="1" t="s">
        <v>6189</v>
      </c>
      <c r="B2594" s="1" t="s">
        <v>6190</v>
      </c>
      <c r="C2594" s="1" t="s">
        <v>1729</v>
      </c>
      <c r="D2594" s="1" t="s">
        <v>65</v>
      </c>
      <c r="E2594" s="2" t="str">
        <f t="shared" si="360"/>
        <v>jylp</v>
      </c>
      <c r="F2594" s="1" t="s">
        <v>6150</v>
      </c>
      <c r="G2594" t="s">
        <v>6151</v>
      </c>
      <c r="H2594" s="1" t="s">
        <v>6152</v>
      </c>
      <c r="I2594" s="2" t="str">
        <f t="shared" si="361"/>
        <v>6211</v>
      </c>
      <c r="J2594" s="2" t="str">
        <f t="shared" si="362"/>
        <v>6211</v>
      </c>
      <c r="K2594" s="2" t="str">
        <f t="shared" si="363"/>
        <v>c19       </v>
      </c>
      <c r="L2594" s="2" t="str">
        <f t="shared" si="364"/>
        <v>C19       </v>
      </c>
    </row>
    <row r="2595" hidden="1" spans="1:12">
      <c r="A2595" s="1" t="s">
        <v>6191</v>
      </c>
      <c r="B2595" s="1" t="s">
        <v>6192</v>
      </c>
      <c r="C2595" s="1" t="s">
        <v>1729</v>
      </c>
      <c r="D2595" s="1" t="s">
        <v>65</v>
      </c>
      <c r="E2595" s="2" t="str">
        <f t="shared" si="360"/>
        <v>jylp</v>
      </c>
      <c r="F2595" s="1" t="s">
        <v>6150</v>
      </c>
      <c r="G2595" t="s">
        <v>6151</v>
      </c>
      <c r="H2595" s="1" t="s">
        <v>6152</v>
      </c>
      <c r="I2595" s="2" t="str">
        <f t="shared" si="361"/>
        <v>6211</v>
      </c>
      <c r="J2595" s="2" t="str">
        <f t="shared" si="362"/>
        <v>6211</v>
      </c>
      <c r="K2595" s="2" t="str">
        <f t="shared" si="363"/>
        <v>c5        </v>
      </c>
      <c r="L2595" s="2" t="str">
        <f t="shared" si="364"/>
        <v>C5        </v>
      </c>
    </row>
    <row r="2596" hidden="1" spans="1:12">
      <c r="A2596" s="1" t="s">
        <v>6193</v>
      </c>
      <c r="B2596" s="1" t="s">
        <v>6194</v>
      </c>
      <c r="C2596" s="1" t="s">
        <v>1729</v>
      </c>
      <c r="D2596" s="1" t="s">
        <v>65</v>
      </c>
      <c r="E2596" s="2" t="str">
        <f t="shared" si="360"/>
        <v>jylp</v>
      </c>
      <c r="F2596" s="1" t="s">
        <v>6150</v>
      </c>
      <c r="G2596" t="s">
        <v>6151</v>
      </c>
      <c r="H2596" s="1" t="s">
        <v>6152</v>
      </c>
      <c r="I2596" s="2" t="str">
        <f t="shared" si="361"/>
        <v>6212</v>
      </c>
      <c r="J2596" s="2" t="str">
        <f t="shared" si="362"/>
        <v>6212</v>
      </c>
      <c r="K2596" s="2" t="str">
        <f t="shared" si="363"/>
        <v>c34       </v>
      </c>
      <c r="L2596" s="2" t="str">
        <f t="shared" si="364"/>
        <v>C34       </v>
      </c>
    </row>
    <row r="2597" hidden="1" spans="1:12">
      <c r="A2597" s="1" t="s">
        <v>6195</v>
      </c>
      <c r="B2597" s="1" t="s">
        <v>6196</v>
      </c>
      <c r="C2597" s="1" t="s">
        <v>1729</v>
      </c>
      <c r="D2597" s="1" t="s">
        <v>65</v>
      </c>
      <c r="E2597" s="2" t="str">
        <f t="shared" si="360"/>
        <v>jylp</v>
      </c>
      <c r="F2597" s="1" t="s">
        <v>6150</v>
      </c>
      <c r="G2597" t="s">
        <v>6151</v>
      </c>
      <c r="H2597" s="1" t="s">
        <v>6152</v>
      </c>
      <c r="I2597" s="2" t="str">
        <f t="shared" si="361"/>
        <v>6212</v>
      </c>
      <c r="J2597" s="2" t="str">
        <f t="shared" si="362"/>
        <v>6212</v>
      </c>
      <c r="K2597" s="2" t="str">
        <f t="shared" si="363"/>
        <v>c5        </v>
      </c>
      <c r="L2597" s="2" t="str">
        <f t="shared" si="364"/>
        <v>C5        </v>
      </c>
    </row>
    <row r="2598" hidden="1" spans="1:12">
      <c r="A2598" s="1" t="s">
        <v>6197</v>
      </c>
      <c r="B2598" s="1" t="s">
        <v>6198</v>
      </c>
      <c r="C2598" s="1" t="s">
        <v>1729</v>
      </c>
      <c r="D2598" s="1" t="s">
        <v>65</v>
      </c>
      <c r="E2598" s="2" t="str">
        <f t="shared" si="360"/>
        <v>jylp</v>
      </c>
      <c r="F2598" s="1" t="s">
        <v>6150</v>
      </c>
      <c r="G2598" t="s">
        <v>6151</v>
      </c>
      <c r="H2598" s="1" t="s">
        <v>6152</v>
      </c>
      <c r="I2598" s="2" t="str">
        <f t="shared" si="361"/>
        <v>6301</v>
      </c>
      <c r="J2598" s="2" t="str">
        <f t="shared" si="362"/>
        <v>6301</v>
      </c>
      <c r="K2598" s="2" t="str">
        <f t="shared" si="363"/>
        <v>c22       </v>
      </c>
      <c r="L2598" s="2" t="str">
        <f t="shared" si="364"/>
        <v>C22       </v>
      </c>
    </row>
    <row r="2599" hidden="1" spans="1:12">
      <c r="A2599" s="1" t="s">
        <v>6199</v>
      </c>
      <c r="B2599" s="1" t="s">
        <v>6200</v>
      </c>
      <c r="C2599" s="1" t="s">
        <v>1729</v>
      </c>
      <c r="D2599" s="1" t="s">
        <v>65</v>
      </c>
      <c r="E2599" s="2" t="str">
        <f t="shared" si="360"/>
        <v>jylp</v>
      </c>
      <c r="F2599" s="1" t="s">
        <v>6150</v>
      </c>
      <c r="G2599" t="s">
        <v>6151</v>
      </c>
      <c r="H2599" s="1" t="s">
        <v>6152</v>
      </c>
      <c r="I2599" s="2" t="str">
        <f t="shared" si="361"/>
        <v>6304</v>
      </c>
      <c r="J2599" s="2" t="str">
        <f t="shared" si="362"/>
        <v>6304</v>
      </c>
      <c r="K2599" s="2" t="str">
        <f t="shared" si="363"/>
        <v>c120      </v>
      </c>
      <c r="L2599" s="2" t="str">
        <f t="shared" si="364"/>
        <v>C120      </v>
      </c>
    </row>
    <row r="2600" hidden="1" spans="1:12">
      <c r="A2600" s="1" t="s">
        <v>6201</v>
      </c>
      <c r="B2600" s="1" t="s">
        <v>6202</v>
      </c>
      <c r="C2600" s="1" t="s">
        <v>1729</v>
      </c>
      <c r="D2600" s="1" t="s">
        <v>65</v>
      </c>
      <c r="E2600" s="2" t="str">
        <f t="shared" si="360"/>
        <v>jylp</v>
      </c>
      <c r="F2600" s="1" t="s">
        <v>6150</v>
      </c>
      <c r="G2600" t="s">
        <v>6151</v>
      </c>
      <c r="H2600" s="1" t="s">
        <v>6152</v>
      </c>
      <c r="I2600" s="2" t="str">
        <f t="shared" si="361"/>
        <v>6304</v>
      </c>
      <c r="J2600" s="2" t="str">
        <f t="shared" si="362"/>
        <v>6304</v>
      </c>
      <c r="K2600" s="2" t="str">
        <f t="shared" si="363"/>
        <v>c4        </v>
      </c>
      <c r="L2600" s="2" t="str">
        <f t="shared" si="364"/>
        <v>C4        </v>
      </c>
    </row>
    <row r="2601" hidden="1" spans="1:12">
      <c r="A2601" s="1" t="s">
        <v>6203</v>
      </c>
      <c r="B2601" s="1" t="s">
        <v>6204</v>
      </c>
      <c r="C2601" s="1" t="s">
        <v>1729</v>
      </c>
      <c r="D2601" s="1" t="s">
        <v>65</v>
      </c>
      <c r="E2601" s="2" t="str">
        <f t="shared" si="360"/>
        <v>jylp</v>
      </c>
      <c r="F2601" s="1" t="s">
        <v>6150</v>
      </c>
      <c r="G2601" t="s">
        <v>6151</v>
      </c>
      <c r="H2601" s="1" t="s">
        <v>6152</v>
      </c>
      <c r="I2601" s="2" t="str">
        <f t="shared" si="361"/>
        <v>6308</v>
      </c>
      <c r="J2601" s="2" t="str">
        <f t="shared" si="362"/>
        <v>6308</v>
      </c>
      <c r="K2601" s="2" t="str">
        <f t="shared" si="363"/>
        <v>c4        </v>
      </c>
      <c r="L2601" s="2" t="str">
        <f t="shared" si="364"/>
        <v>C4        </v>
      </c>
    </row>
    <row r="2602" hidden="1" spans="1:12">
      <c r="A2602" s="1" t="s">
        <v>6205</v>
      </c>
      <c r="B2602" s="1" t="s">
        <v>6206</v>
      </c>
      <c r="C2602" s="1" t="s">
        <v>1729</v>
      </c>
      <c r="D2602" s="1" t="s">
        <v>65</v>
      </c>
      <c r="E2602" s="2" t="str">
        <f t="shared" si="360"/>
        <v>jylp</v>
      </c>
      <c r="F2602" s="1" t="s">
        <v>6150</v>
      </c>
      <c r="G2602" t="s">
        <v>6151</v>
      </c>
      <c r="H2602" s="1" t="s">
        <v>6152</v>
      </c>
      <c r="I2602" s="2" t="str">
        <f t="shared" si="361"/>
        <v>6309</v>
      </c>
      <c r="J2602" s="2" t="str">
        <f t="shared" si="362"/>
        <v>6309</v>
      </c>
      <c r="K2602" s="2" t="str">
        <f t="shared" si="363"/>
        <v>c19       </v>
      </c>
      <c r="L2602" s="2" t="str">
        <f t="shared" si="364"/>
        <v>C19       </v>
      </c>
    </row>
    <row r="2603" hidden="1" spans="1:12">
      <c r="A2603" s="1" t="s">
        <v>6207</v>
      </c>
      <c r="B2603" s="1" t="s">
        <v>6208</v>
      </c>
      <c r="C2603" s="1" t="s">
        <v>1729</v>
      </c>
      <c r="D2603" s="1" t="s">
        <v>65</v>
      </c>
      <c r="E2603" s="2" t="str">
        <f t="shared" si="360"/>
        <v>jylp</v>
      </c>
      <c r="F2603" s="1" t="s">
        <v>6150</v>
      </c>
      <c r="G2603" t="s">
        <v>6151</v>
      </c>
      <c r="H2603" s="1" t="s">
        <v>6152</v>
      </c>
      <c r="I2603" s="2" t="str">
        <f t="shared" si="361"/>
        <v>6310</v>
      </c>
      <c r="J2603" s="2" t="str">
        <f t="shared" si="362"/>
        <v>6310</v>
      </c>
      <c r="K2603" s="2" t="str">
        <f t="shared" si="363"/>
        <v>c19       </v>
      </c>
      <c r="L2603" s="2" t="str">
        <f t="shared" si="364"/>
        <v>C19       </v>
      </c>
    </row>
    <row r="2604" hidden="1" spans="1:12">
      <c r="A2604" s="1" t="s">
        <v>6209</v>
      </c>
      <c r="B2604" s="1" t="s">
        <v>6210</v>
      </c>
      <c r="C2604" s="1" t="s">
        <v>1729</v>
      </c>
      <c r="D2604" s="1" t="s">
        <v>65</v>
      </c>
      <c r="E2604" s="2" t="str">
        <f t="shared" si="360"/>
        <v>jylp</v>
      </c>
      <c r="F2604" s="1" t="s">
        <v>6150</v>
      </c>
      <c r="G2604" t="s">
        <v>6151</v>
      </c>
      <c r="H2604" s="1" t="s">
        <v>6152</v>
      </c>
      <c r="I2604" s="2" t="str">
        <f t="shared" si="361"/>
        <v>6310</v>
      </c>
      <c r="J2604" s="2" t="str">
        <f t="shared" si="362"/>
        <v>6310</v>
      </c>
      <c r="K2604" s="2" t="str">
        <f t="shared" si="363"/>
        <v>c22       </v>
      </c>
      <c r="L2604" s="2" t="str">
        <f t="shared" si="364"/>
        <v>C22       </v>
      </c>
    </row>
    <row r="2605" hidden="1" spans="1:12">
      <c r="A2605" s="1" t="s">
        <v>6211</v>
      </c>
      <c r="B2605" s="1" t="s">
        <v>6212</v>
      </c>
      <c r="C2605" s="1" t="s">
        <v>1729</v>
      </c>
      <c r="D2605" s="1" t="s">
        <v>65</v>
      </c>
      <c r="E2605" s="2" t="str">
        <f t="shared" si="360"/>
        <v>jylp</v>
      </c>
      <c r="F2605" s="1" t="s">
        <v>6150</v>
      </c>
      <c r="G2605" t="s">
        <v>6151</v>
      </c>
      <c r="H2605" s="1" t="s">
        <v>6152</v>
      </c>
      <c r="I2605" s="2" t="str">
        <f t="shared" si="361"/>
        <v>6310</v>
      </c>
      <c r="J2605" s="2" t="str">
        <f t="shared" si="362"/>
        <v>6310</v>
      </c>
      <c r="K2605" s="2" t="str">
        <f t="shared" si="363"/>
        <v>c312      </v>
      </c>
      <c r="L2605" s="2" t="str">
        <f t="shared" ref="L2605:L2629" si="365">MID(B2605,11,10)</f>
        <v>C312      </v>
      </c>
    </row>
    <row r="2606" hidden="1" spans="1:12">
      <c r="A2606" s="1" t="s">
        <v>6213</v>
      </c>
      <c r="B2606" s="1" t="s">
        <v>6214</v>
      </c>
      <c r="C2606" s="1" t="s">
        <v>1729</v>
      </c>
      <c r="D2606" s="1" t="s">
        <v>65</v>
      </c>
      <c r="E2606" s="2" t="str">
        <f t="shared" si="360"/>
        <v>jylp</v>
      </c>
      <c r="F2606" s="1" t="s">
        <v>6150</v>
      </c>
      <c r="G2606" t="s">
        <v>6151</v>
      </c>
      <c r="H2606" s="1" t="s">
        <v>6152</v>
      </c>
      <c r="I2606" s="2" t="str">
        <f t="shared" si="361"/>
        <v>6311</v>
      </c>
      <c r="J2606" s="2" t="str">
        <f t="shared" si="362"/>
        <v>6311</v>
      </c>
      <c r="K2606" s="2" t="str">
        <f t="shared" si="363"/>
        <v>c4        </v>
      </c>
      <c r="L2606" s="2" t="str">
        <f t="shared" si="365"/>
        <v>C4        </v>
      </c>
    </row>
    <row r="2607" hidden="1" spans="1:12">
      <c r="A2607" s="1" t="s">
        <v>6215</v>
      </c>
      <c r="B2607" s="1" t="s">
        <v>6216</v>
      </c>
      <c r="C2607" s="1" t="s">
        <v>1729</v>
      </c>
      <c r="D2607" s="1" t="s">
        <v>65</v>
      </c>
      <c r="E2607" s="2" t="str">
        <f t="shared" si="360"/>
        <v>jylp</v>
      </c>
      <c r="F2607" s="1" t="s">
        <v>6150</v>
      </c>
      <c r="G2607" t="s">
        <v>6151</v>
      </c>
      <c r="H2607" s="1" t="s">
        <v>6152</v>
      </c>
      <c r="I2607" s="2" t="str">
        <f t="shared" si="361"/>
        <v>6312</v>
      </c>
      <c r="J2607" s="2" t="str">
        <f t="shared" si="362"/>
        <v>6312</v>
      </c>
      <c r="K2607" s="2" t="str">
        <f t="shared" si="363"/>
        <v>a61       </v>
      </c>
      <c r="L2607" s="2" t="str">
        <f t="shared" si="365"/>
        <v>A61       </v>
      </c>
    </row>
    <row r="2608" hidden="1" spans="1:12">
      <c r="A2608" s="1" t="s">
        <v>6217</v>
      </c>
      <c r="B2608" s="1" t="s">
        <v>6218</v>
      </c>
      <c r="C2608" s="1" t="s">
        <v>1729</v>
      </c>
      <c r="D2608" s="1" t="s">
        <v>65</v>
      </c>
      <c r="E2608" s="2" t="str">
        <f t="shared" si="360"/>
        <v>jylp</v>
      </c>
      <c r="F2608" s="1" t="s">
        <v>6150</v>
      </c>
      <c r="G2608" t="s">
        <v>6151</v>
      </c>
      <c r="H2608" s="1" t="s">
        <v>6152</v>
      </c>
      <c r="I2608" s="2" t="str">
        <f t="shared" si="361"/>
        <v>6312</v>
      </c>
      <c r="J2608" s="2" t="str">
        <f t="shared" si="362"/>
        <v>6312</v>
      </c>
      <c r="K2608" s="2" t="str">
        <f t="shared" si="363"/>
        <v>c5        </v>
      </c>
      <c r="L2608" s="2" t="str">
        <f t="shared" si="365"/>
        <v>C5        </v>
      </c>
    </row>
    <row r="2609" hidden="1" spans="1:12">
      <c r="A2609" s="1" t="s">
        <v>6219</v>
      </c>
      <c r="B2609" s="1" t="s">
        <v>6220</v>
      </c>
      <c r="C2609" s="1" t="s">
        <v>1729</v>
      </c>
      <c r="D2609" s="1" t="s">
        <v>65</v>
      </c>
      <c r="E2609" s="2" t="str">
        <f t="shared" si="360"/>
        <v>jylp</v>
      </c>
      <c r="F2609" s="1" t="s">
        <v>6150</v>
      </c>
      <c r="G2609" t="s">
        <v>6151</v>
      </c>
      <c r="H2609" s="1" t="s">
        <v>6152</v>
      </c>
      <c r="I2609" s="2" t="str">
        <f t="shared" si="361"/>
        <v>6315</v>
      </c>
      <c r="J2609" s="2" t="str">
        <f t="shared" si="362"/>
        <v>6315</v>
      </c>
      <c r="K2609" s="2" t="str">
        <f t="shared" si="363"/>
        <v>c22       </v>
      </c>
      <c r="L2609" s="2" t="str">
        <f t="shared" si="365"/>
        <v>C22       </v>
      </c>
    </row>
    <row r="2610" hidden="1" spans="1:12">
      <c r="A2610" s="1" t="s">
        <v>6221</v>
      </c>
      <c r="B2610" s="1" t="s">
        <v>6222</v>
      </c>
      <c r="C2610" s="1" t="s">
        <v>1729</v>
      </c>
      <c r="D2610" s="1" t="s">
        <v>65</v>
      </c>
      <c r="E2610" s="2" t="str">
        <f t="shared" si="360"/>
        <v>jylp</v>
      </c>
      <c r="F2610" s="1" t="s">
        <v>6150</v>
      </c>
      <c r="G2610" t="s">
        <v>6151</v>
      </c>
      <c r="H2610" s="1" t="s">
        <v>6152</v>
      </c>
      <c r="I2610" s="2" t="str">
        <f t="shared" si="361"/>
        <v>6315</v>
      </c>
      <c r="J2610" s="2" t="str">
        <f t="shared" si="362"/>
        <v>6315</v>
      </c>
      <c r="K2610" s="2" t="str">
        <f t="shared" si="363"/>
        <v>c296      </v>
      </c>
      <c r="L2610" s="2" t="str">
        <f t="shared" si="365"/>
        <v>C296      </v>
      </c>
    </row>
    <row r="2611" hidden="1" spans="1:12">
      <c r="A2611" s="1" t="s">
        <v>6223</v>
      </c>
      <c r="B2611" s="1" t="s">
        <v>6224</v>
      </c>
      <c r="C2611" s="1" t="s">
        <v>1729</v>
      </c>
      <c r="D2611" s="1" t="s">
        <v>65</v>
      </c>
      <c r="E2611" s="2" t="str">
        <f t="shared" si="360"/>
        <v>jylp</v>
      </c>
      <c r="F2611" s="1" t="s">
        <v>6150</v>
      </c>
      <c r="G2611" t="s">
        <v>6151</v>
      </c>
      <c r="H2611" s="1" t="s">
        <v>6152</v>
      </c>
      <c r="I2611" s="2" t="str">
        <f t="shared" si="361"/>
        <v>6316</v>
      </c>
      <c r="J2611" s="2" t="str">
        <f t="shared" si="362"/>
        <v>6316</v>
      </c>
      <c r="K2611" s="2" t="str">
        <f t="shared" si="363"/>
        <v>c22       </v>
      </c>
      <c r="L2611" s="2" t="str">
        <f t="shared" si="365"/>
        <v>C22       </v>
      </c>
    </row>
    <row r="2612" hidden="1" spans="1:12">
      <c r="A2612" s="1" t="s">
        <v>6225</v>
      </c>
      <c r="B2612" s="1" t="s">
        <v>6226</v>
      </c>
      <c r="C2612" s="1" t="s">
        <v>1729</v>
      </c>
      <c r="D2612" s="1" t="s">
        <v>65</v>
      </c>
      <c r="E2612" s="2" t="str">
        <f t="shared" si="360"/>
        <v>jylp</v>
      </c>
      <c r="F2612" s="1" t="s">
        <v>6150</v>
      </c>
      <c r="G2612" t="s">
        <v>6151</v>
      </c>
      <c r="H2612" s="1" t="s">
        <v>6152</v>
      </c>
      <c r="I2612" s="2" t="str">
        <f t="shared" si="361"/>
        <v>6316</v>
      </c>
      <c r="J2612" s="2" t="str">
        <f t="shared" si="362"/>
        <v>6316</v>
      </c>
      <c r="K2612" s="2" t="str">
        <f t="shared" si="363"/>
        <v>c407      </v>
      </c>
      <c r="L2612" s="2" t="str">
        <f t="shared" si="365"/>
        <v>C407      </v>
      </c>
    </row>
    <row r="2613" hidden="1" spans="1:12">
      <c r="A2613" s="1" t="s">
        <v>6227</v>
      </c>
      <c r="B2613" s="1" t="s">
        <v>6228</v>
      </c>
      <c r="C2613" s="1" t="s">
        <v>1729</v>
      </c>
      <c r="D2613" s="1" t="s">
        <v>65</v>
      </c>
      <c r="E2613" s="2" t="str">
        <f t="shared" si="360"/>
        <v>jylp</v>
      </c>
      <c r="F2613" s="1" t="s">
        <v>6150</v>
      </c>
      <c r="G2613" t="s">
        <v>6151</v>
      </c>
      <c r="H2613" s="1" t="s">
        <v>6152</v>
      </c>
      <c r="I2613" s="2" t="str">
        <f t="shared" si="361"/>
        <v>6317</v>
      </c>
      <c r="J2613" s="2" t="str">
        <f t="shared" si="362"/>
        <v>6317</v>
      </c>
      <c r="K2613" s="2" t="str">
        <f t="shared" si="363"/>
        <v>c267      </v>
      </c>
      <c r="L2613" s="2" t="str">
        <f t="shared" si="365"/>
        <v>C267      </v>
      </c>
    </row>
    <row r="2614" hidden="1" spans="1:12">
      <c r="A2614" s="1" t="s">
        <v>6229</v>
      </c>
      <c r="B2614" s="1" t="s">
        <v>6230</v>
      </c>
      <c r="C2614" s="1" t="s">
        <v>1729</v>
      </c>
      <c r="D2614" s="1" t="s">
        <v>65</v>
      </c>
      <c r="E2614" s="2" t="str">
        <f t="shared" si="360"/>
        <v>jylp</v>
      </c>
      <c r="F2614" s="1" t="s">
        <v>6150</v>
      </c>
      <c r="G2614" t="s">
        <v>6151</v>
      </c>
      <c r="H2614" s="1" t="s">
        <v>6152</v>
      </c>
      <c r="I2614" s="2" t="str">
        <f t="shared" si="361"/>
        <v>6318</v>
      </c>
      <c r="J2614" s="2" t="str">
        <f t="shared" si="362"/>
        <v>6318</v>
      </c>
      <c r="K2614" s="2" t="str">
        <f t="shared" si="363"/>
        <v>c407      </v>
      </c>
      <c r="L2614" s="2" t="str">
        <f t="shared" si="365"/>
        <v>C407      </v>
      </c>
    </row>
    <row r="2615" hidden="1" spans="1:12">
      <c r="A2615" s="1" t="s">
        <v>6231</v>
      </c>
      <c r="B2615" s="1" t="s">
        <v>6232</v>
      </c>
      <c r="C2615" s="1" t="s">
        <v>1729</v>
      </c>
      <c r="D2615" s="1" t="s">
        <v>65</v>
      </c>
      <c r="E2615" s="2" t="str">
        <f t="shared" si="360"/>
        <v>jylp</v>
      </c>
      <c r="F2615" s="1" t="s">
        <v>6150</v>
      </c>
      <c r="G2615" t="s">
        <v>6151</v>
      </c>
      <c r="H2615" s="1" t="s">
        <v>6152</v>
      </c>
      <c r="I2615" s="2" t="str">
        <f t="shared" si="361"/>
        <v>6319</v>
      </c>
      <c r="J2615" s="2" t="str">
        <f t="shared" si="362"/>
        <v>6319</v>
      </c>
      <c r="K2615" s="2" t="str">
        <f t="shared" si="363"/>
        <v>c22       </v>
      </c>
      <c r="L2615" s="2" t="str">
        <f t="shared" si="365"/>
        <v>C22       </v>
      </c>
    </row>
    <row r="2616" hidden="1" spans="1:12">
      <c r="A2616" s="1" t="s">
        <v>6233</v>
      </c>
      <c r="B2616" s="1" t="s">
        <v>6234</v>
      </c>
      <c r="C2616" s="1" t="s">
        <v>1729</v>
      </c>
      <c r="D2616" s="1" t="s">
        <v>65</v>
      </c>
      <c r="E2616" s="2" t="str">
        <f t="shared" si="360"/>
        <v>jylp</v>
      </c>
      <c r="F2616" s="1" t="s">
        <v>6150</v>
      </c>
      <c r="G2616" t="s">
        <v>6151</v>
      </c>
      <c r="H2616" s="1" t="s">
        <v>6152</v>
      </c>
      <c r="I2616" s="2" t="str">
        <f t="shared" si="361"/>
        <v>6319</v>
      </c>
      <c r="J2616" s="2" t="str">
        <f t="shared" si="362"/>
        <v>6319</v>
      </c>
      <c r="K2616" s="2" t="str">
        <f t="shared" si="363"/>
        <v>c418      </v>
      </c>
      <c r="L2616" s="2" t="str">
        <f t="shared" si="365"/>
        <v>C418      </v>
      </c>
    </row>
    <row r="2617" hidden="1" spans="1:12">
      <c r="A2617" s="1" t="s">
        <v>6235</v>
      </c>
      <c r="B2617" s="1" t="s">
        <v>6236</v>
      </c>
      <c r="C2617" s="1" t="s">
        <v>1729</v>
      </c>
      <c r="D2617" s="1" t="s">
        <v>65</v>
      </c>
      <c r="E2617" s="2" t="str">
        <f t="shared" si="360"/>
        <v>jylp</v>
      </c>
      <c r="F2617" s="1" t="s">
        <v>6150</v>
      </c>
      <c r="G2617" t="s">
        <v>6151</v>
      </c>
      <c r="H2617" s="1" t="s">
        <v>6152</v>
      </c>
      <c r="I2617" s="2" t="str">
        <f t="shared" si="361"/>
        <v>6319</v>
      </c>
      <c r="J2617" s="2" t="str">
        <f t="shared" si="362"/>
        <v>6319</v>
      </c>
      <c r="K2617" s="2" t="str">
        <f t="shared" si="363"/>
        <v>c5        </v>
      </c>
      <c r="L2617" s="2" t="str">
        <f t="shared" si="365"/>
        <v>C5        </v>
      </c>
    </row>
    <row r="2618" hidden="1" spans="1:12">
      <c r="A2618" s="1" t="s">
        <v>6237</v>
      </c>
      <c r="B2618" s="1" t="s">
        <v>6238</v>
      </c>
      <c r="C2618" s="1" t="s">
        <v>1729</v>
      </c>
      <c r="D2618" s="1" t="s">
        <v>65</v>
      </c>
      <c r="E2618" s="2" t="str">
        <f t="shared" si="360"/>
        <v>jylp</v>
      </c>
      <c r="F2618" s="1" t="s">
        <v>6150</v>
      </c>
      <c r="G2618" t="s">
        <v>6151</v>
      </c>
      <c r="H2618" s="1" t="s">
        <v>6152</v>
      </c>
      <c r="I2618" s="2" t="str">
        <f t="shared" si="361"/>
        <v>6319</v>
      </c>
      <c r="J2618" s="2" t="str">
        <f t="shared" si="362"/>
        <v>6319</v>
      </c>
      <c r="K2618" s="2" t="str">
        <f t="shared" si="363"/>
        <v>c9        </v>
      </c>
      <c r="L2618" s="2" t="str">
        <f t="shared" si="365"/>
        <v>C9        </v>
      </c>
    </row>
    <row r="2619" hidden="1" spans="1:12">
      <c r="A2619" s="1" t="s">
        <v>6239</v>
      </c>
      <c r="B2619" s="1" t="s">
        <v>6240</v>
      </c>
      <c r="C2619" s="1" t="s">
        <v>1729</v>
      </c>
      <c r="D2619" s="1" t="s">
        <v>65</v>
      </c>
      <c r="E2619" s="2" t="str">
        <f t="shared" si="360"/>
        <v>jylp</v>
      </c>
      <c r="F2619" s="1" t="s">
        <v>6150</v>
      </c>
      <c r="G2619" t="s">
        <v>6151</v>
      </c>
      <c r="H2619" s="1" t="s">
        <v>6152</v>
      </c>
      <c r="I2619" s="2" t="str">
        <f t="shared" si="361"/>
        <v>6320</v>
      </c>
      <c r="J2619" s="2" t="str">
        <f t="shared" si="362"/>
        <v>6320</v>
      </c>
      <c r="K2619" s="2" t="str">
        <f t="shared" si="363"/>
        <v>c1        </v>
      </c>
      <c r="L2619" s="2" t="str">
        <f t="shared" si="365"/>
        <v>C1        </v>
      </c>
    </row>
    <row r="2620" hidden="1" spans="1:12">
      <c r="A2620" s="1" t="s">
        <v>6241</v>
      </c>
      <c r="B2620" s="1" t="s">
        <v>6242</v>
      </c>
      <c r="C2620" s="1" t="s">
        <v>1729</v>
      </c>
      <c r="D2620" s="1" t="s">
        <v>65</v>
      </c>
      <c r="E2620" s="2" t="str">
        <f t="shared" si="360"/>
        <v>jylp</v>
      </c>
      <c r="F2620" s="1" t="s">
        <v>6150</v>
      </c>
      <c r="G2620" t="s">
        <v>6151</v>
      </c>
      <c r="H2620" s="1" t="s">
        <v>6152</v>
      </c>
      <c r="I2620" s="2" t="str">
        <f t="shared" si="361"/>
        <v>6320</v>
      </c>
      <c r="J2620" s="2" t="str">
        <f t="shared" si="362"/>
        <v>6320</v>
      </c>
      <c r="K2620" s="2" t="str">
        <f t="shared" si="363"/>
        <v>c418      </v>
      </c>
      <c r="L2620" s="2" t="str">
        <f t="shared" si="365"/>
        <v>C418      </v>
      </c>
    </row>
    <row r="2621" hidden="1" spans="1:12">
      <c r="A2621" s="1" t="s">
        <v>6243</v>
      </c>
      <c r="B2621" s="1" t="s">
        <v>6244</v>
      </c>
      <c r="C2621" s="1" t="s">
        <v>1729</v>
      </c>
      <c r="D2621" s="1" t="s">
        <v>65</v>
      </c>
      <c r="E2621" s="2" t="str">
        <f t="shared" si="360"/>
        <v>jylp</v>
      </c>
      <c r="F2621" s="1" t="s">
        <v>6150</v>
      </c>
      <c r="G2621" t="s">
        <v>6151</v>
      </c>
      <c r="H2621" s="1" t="s">
        <v>6152</v>
      </c>
      <c r="I2621" s="2" t="str">
        <f t="shared" si="361"/>
        <v>6320</v>
      </c>
      <c r="J2621" s="2" t="str">
        <f t="shared" si="362"/>
        <v>6320</v>
      </c>
      <c r="K2621" s="2" t="str">
        <f t="shared" si="363"/>
        <v>c5        </v>
      </c>
      <c r="L2621" s="2" t="str">
        <f t="shared" si="365"/>
        <v>C5        </v>
      </c>
    </row>
    <row r="2622" hidden="1" spans="1:12">
      <c r="A2622" s="1" t="s">
        <v>6245</v>
      </c>
      <c r="B2622" s="1" t="s">
        <v>6246</v>
      </c>
      <c r="C2622" s="1" t="s">
        <v>1729</v>
      </c>
      <c r="D2622" s="1" t="s">
        <v>65</v>
      </c>
      <c r="E2622" s="2" t="str">
        <f t="shared" si="360"/>
        <v>jylp</v>
      </c>
      <c r="F2622" s="1" t="s">
        <v>6150</v>
      </c>
      <c r="G2622" t="s">
        <v>6151</v>
      </c>
      <c r="H2622" s="1" t="s">
        <v>6152</v>
      </c>
      <c r="I2622" s="2" t="str">
        <f t="shared" si="361"/>
        <v>6323</v>
      </c>
      <c r="J2622" s="2" t="str">
        <f t="shared" si="362"/>
        <v>6323</v>
      </c>
      <c r="K2622" s="2" t="str">
        <f t="shared" si="363"/>
        <v>c22       </v>
      </c>
      <c r="L2622" s="2" t="str">
        <f t="shared" si="365"/>
        <v>C22       </v>
      </c>
    </row>
    <row r="2623" hidden="1" spans="1:12">
      <c r="A2623" s="1" t="s">
        <v>6247</v>
      </c>
      <c r="B2623" s="1" t="s">
        <v>6248</v>
      </c>
      <c r="C2623" s="1" t="s">
        <v>1729</v>
      </c>
      <c r="D2623" s="1" t="s">
        <v>65</v>
      </c>
      <c r="E2623" s="2" t="str">
        <f t="shared" si="360"/>
        <v>jylp</v>
      </c>
      <c r="F2623" s="1" t="s">
        <v>6150</v>
      </c>
      <c r="G2623" t="s">
        <v>6151</v>
      </c>
      <c r="H2623" s="1" t="s">
        <v>6152</v>
      </c>
      <c r="I2623" s="2" t="str">
        <f t="shared" si="361"/>
        <v>6326</v>
      </c>
      <c r="J2623" s="2" t="str">
        <f t="shared" si="362"/>
        <v>6326</v>
      </c>
      <c r="K2623" s="2" t="str">
        <f t="shared" si="363"/>
        <v>c267      </v>
      </c>
      <c r="L2623" s="2" t="str">
        <f t="shared" si="365"/>
        <v>C267      </v>
      </c>
    </row>
    <row r="2624" hidden="1" spans="1:12">
      <c r="A2624" s="1" t="s">
        <v>6249</v>
      </c>
      <c r="B2624" s="1" t="s">
        <v>6250</v>
      </c>
      <c r="C2624" s="1" t="s">
        <v>1729</v>
      </c>
      <c r="D2624" s="1" t="s">
        <v>65</v>
      </c>
      <c r="E2624" s="2" t="str">
        <f t="shared" si="360"/>
        <v>jylp</v>
      </c>
      <c r="F2624" s="1" t="s">
        <v>6150</v>
      </c>
      <c r="G2624" t="s">
        <v>6151</v>
      </c>
      <c r="H2624" s="1" t="s">
        <v>6152</v>
      </c>
      <c r="I2624" s="2" t="str">
        <f t="shared" si="361"/>
        <v>6329</v>
      </c>
      <c r="J2624" s="2" t="str">
        <f t="shared" si="362"/>
        <v>6329</v>
      </c>
      <c r="K2624" s="2" t="str">
        <f t="shared" si="363"/>
        <v>c296      </v>
      </c>
      <c r="L2624" s="2" t="str">
        <f t="shared" si="365"/>
        <v>C296      </v>
      </c>
    </row>
    <row r="2625" hidden="1" spans="1:12">
      <c r="A2625" s="1" t="s">
        <v>6251</v>
      </c>
      <c r="B2625" s="1" t="s">
        <v>6252</v>
      </c>
      <c r="C2625" s="1" t="s">
        <v>1729</v>
      </c>
      <c r="D2625" s="1" t="s">
        <v>65</v>
      </c>
      <c r="E2625" s="2" t="str">
        <f t="shared" si="360"/>
        <v>jylp</v>
      </c>
      <c r="F2625" s="1" t="s">
        <v>6150</v>
      </c>
      <c r="G2625" t="s">
        <v>6151</v>
      </c>
      <c r="H2625" s="1" t="s">
        <v>6152</v>
      </c>
      <c r="I2625" s="2" t="str">
        <f t="shared" si="361"/>
        <v>6330</v>
      </c>
      <c r="J2625" s="2" t="str">
        <f t="shared" si="362"/>
        <v>6330</v>
      </c>
      <c r="K2625" s="2" t="str">
        <f t="shared" si="363"/>
        <v>c211      </v>
      </c>
      <c r="L2625" s="2" t="str">
        <f t="shared" si="365"/>
        <v>C211      </v>
      </c>
    </row>
    <row r="2626" hidden="1" spans="1:12">
      <c r="A2626" s="1" t="s">
        <v>6253</v>
      </c>
      <c r="B2626" s="1" t="s">
        <v>6254</v>
      </c>
      <c r="C2626" s="1" t="s">
        <v>1729</v>
      </c>
      <c r="D2626" s="1" t="s">
        <v>65</v>
      </c>
      <c r="E2626" s="2" t="str">
        <f t="shared" si="360"/>
        <v>jylp</v>
      </c>
      <c r="F2626" s="1" t="s">
        <v>6150</v>
      </c>
      <c r="G2626" t="s">
        <v>6151</v>
      </c>
      <c r="H2626" s="1" t="s">
        <v>6152</v>
      </c>
      <c r="I2626" s="2" t="str">
        <f t="shared" si="361"/>
        <v>6332</v>
      </c>
      <c r="J2626" s="2" t="str">
        <f t="shared" si="362"/>
        <v>6332</v>
      </c>
      <c r="K2626" s="2" t="str">
        <f t="shared" si="363"/>
        <v>c22       </v>
      </c>
      <c r="L2626" s="2" t="str">
        <f t="shared" si="365"/>
        <v>C22       </v>
      </c>
    </row>
    <row r="2627" hidden="1" spans="1:12">
      <c r="A2627" s="1" t="s">
        <v>6255</v>
      </c>
      <c r="B2627" s="1" t="s">
        <v>6256</v>
      </c>
      <c r="C2627" s="1" t="s">
        <v>1729</v>
      </c>
      <c r="D2627" s="1" t="s">
        <v>65</v>
      </c>
      <c r="E2627" s="2" t="str">
        <f t="shared" si="360"/>
        <v>jylp</v>
      </c>
      <c r="F2627" s="1" t="s">
        <v>6150</v>
      </c>
      <c r="G2627" t="s">
        <v>6151</v>
      </c>
      <c r="H2627" s="1" t="s">
        <v>6152</v>
      </c>
      <c r="I2627" s="2" t="str">
        <f t="shared" si="361"/>
        <v>6335</v>
      </c>
      <c r="J2627" s="2" t="str">
        <f t="shared" si="362"/>
        <v>6335</v>
      </c>
      <c r="K2627" s="2" t="str">
        <f t="shared" si="363"/>
        <v>c22       </v>
      </c>
      <c r="L2627" s="2" t="str">
        <f t="shared" si="365"/>
        <v>C22       </v>
      </c>
    </row>
    <row r="2628" hidden="1" spans="1:12">
      <c r="A2628" s="1" t="s">
        <v>6257</v>
      </c>
      <c r="B2628" s="1" t="s">
        <v>6258</v>
      </c>
      <c r="C2628" s="1" t="s">
        <v>1729</v>
      </c>
      <c r="D2628" s="1" t="s">
        <v>65</v>
      </c>
      <c r="E2628" s="2" t="str">
        <f t="shared" si="360"/>
        <v>jylp</v>
      </c>
      <c r="F2628" s="1" t="s">
        <v>6150</v>
      </c>
      <c r="G2628" t="s">
        <v>6151</v>
      </c>
      <c r="H2628" s="1" t="s">
        <v>6152</v>
      </c>
      <c r="I2628" s="2" t="str">
        <f t="shared" si="361"/>
        <v>6337</v>
      </c>
      <c r="J2628" s="2" t="str">
        <f t="shared" si="362"/>
        <v>6337</v>
      </c>
      <c r="K2628" s="2" t="str">
        <f t="shared" si="363"/>
        <v>c19       </v>
      </c>
      <c r="L2628" s="2" t="str">
        <f t="shared" si="365"/>
        <v>C19       </v>
      </c>
    </row>
    <row r="2629" hidden="1" spans="1:12">
      <c r="A2629" s="1" t="s">
        <v>6259</v>
      </c>
      <c r="B2629" s="1" t="s">
        <v>6260</v>
      </c>
      <c r="C2629" s="1" t="s">
        <v>1729</v>
      </c>
      <c r="D2629" s="1" t="s">
        <v>65</v>
      </c>
      <c r="E2629" s="2" t="str">
        <f t="shared" si="360"/>
        <v>jylp</v>
      </c>
      <c r="F2629" s="1" t="s">
        <v>6150</v>
      </c>
      <c r="G2629" t="s">
        <v>6151</v>
      </c>
      <c r="H2629" s="1" t="s">
        <v>6152</v>
      </c>
      <c r="I2629" s="2" t="str">
        <f t="shared" si="361"/>
        <v>6338</v>
      </c>
      <c r="J2629" s="2" t="str">
        <f t="shared" si="362"/>
        <v>6338</v>
      </c>
      <c r="K2629" s="2" t="str">
        <f t="shared" si="363"/>
        <v>c22       </v>
      </c>
      <c r="L2629" s="2" t="str">
        <f t="shared" si="365"/>
        <v>C22       </v>
      </c>
    </row>
    <row r="2630" hidden="1" spans="1:12">
      <c r="A2630" s="1" t="s">
        <v>6261</v>
      </c>
      <c r="B2630" s="1" t="s">
        <v>6262</v>
      </c>
      <c r="C2630" s="1" t="s">
        <v>1729</v>
      </c>
      <c r="D2630" s="1" t="s">
        <v>65</v>
      </c>
      <c r="E2630" s="2" t="str">
        <f t="shared" si="360"/>
        <v>jylp</v>
      </c>
      <c r="F2630" s="1" t="s">
        <v>6150</v>
      </c>
      <c r="G2630" t="s">
        <v>6151</v>
      </c>
      <c r="H2630" s="1" t="s">
        <v>6152</v>
      </c>
      <c r="I2630" s="2" t="str">
        <f t="shared" si="361"/>
        <v>6339</v>
      </c>
      <c r="J2630" s="2" t="str">
        <f t="shared" si="362"/>
        <v>6339</v>
      </c>
      <c r="K2630" s="2" t="str">
        <f t="shared" si="363"/>
        <v>c131      </v>
      </c>
      <c r="L2630" s="2" t="str">
        <f t="shared" ref="L2630:L2652" si="366">MID(B2630,11,10)</f>
        <v>C131      </v>
      </c>
    </row>
    <row r="2631" hidden="1" spans="1:12">
      <c r="A2631" s="1" t="s">
        <v>6263</v>
      </c>
      <c r="B2631" s="1" t="s">
        <v>6264</v>
      </c>
      <c r="C2631" s="1" t="s">
        <v>1729</v>
      </c>
      <c r="D2631" s="1" t="s">
        <v>65</v>
      </c>
      <c r="E2631" s="2" t="str">
        <f t="shared" si="360"/>
        <v>jylp</v>
      </c>
      <c r="F2631" s="1" t="s">
        <v>6150</v>
      </c>
      <c r="G2631" t="s">
        <v>6151</v>
      </c>
      <c r="H2631" s="1" t="s">
        <v>6152</v>
      </c>
      <c r="I2631" s="2" t="str">
        <f t="shared" si="361"/>
        <v>6339</v>
      </c>
      <c r="J2631" s="2" t="str">
        <f t="shared" si="362"/>
        <v>6339</v>
      </c>
      <c r="K2631" s="2" t="str">
        <f t="shared" si="363"/>
        <v>c21       </v>
      </c>
      <c r="L2631" s="2" t="str">
        <f t="shared" si="366"/>
        <v>C21       </v>
      </c>
    </row>
    <row r="2632" hidden="1" spans="1:12">
      <c r="A2632" s="1" t="s">
        <v>6265</v>
      </c>
      <c r="B2632" s="1" t="s">
        <v>6266</v>
      </c>
      <c r="C2632" s="1" t="s">
        <v>1729</v>
      </c>
      <c r="D2632" s="1" t="s">
        <v>65</v>
      </c>
      <c r="E2632" s="2" t="str">
        <f t="shared" si="360"/>
        <v>jylp</v>
      </c>
      <c r="F2632" s="1" t="s">
        <v>6150</v>
      </c>
      <c r="G2632" t="s">
        <v>6151</v>
      </c>
      <c r="H2632" s="1" t="s">
        <v>6152</v>
      </c>
      <c r="I2632" s="2" t="str">
        <f t="shared" si="361"/>
        <v>6340</v>
      </c>
      <c r="J2632" s="2" t="str">
        <f t="shared" si="362"/>
        <v>6340</v>
      </c>
      <c r="K2632" s="2" t="str">
        <f t="shared" si="363"/>
        <v>c1        </v>
      </c>
      <c r="L2632" s="2" t="str">
        <f t="shared" si="366"/>
        <v>C1        </v>
      </c>
    </row>
    <row r="2633" hidden="1" spans="1:12">
      <c r="A2633" s="1" t="s">
        <v>6267</v>
      </c>
      <c r="B2633" s="1" t="s">
        <v>6268</v>
      </c>
      <c r="C2633" s="1" t="s">
        <v>1729</v>
      </c>
      <c r="D2633" s="1" t="s">
        <v>65</v>
      </c>
      <c r="E2633" s="2" t="str">
        <f t="shared" si="360"/>
        <v>jylp</v>
      </c>
      <c r="F2633" s="1" t="s">
        <v>6150</v>
      </c>
      <c r="G2633" t="s">
        <v>6151</v>
      </c>
      <c r="H2633" s="1" t="s">
        <v>6152</v>
      </c>
      <c r="I2633" s="2" t="str">
        <f t="shared" si="361"/>
        <v>6340</v>
      </c>
      <c r="J2633" s="2" t="str">
        <f t="shared" si="362"/>
        <v>6340</v>
      </c>
      <c r="K2633" s="2" t="str">
        <f t="shared" si="363"/>
        <v>c22       </v>
      </c>
      <c r="L2633" s="2" t="str">
        <f t="shared" si="366"/>
        <v>C22       </v>
      </c>
    </row>
    <row r="2634" hidden="1" spans="1:12">
      <c r="A2634" s="1" t="s">
        <v>6269</v>
      </c>
      <c r="B2634" s="1" t="s">
        <v>6270</v>
      </c>
      <c r="C2634" s="1" t="s">
        <v>1729</v>
      </c>
      <c r="D2634" s="1" t="s">
        <v>65</v>
      </c>
      <c r="E2634" s="2" t="str">
        <f t="shared" si="360"/>
        <v>jylp</v>
      </c>
      <c r="F2634" s="1" t="s">
        <v>6150</v>
      </c>
      <c r="G2634" t="s">
        <v>6151</v>
      </c>
      <c r="H2634" s="1" t="s">
        <v>6152</v>
      </c>
      <c r="I2634" s="2" t="str">
        <f t="shared" si="361"/>
        <v>6340</v>
      </c>
      <c r="J2634" s="2" t="str">
        <f t="shared" si="362"/>
        <v>6340</v>
      </c>
      <c r="K2634" s="2" t="str">
        <f t="shared" si="363"/>
        <v>c4        </v>
      </c>
      <c r="L2634" s="2" t="str">
        <f t="shared" si="366"/>
        <v>C4        </v>
      </c>
    </row>
    <row r="2635" hidden="1" spans="1:12">
      <c r="A2635" s="1" t="s">
        <v>6271</v>
      </c>
      <c r="B2635" s="1" t="s">
        <v>6272</v>
      </c>
      <c r="C2635" s="1" t="s">
        <v>1729</v>
      </c>
      <c r="D2635" s="1" t="s">
        <v>65</v>
      </c>
      <c r="E2635" s="2" t="str">
        <f t="shared" si="360"/>
        <v>jylp</v>
      </c>
      <c r="F2635" s="1" t="s">
        <v>6150</v>
      </c>
      <c r="G2635" t="s">
        <v>6151</v>
      </c>
      <c r="H2635" s="1" t="s">
        <v>6152</v>
      </c>
      <c r="I2635" s="2" t="str">
        <f t="shared" si="361"/>
        <v>6341</v>
      </c>
      <c r="J2635" s="2" t="str">
        <f t="shared" si="362"/>
        <v>6341</v>
      </c>
      <c r="K2635" s="2" t="str">
        <f t="shared" si="363"/>
        <v>c131      </v>
      </c>
      <c r="L2635" s="2" t="str">
        <f t="shared" si="366"/>
        <v>C131      </v>
      </c>
    </row>
    <row r="2636" hidden="1" spans="1:12">
      <c r="A2636" s="1" t="s">
        <v>6273</v>
      </c>
      <c r="B2636" s="1" t="s">
        <v>6274</v>
      </c>
      <c r="C2636" s="1" t="s">
        <v>1729</v>
      </c>
      <c r="D2636" s="1" t="s">
        <v>65</v>
      </c>
      <c r="E2636" s="2" t="str">
        <f t="shared" si="360"/>
        <v>jylp</v>
      </c>
      <c r="F2636" s="1" t="s">
        <v>6150</v>
      </c>
      <c r="G2636" t="s">
        <v>6151</v>
      </c>
      <c r="H2636" s="1" t="s">
        <v>6152</v>
      </c>
      <c r="I2636" s="2" t="str">
        <f t="shared" si="361"/>
        <v>6341</v>
      </c>
      <c r="J2636" s="2" t="str">
        <f t="shared" si="362"/>
        <v>6341</v>
      </c>
      <c r="K2636" s="2" t="str">
        <f t="shared" si="363"/>
        <v>c22       </v>
      </c>
      <c r="L2636" s="2" t="str">
        <f t="shared" si="366"/>
        <v>C22       </v>
      </c>
    </row>
    <row r="2637" hidden="1" spans="1:12">
      <c r="A2637" s="1" t="s">
        <v>6275</v>
      </c>
      <c r="B2637" s="1" t="s">
        <v>6276</v>
      </c>
      <c r="C2637" s="1" t="s">
        <v>1729</v>
      </c>
      <c r="D2637" s="1" t="s">
        <v>65</v>
      </c>
      <c r="E2637" s="2" t="str">
        <f t="shared" si="360"/>
        <v>jylp</v>
      </c>
      <c r="F2637" s="1" t="s">
        <v>6150</v>
      </c>
      <c r="G2637" t="s">
        <v>6151</v>
      </c>
      <c r="H2637" s="1" t="s">
        <v>6152</v>
      </c>
      <c r="I2637" s="2" t="str">
        <f t="shared" si="361"/>
        <v>6341</v>
      </c>
      <c r="J2637" s="2" t="str">
        <f t="shared" si="362"/>
        <v>6341</v>
      </c>
      <c r="K2637" s="2" t="str">
        <f t="shared" si="363"/>
        <v>c5        </v>
      </c>
      <c r="L2637" s="2" t="str">
        <f t="shared" si="366"/>
        <v>C5        </v>
      </c>
    </row>
    <row r="2638" hidden="1" spans="1:12">
      <c r="A2638" s="1" t="s">
        <v>6277</v>
      </c>
      <c r="B2638" s="1" t="s">
        <v>6278</v>
      </c>
      <c r="C2638" s="1" t="s">
        <v>1729</v>
      </c>
      <c r="D2638" s="1" t="s">
        <v>65</v>
      </c>
      <c r="E2638" s="2" t="str">
        <f t="shared" si="360"/>
        <v>jylp</v>
      </c>
      <c r="F2638" s="1" t="s">
        <v>6150</v>
      </c>
      <c r="G2638" t="s">
        <v>6151</v>
      </c>
      <c r="H2638" s="1" t="s">
        <v>6152</v>
      </c>
      <c r="I2638" s="2" t="str">
        <f t="shared" si="361"/>
        <v>6342</v>
      </c>
      <c r="J2638" s="2" t="str">
        <f t="shared" si="362"/>
        <v>6342</v>
      </c>
      <c r="K2638" s="2" t="str">
        <f t="shared" si="363"/>
        <v>c1        </v>
      </c>
      <c r="L2638" s="2" t="str">
        <f t="shared" si="366"/>
        <v>C1        </v>
      </c>
    </row>
    <row r="2639" hidden="1" spans="1:12">
      <c r="A2639" s="1" t="s">
        <v>6279</v>
      </c>
      <c r="B2639" s="1" t="s">
        <v>6280</v>
      </c>
      <c r="C2639" s="1" t="s">
        <v>1729</v>
      </c>
      <c r="D2639" s="1" t="s">
        <v>65</v>
      </c>
      <c r="E2639" s="2" t="str">
        <f t="shared" si="360"/>
        <v>jylp</v>
      </c>
      <c r="F2639" s="1" t="s">
        <v>6150</v>
      </c>
      <c r="G2639" t="s">
        <v>6151</v>
      </c>
      <c r="H2639" s="1" t="s">
        <v>6152</v>
      </c>
      <c r="I2639" s="2" t="str">
        <f t="shared" si="361"/>
        <v>6342</v>
      </c>
      <c r="J2639" s="2" t="str">
        <f t="shared" si="362"/>
        <v>6342</v>
      </c>
      <c r="K2639" s="2" t="str">
        <f t="shared" si="363"/>
        <v>c203      </v>
      </c>
      <c r="L2639" s="2" t="str">
        <f t="shared" si="366"/>
        <v>C203      </v>
      </c>
    </row>
    <row r="2640" hidden="1" spans="1:12">
      <c r="A2640" s="1" t="s">
        <v>6281</v>
      </c>
      <c r="B2640" s="1" t="s">
        <v>6282</v>
      </c>
      <c r="C2640" s="1" t="s">
        <v>1729</v>
      </c>
      <c r="D2640" s="1" t="s">
        <v>65</v>
      </c>
      <c r="E2640" s="2" t="str">
        <f t="shared" ref="E2640:E2703" si="367">MID(A2640,2,4)</f>
        <v>jylp</v>
      </c>
      <c r="F2640" s="1" t="s">
        <v>6150</v>
      </c>
      <c r="G2640" t="s">
        <v>6151</v>
      </c>
      <c r="H2640" s="1" t="s">
        <v>6152</v>
      </c>
      <c r="I2640" s="2" t="str">
        <f t="shared" ref="I2640:I2703" si="368">MID(A2640,8,4)</f>
        <v>6342</v>
      </c>
      <c r="J2640" s="2" t="str">
        <f t="shared" ref="J2640:J2703" si="369">MID(B2640,7,4)</f>
        <v>6342</v>
      </c>
      <c r="K2640" s="2" t="str">
        <f t="shared" ref="K2640:K2703" si="370">MID(A2640,12,10)</f>
        <v>c5        </v>
      </c>
      <c r="L2640" s="2" t="str">
        <f t="shared" si="366"/>
        <v>C5        </v>
      </c>
    </row>
    <row r="2641" hidden="1" spans="1:12">
      <c r="A2641" s="1" t="s">
        <v>6283</v>
      </c>
      <c r="B2641" s="1" t="s">
        <v>6284</v>
      </c>
      <c r="C2641" s="1" t="s">
        <v>1729</v>
      </c>
      <c r="D2641" s="1" t="s">
        <v>65</v>
      </c>
      <c r="E2641" s="2" t="str">
        <f t="shared" si="367"/>
        <v>jylp</v>
      </c>
      <c r="F2641" s="1" t="s">
        <v>6150</v>
      </c>
      <c r="G2641" t="s">
        <v>6151</v>
      </c>
      <c r="H2641" s="1" t="s">
        <v>6152</v>
      </c>
      <c r="I2641" s="2" t="str">
        <f t="shared" si="368"/>
        <v>6343</v>
      </c>
      <c r="J2641" s="2" t="str">
        <f t="shared" si="369"/>
        <v>6343</v>
      </c>
      <c r="K2641" s="2" t="str">
        <f t="shared" si="370"/>
        <v>c131      </v>
      </c>
      <c r="L2641" s="2" t="str">
        <f t="shared" si="366"/>
        <v>C131      </v>
      </c>
    </row>
    <row r="2642" hidden="1" spans="1:12">
      <c r="A2642" s="1" t="s">
        <v>6285</v>
      </c>
      <c r="B2642" s="1" t="s">
        <v>6286</v>
      </c>
      <c r="C2642" s="1" t="s">
        <v>1729</v>
      </c>
      <c r="D2642" s="1" t="s">
        <v>65</v>
      </c>
      <c r="E2642" s="2" t="str">
        <f t="shared" si="367"/>
        <v>jylp</v>
      </c>
      <c r="F2642" s="1" t="s">
        <v>6150</v>
      </c>
      <c r="G2642" t="s">
        <v>6151</v>
      </c>
      <c r="H2642" s="1" t="s">
        <v>6152</v>
      </c>
      <c r="I2642" s="2" t="str">
        <f t="shared" si="368"/>
        <v>6343</v>
      </c>
      <c r="J2642" s="2" t="str">
        <f t="shared" si="369"/>
        <v>6343</v>
      </c>
      <c r="K2642" s="2" t="str">
        <f t="shared" si="370"/>
        <v>c19       </v>
      </c>
      <c r="L2642" s="2" t="str">
        <f t="shared" si="366"/>
        <v>C19       </v>
      </c>
    </row>
    <row r="2643" hidden="1" spans="1:12">
      <c r="A2643" s="1" t="s">
        <v>6287</v>
      </c>
      <c r="B2643" s="1" t="s">
        <v>6288</v>
      </c>
      <c r="C2643" s="1" t="s">
        <v>1729</v>
      </c>
      <c r="D2643" s="1" t="s">
        <v>65</v>
      </c>
      <c r="E2643" s="2" t="str">
        <f t="shared" si="367"/>
        <v>jylp</v>
      </c>
      <c r="F2643" s="1" t="s">
        <v>6150</v>
      </c>
      <c r="G2643" t="s">
        <v>6151</v>
      </c>
      <c r="H2643" s="1" t="s">
        <v>6152</v>
      </c>
      <c r="I2643" s="2" t="str">
        <f t="shared" si="368"/>
        <v>6344</v>
      </c>
      <c r="J2643" s="2" t="str">
        <f t="shared" si="369"/>
        <v>6344</v>
      </c>
      <c r="K2643" s="2" t="str">
        <f t="shared" si="370"/>
        <v>c19       </v>
      </c>
      <c r="L2643" s="2" t="str">
        <f t="shared" si="366"/>
        <v>C19       </v>
      </c>
    </row>
    <row r="2644" hidden="1" spans="1:12">
      <c r="A2644" s="1" t="s">
        <v>6289</v>
      </c>
      <c r="B2644" s="1" t="s">
        <v>6290</v>
      </c>
      <c r="C2644" s="1" t="s">
        <v>1729</v>
      </c>
      <c r="D2644" s="1" t="s">
        <v>65</v>
      </c>
      <c r="E2644" s="2" t="str">
        <f t="shared" si="367"/>
        <v>jylp</v>
      </c>
      <c r="F2644" s="1" t="s">
        <v>6150</v>
      </c>
      <c r="G2644" t="s">
        <v>6151</v>
      </c>
      <c r="H2644" s="1" t="s">
        <v>6152</v>
      </c>
      <c r="I2644" s="2" t="str">
        <f t="shared" si="368"/>
        <v>6344</v>
      </c>
      <c r="J2644" s="2" t="str">
        <f t="shared" si="369"/>
        <v>6344</v>
      </c>
      <c r="K2644" s="2" t="str">
        <f t="shared" si="370"/>
        <v>c22       </v>
      </c>
      <c r="L2644" s="2" t="str">
        <f t="shared" si="366"/>
        <v>C22       </v>
      </c>
    </row>
    <row r="2645" hidden="1" spans="1:12">
      <c r="A2645" s="1" t="s">
        <v>6291</v>
      </c>
      <c r="B2645" s="1" t="s">
        <v>6292</v>
      </c>
      <c r="C2645" s="1" t="s">
        <v>1729</v>
      </c>
      <c r="D2645" s="1" t="s">
        <v>65</v>
      </c>
      <c r="E2645" s="2" t="str">
        <f t="shared" si="367"/>
        <v>jylp</v>
      </c>
      <c r="F2645" s="1" t="s">
        <v>6150</v>
      </c>
      <c r="G2645" t="s">
        <v>6151</v>
      </c>
      <c r="H2645" s="1" t="s">
        <v>6152</v>
      </c>
      <c r="I2645" s="2" t="str">
        <f t="shared" si="368"/>
        <v>6345</v>
      </c>
      <c r="J2645" s="2" t="str">
        <f t="shared" si="369"/>
        <v>6345</v>
      </c>
      <c r="K2645" s="2" t="str">
        <f t="shared" si="370"/>
        <v>c13       </v>
      </c>
      <c r="L2645" s="2" t="str">
        <f t="shared" si="366"/>
        <v>C13       </v>
      </c>
    </row>
    <row r="2646" hidden="1" spans="1:12">
      <c r="A2646" s="1" t="s">
        <v>6293</v>
      </c>
      <c r="B2646" s="1" t="s">
        <v>6294</v>
      </c>
      <c r="C2646" s="1" t="s">
        <v>1729</v>
      </c>
      <c r="D2646" s="1" t="s">
        <v>65</v>
      </c>
      <c r="E2646" s="2" t="str">
        <f t="shared" si="367"/>
        <v>jylp</v>
      </c>
      <c r="F2646" s="1" t="s">
        <v>6150</v>
      </c>
      <c r="G2646" t="s">
        <v>6151</v>
      </c>
      <c r="H2646" s="1" t="s">
        <v>6152</v>
      </c>
      <c r="I2646" s="2" t="str">
        <f t="shared" si="368"/>
        <v>6345</v>
      </c>
      <c r="J2646" s="2" t="str">
        <f t="shared" si="369"/>
        <v>6345</v>
      </c>
      <c r="K2646" s="2" t="str">
        <f t="shared" si="370"/>
        <v>c131      </v>
      </c>
      <c r="L2646" s="2" t="str">
        <f t="shared" si="366"/>
        <v>C131      </v>
      </c>
    </row>
    <row r="2647" hidden="1" spans="1:12">
      <c r="A2647" s="1" t="s">
        <v>6295</v>
      </c>
      <c r="B2647" s="1" t="s">
        <v>6296</v>
      </c>
      <c r="C2647" s="1" t="s">
        <v>1729</v>
      </c>
      <c r="D2647" s="1" t="s">
        <v>65</v>
      </c>
      <c r="E2647" s="2" t="str">
        <f t="shared" si="367"/>
        <v>jylp</v>
      </c>
      <c r="F2647" s="1" t="s">
        <v>6150</v>
      </c>
      <c r="G2647" t="s">
        <v>6151</v>
      </c>
      <c r="H2647" s="1" t="s">
        <v>6152</v>
      </c>
      <c r="I2647" s="2" t="str">
        <f t="shared" si="368"/>
        <v>6345</v>
      </c>
      <c r="J2647" s="2" t="str">
        <f t="shared" si="369"/>
        <v>6345</v>
      </c>
      <c r="K2647" s="2" t="str">
        <f t="shared" si="370"/>
        <v>c21       </v>
      </c>
      <c r="L2647" s="2" t="str">
        <f t="shared" si="366"/>
        <v>C21       </v>
      </c>
    </row>
    <row r="2648" hidden="1" spans="1:12">
      <c r="A2648" s="1" t="s">
        <v>6297</v>
      </c>
      <c r="B2648" s="1" t="s">
        <v>6298</v>
      </c>
      <c r="C2648" s="1" t="s">
        <v>1729</v>
      </c>
      <c r="D2648" s="1" t="s">
        <v>65</v>
      </c>
      <c r="E2648" s="2" t="str">
        <f t="shared" si="367"/>
        <v>jylp</v>
      </c>
      <c r="F2648" s="1" t="s">
        <v>6150</v>
      </c>
      <c r="G2648" t="s">
        <v>6151</v>
      </c>
      <c r="H2648" s="1" t="s">
        <v>6152</v>
      </c>
      <c r="I2648" s="2" t="str">
        <f t="shared" si="368"/>
        <v>6345</v>
      </c>
      <c r="J2648" s="2" t="str">
        <f t="shared" si="369"/>
        <v>6345</v>
      </c>
      <c r="K2648" s="2" t="str">
        <f t="shared" si="370"/>
        <v>c22       </v>
      </c>
      <c r="L2648" s="2" t="str">
        <f t="shared" si="366"/>
        <v>C22       </v>
      </c>
    </row>
    <row r="2649" hidden="1" spans="1:12">
      <c r="A2649" s="1" t="s">
        <v>6299</v>
      </c>
      <c r="B2649" s="1" t="s">
        <v>6300</v>
      </c>
      <c r="C2649" s="1" t="s">
        <v>1729</v>
      </c>
      <c r="D2649" s="1" t="s">
        <v>65</v>
      </c>
      <c r="E2649" s="2" t="str">
        <f t="shared" si="367"/>
        <v>jylp</v>
      </c>
      <c r="F2649" s="1" t="s">
        <v>6150</v>
      </c>
      <c r="G2649" t="s">
        <v>6151</v>
      </c>
      <c r="H2649" s="1" t="s">
        <v>6152</v>
      </c>
      <c r="I2649" s="2" t="str">
        <f t="shared" si="368"/>
        <v>6346</v>
      </c>
      <c r="J2649" s="2" t="str">
        <f t="shared" si="369"/>
        <v>6346</v>
      </c>
      <c r="K2649" s="2" t="str">
        <f t="shared" si="370"/>
        <v>c13       </v>
      </c>
      <c r="L2649" s="2" t="str">
        <f t="shared" si="366"/>
        <v>C13       </v>
      </c>
    </row>
    <row r="2650" hidden="1" spans="1:12">
      <c r="A2650" s="1" t="s">
        <v>6301</v>
      </c>
      <c r="B2650" s="1" t="s">
        <v>6302</v>
      </c>
      <c r="C2650" s="1" t="s">
        <v>1729</v>
      </c>
      <c r="D2650" s="1" t="s">
        <v>65</v>
      </c>
      <c r="E2650" s="2" t="str">
        <f t="shared" si="367"/>
        <v>jylp</v>
      </c>
      <c r="F2650" s="1" t="s">
        <v>6150</v>
      </c>
      <c r="G2650" t="s">
        <v>6151</v>
      </c>
      <c r="H2650" s="1" t="s">
        <v>6152</v>
      </c>
      <c r="I2650" s="2" t="str">
        <f t="shared" si="368"/>
        <v>6346</v>
      </c>
      <c r="J2650" s="2" t="str">
        <f t="shared" si="369"/>
        <v>6346</v>
      </c>
      <c r="K2650" s="2" t="str">
        <f t="shared" si="370"/>
        <v>c131      </v>
      </c>
      <c r="L2650" s="2" t="str">
        <f t="shared" si="366"/>
        <v>C131      </v>
      </c>
    </row>
    <row r="2651" hidden="1" spans="1:12">
      <c r="A2651" s="1" t="s">
        <v>6303</v>
      </c>
      <c r="B2651" s="1" t="s">
        <v>6304</v>
      </c>
      <c r="C2651" s="1" t="s">
        <v>1729</v>
      </c>
      <c r="D2651" s="1" t="s">
        <v>65</v>
      </c>
      <c r="E2651" s="2" t="str">
        <f t="shared" si="367"/>
        <v>jylp</v>
      </c>
      <c r="F2651" s="1" t="s">
        <v>6150</v>
      </c>
      <c r="G2651" t="s">
        <v>6151</v>
      </c>
      <c r="H2651" s="1" t="s">
        <v>6152</v>
      </c>
      <c r="I2651" s="2" t="str">
        <f t="shared" si="368"/>
        <v>6346</v>
      </c>
      <c r="J2651" s="2" t="str">
        <f t="shared" si="369"/>
        <v>6346</v>
      </c>
      <c r="K2651" s="2" t="str">
        <f t="shared" si="370"/>
        <v>c22       </v>
      </c>
      <c r="L2651" s="2" t="str">
        <f t="shared" si="366"/>
        <v>C22       </v>
      </c>
    </row>
    <row r="2652" hidden="1" spans="1:12">
      <c r="A2652" s="1" t="s">
        <v>6305</v>
      </c>
      <c r="B2652" s="1" t="s">
        <v>6306</v>
      </c>
      <c r="C2652" s="1" t="s">
        <v>1729</v>
      </c>
      <c r="D2652" s="1" t="s">
        <v>65</v>
      </c>
      <c r="E2652" s="2" t="str">
        <f t="shared" si="367"/>
        <v>jylp</v>
      </c>
      <c r="F2652" s="1" t="s">
        <v>6150</v>
      </c>
      <c r="G2652" t="s">
        <v>6151</v>
      </c>
      <c r="H2652" s="1" t="s">
        <v>6152</v>
      </c>
      <c r="I2652" s="2" t="str">
        <f t="shared" si="368"/>
        <v>6346</v>
      </c>
      <c r="J2652" s="2" t="str">
        <f t="shared" si="369"/>
        <v>6346</v>
      </c>
      <c r="K2652" s="2" t="str">
        <f t="shared" si="370"/>
        <v>c5        </v>
      </c>
      <c r="L2652" s="2" t="str">
        <f t="shared" si="366"/>
        <v>C5        </v>
      </c>
    </row>
    <row r="2653" hidden="1" spans="1:12">
      <c r="A2653" s="1" t="s">
        <v>6307</v>
      </c>
      <c r="B2653" s="1" t="s">
        <v>6308</v>
      </c>
      <c r="C2653" s="1" t="s">
        <v>1729</v>
      </c>
      <c r="D2653" s="1" t="s">
        <v>65</v>
      </c>
      <c r="E2653" s="2" t="str">
        <f t="shared" si="367"/>
        <v>jylp</v>
      </c>
      <c r="F2653" s="1" t="s">
        <v>6150</v>
      </c>
      <c r="G2653" t="s">
        <v>6151</v>
      </c>
      <c r="H2653" s="1" t="s">
        <v>6152</v>
      </c>
      <c r="I2653" s="2" t="str">
        <f t="shared" si="368"/>
        <v>6347</v>
      </c>
      <c r="J2653" s="2" t="str">
        <f t="shared" si="369"/>
        <v>6347</v>
      </c>
      <c r="K2653" s="2" t="str">
        <f t="shared" si="370"/>
        <v>c13       </v>
      </c>
      <c r="L2653" s="2" t="str">
        <f t="shared" ref="L2653:L2674" si="371">MID(B2653,11,10)</f>
        <v>C13       </v>
      </c>
    </row>
    <row r="2654" hidden="1" spans="1:12">
      <c r="A2654" s="1" t="s">
        <v>6309</v>
      </c>
      <c r="B2654" s="1" t="s">
        <v>6310</v>
      </c>
      <c r="C2654" s="1" t="s">
        <v>1729</v>
      </c>
      <c r="D2654" s="1" t="s">
        <v>65</v>
      </c>
      <c r="E2654" s="2" t="str">
        <f t="shared" si="367"/>
        <v>jylp</v>
      </c>
      <c r="F2654" s="1" t="s">
        <v>6150</v>
      </c>
      <c r="G2654" t="s">
        <v>6151</v>
      </c>
      <c r="H2654" s="1" t="s">
        <v>6152</v>
      </c>
      <c r="I2654" s="2" t="str">
        <f t="shared" si="368"/>
        <v>6347</v>
      </c>
      <c r="J2654" s="2" t="str">
        <f t="shared" si="369"/>
        <v>6347</v>
      </c>
      <c r="K2654" s="2" t="str">
        <f t="shared" si="370"/>
        <v>c131      </v>
      </c>
      <c r="L2654" s="2" t="str">
        <f t="shared" si="371"/>
        <v>C131      </v>
      </c>
    </row>
    <row r="2655" hidden="1" spans="1:12">
      <c r="A2655" s="1" t="s">
        <v>6311</v>
      </c>
      <c r="B2655" s="1" t="s">
        <v>6312</v>
      </c>
      <c r="C2655" s="1" t="s">
        <v>1729</v>
      </c>
      <c r="D2655" s="1" t="s">
        <v>65</v>
      </c>
      <c r="E2655" s="2" t="str">
        <f t="shared" si="367"/>
        <v>jylp</v>
      </c>
      <c r="F2655" s="1" t="s">
        <v>6150</v>
      </c>
      <c r="G2655" t="s">
        <v>6151</v>
      </c>
      <c r="H2655" s="1" t="s">
        <v>6152</v>
      </c>
      <c r="I2655" s="2" t="str">
        <f t="shared" si="368"/>
        <v>6347</v>
      </c>
      <c r="J2655" s="2" t="str">
        <f t="shared" si="369"/>
        <v>6347</v>
      </c>
      <c r="K2655" s="2" t="str">
        <f t="shared" si="370"/>
        <v>c4        </v>
      </c>
      <c r="L2655" s="2" t="str">
        <f t="shared" si="371"/>
        <v>C4        </v>
      </c>
    </row>
    <row r="2656" hidden="1" spans="1:12">
      <c r="A2656" s="1" t="s">
        <v>6313</v>
      </c>
      <c r="B2656" s="1" t="s">
        <v>6314</v>
      </c>
      <c r="C2656" s="1" t="s">
        <v>1729</v>
      </c>
      <c r="D2656" s="1" t="s">
        <v>65</v>
      </c>
      <c r="E2656" s="2" t="str">
        <f t="shared" si="367"/>
        <v>jylp</v>
      </c>
      <c r="F2656" s="1" t="s">
        <v>6150</v>
      </c>
      <c r="G2656" t="s">
        <v>6151</v>
      </c>
      <c r="H2656" s="1" t="s">
        <v>6152</v>
      </c>
      <c r="I2656" s="2" t="str">
        <f t="shared" si="368"/>
        <v>6348</v>
      </c>
      <c r="J2656" s="2" t="str">
        <f t="shared" si="369"/>
        <v>6348</v>
      </c>
      <c r="K2656" s="2" t="str">
        <f t="shared" si="370"/>
        <v>c131      </v>
      </c>
      <c r="L2656" s="2" t="str">
        <f t="shared" si="371"/>
        <v>C131      </v>
      </c>
    </row>
    <row r="2657" hidden="1" spans="1:12">
      <c r="A2657" s="1" t="s">
        <v>6315</v>
      </c>
      <c r="B2657" s="1" t="s">
        <v>6316</v>
      </c>
      <c r="C2657" s="1" t="s">
        <v>1729</v>
      </c>
      <c r="D2657" s="1" t="s">
        <v>65</v>
      </c>
      <c r="E2657" s="2" t="str">
        <f t="shared" si="367"/>
        <v>jylp</v>
      </c>
      <c r="F2657" s="1" t="s">
        <v>6150</v>
      </c>
      <c r="G2657" t="s">
        <v>6151</v>
      </c>
      <c r="H2657" s="1" t="s">
        <v>6152</v>
      </c>
      <c r="I2657" s="2" t="str">
        <f t="shared" si="368"/>
        <v>6348</v>
      </c>
      <c r="J2657" s="2" t="str">
        <f t="shared" si="369"/>
        <v>6348</v>
      </c>
      <c r="K2657" s="2" t="str">
        <f t="shared" si="370"/>
        <v>c21       </v>
      </c>
      <c r="L2657" s="2" t="str">
        <f t="shared" si="371"/>
        <v>C21       </v>
      </c>
    </row>
    <row r="2658" hidden="1" spans="1:12">
      <c r="A2658" s="1" t="s">
        <v>6317</v>
      </c>
      <c r="B2658" s="1" t="s">
        <v>6318</v>
      </c>
      <c r="C2658" s="1" t="s">
        <v>1729</v>
      </c>
      <c r="D2658" s="1" t="s">
        <v>65</v>
      </c>
      <c r="E2658" s="2" t="str">
        <f t="shared" si="367"/>
        <v>jylp</v>
      </c>
      <c r="F2658" s="1" t="s">
        <v>6150</v>
      </c>
      <c r="G2658" t="s">
        <v>6151</v>
      </c>
      <c r="H2658" s="1" t="s">
        <v>6152</v>
      </c>
      <c r="I2658" s="2" t="str">
        <f t="shared" si="368"/>
        <v>6349</v>
      </c>
      <c r="J2658" s="2" t="str">
        <f t="shared" si="369"/>
        <v>6349</v>
      </c>
      <c r="K2658" s="2" t="str">
        <f t="shared" si="370"/>
        <v>c13       </v>
      </c>
      <c r="L2658" s="2" t="str">
        <f t="shared" si="371"/>
        <v>C13       </v>
      </c>
    </row>
    <row r="2659" hidden="1" spans="1:12">
      <c r="A2659" s="1" t="s">
        <v>6319</v>
      </c>
      <c r="B2659" s="1" t="s">
        <v>6320</v>
      </c>
      <c r="C2659" s="1" t="s">
        <v>1729</v>
      </c>
      <c r="D2659" s="1" t="s">
        <v>65</v>
      </c>
      <c r="E2659" s="2" t="str">
        <f t="shared" si="367"/>
        <v>jylp</v>
      </c>
      <c r="F2659" s="1" t="s">
        <v>6150</v>
      </c>
      <c r="G2659" t="s">
        <v>6151</v>
      </c>
      <c r="H2659" s="1" t="s">
        <v>6152</v>
      </c>
      <c r="I2659" s="2" t="str">
        <f t="shared" si="368"/>
        <v>6349</v>
      </c>
      <c r="J2659" s="2" t="str">
        <f t="shared" si="369"/>
        <v>6349</v>
      </c>
      <c r="K2659" s="2" t="str">
        <f t="shared" si="370"/>
        <v>c131      </v>
      </c>
      <c r="L2659" s="2" t="str">
        <f t="shared" si="371"/>
        <v>C131      </v>
      </c>
    </row>
    <row r="2660" hidden="1" spans="1:12">
      <c r="A2660" s="1" t="s">
        <v>6321</v>
      </c>
      <c r="B2660" s="1" t="s">
        <v>6322</v>
      </c>
      <c r="C2660" s="1" t="s">
        <v>1729</v>
      </c>
      <c r="D2660" s="1" t="s">
        <v>65</v>
      </c>
      <c r="E2660" s="2" t="str">
        <f t="shared" si="367"/>
        <v>jylp</v>
      </c>
      <c r="F2660" s="1" t="s">
        <v>6150</v>
      </c>
      <c r="G2660" t="s">
        <v>6151</v>
      </c>
      <c r="H2660" s="1" t="s">
        <v>6152</v>
      </c>
      <c r="I2660" s="2" t="str">
        <f t="shared" si="368"/>
        <v>6349</v>
      </c>
      <c r="J2660" s="2" t="str">
        <f t="shared" si="369"/>
        <v>6349</v>
      </c>
      <c r="K2660" s="2" t="str">
        <f t="shared" si="370"/>
        <v>c22       </v>
      </c>
      <c r="L2660" s="2" t="str">
        <f t="shared" si="371"/>
        <v>C22       </v>
      </c>
    </row>
    <row r="2661" hidden="1" spans="1:12">
      <c r="A2661" s="1" t="s">
        <v>6323</v>
      </c>
      <c r="B2661" s="1" t="s">
        <v>6324</v>
      </c>
      <c r="C2661" s="1" t="s">
        <v>1729</v>
      </c>
      <c r="D2661" s="1" t="s">
        <v>65</v>
      </c>
      <c r="E2661" s="2" t="str">
        <f t="shared" si="367"/>
        <v>jylp</v>
      </c>
      <c r="F2661" s="1" t="s">
        <v>6150</v>
      </c>
      <c r="G2661" t="s">
        <v>6151</v>
      </c>
      <c r="H2661" s="1" t="s">
        <v>6152</v>
      </c>
      <c r="I2661" s="2" t="str">
        <f t="shared" si="368"/>
        <v>6350</v>
      </c>
      <c r="J2661" s="2" t="str">
        <f t="shared" si="369"/>
        <v>6350</v>
      </c>
      <c r="K2661" s="2" t="str">
        <f t="shared" si="370"/>
        <v>c13       </v>
      </c>
      <c r="L2661" s="2" t="str">
        <f t="shared" si="371"/>
        <v>C13       </v>
      </c>
    </row>
    <row r="2662" hidden="1" spans="1:12">
      <c r="A2662" s="1" t="s">
        <v>6325</v>
      </c>
      <c r="B2662" s="1" t="s">
        <v>6326</v>
      </c>
      <c r="C2662" s="1" t="s">
        <v>1729</v>
      </c>
      <c r="D2662" s="1" t="s">
        <v>65</v>
      </c>
      <c r="E2662" s="2" t="str">
        <f t="shared" si="367"/>
        <v>jylp</v>
      </c>
      <c r="F2662" s="1" t="s">
        <v>6150</v>
      </c>
      <c r="G2662" t="s">
        <v>6151</v>
      </c>
      <c r="H2662" s="1" t="s">
        <v>6152</v>
      </c>
      <c r="I2662" s="2" t="str">
        <f t="shared" si="368"/>
        <v>6350</v>
      </c>
      <c r="J2662" s="2" t="str">
        <f t="shared" si="369"/>
        <v>6350</v>
      </c>
      <c r="K2662" s="2" t="str">
        <f t="shared" si="370"/>
        <v>c21       </v>
      </c>
      <c r="L2662" s="2" t="str">
        <f t="shared" si="371"/>
        <v>C21       </v>
      </c>
    </row>
    <row r="2663" hidden="1" spans="1:12">
      <c r="A2663" s="1" t="s">
        <v>6327</v>
      </c>
      <c r="B2663" s="1" t="s">
        <v>6328</v>
      </c>
      <c r="C2663" s="1" t="s">
        <v>1729</v>
      </c>
      <c r="D2663" s="1" t="s">
        <v>65</v>
      </c>
      <c r="E2663" s="2" t="str">
        <f t="shared" si="367"/>
        <v>jylp</v>
      </c>
      <c r="F2663" s="1" t="s">
        <v>6150</v>
      </c>
      <c r="G2663" t="s">
        <v>6151</v>
      </c>
      <c r="H2663" s="1" t="s">
        <v>6152</v>
      </c>
      <c r="I2663" s="2" t="str">
        <f t="shared" si="368"/>
        <v>6350</v>
      </c>
      <c r="J2663" s="2" t="str">
        <f t="shared" si="369"/>
        <v>6350</v>
      </c>
      <c r="K2663" s="2" t="str">
        <f t="shared" si="370"/>
        <v>c4        </v>
      </c>
      <c r="L2663" s="2" t="str">
        <f t="shared" si="371"/>
        <v>C4        </v>
      </c>
    </row>
    <row r="2664" hidden="1" spans="1:12">
      <c r="A2664" s="1" t="s">
        <v>6329</v>
      </c>
      <c r="B2664" s="1" t="s">
        <v>6330</v>
      </c>
      <c r="C2664" s="1" t="s">
        <v>1729</v>
      </c>
      <c r="D2664" s="1" t="s">
        <v>65</v>
      </c>
      <c r="E2664" s="2" t="str">
        <f t="shared" si="367"/>
        <v>jylp</v>
      </c>
      <c r="F2664" s="1" t="s">
        <v>6150</v>
      </c>
      <c r="G2664" t="s">
        <v>6151</v>
      </c>
      <c r="H2664" s="1" t="s">
        <v>6152</v>
      </c>
      <c r="I2664" s="2" t="str">
        <f t="shared" si="368"/>
        <v>6351</v>
      </c>
      <c r="J2664" s="2" t="str">
        <f t="shared" si="369"/>
        <v>6351</v>
      </c>
      <c r="K2664" s="2" t="str">
        <f t="shared" si="370"/>
        <v>c131      </v>
      </c>
      <c r="L2664" s="2" t="str">
        <f t="shared" si="371"/>
        <v>C131      </v>
      </c>
    </row>
    <row r="2665" hidden="1" spans="1:12">
      <c r="A2665" s="1" t="s">
        <v>6331</v>
      </c>
      <c r="B2665" s="1" t="s">
        <v>6332</v>
      </c>
      <c r="C2665" s="1" t="s">
        <v>1729</v>
      </c>
      <c r="D2665" s="1" t="s">
        <v>65</v>
      </c>
      <c r="E2665" s="2" t="str">
        <f t="shared" si="367"/>
        <v>jylp</v>
      </c>
      <c r="F2665" s="1" t="s">
        <v>6150</v>
      </c>
      <c r="G2665" t="s">
        <v>6151</v>
      </c>
      <c r="H2665" s="1" t="s">
        <v>6152</v>
      </c>
      <c r="I2665" s="2" t="str">
        <f t="shared" si="368"/>
        <v>6351</v>
      </c>
      <c r="J2665" s="2" t="str">
        <f t="shared" si="369"/>
        <v>6351</v>
      </c>
      <c r="K2665" s="2" t="str">
        <f t="shared" si="370"/>
        <v>c22       </v>
      </c>
      <c r="L2665" s="2" t="str">
        <f t="shared" si="371"/>
        <v>C22       </v>
      </c>
    </row>
    <row r="2666" hidden="1" spans="1:12">
      <c r="A2666" s="1" t="s">
        <v>6333</v>
      </c>
      <c r="B2666" s="1" t="s">
        <v>6334</v>
      </c>
      <c r="C2666" s="1" t="s">
        <v>1729</v>
      </c>
      <c r="D2666" s="1" t="s">
        <v>65</v>
      </c>
      <c r="E2666" s="2" t="str">
        <f t="shared" si="367"/>
        <v>jylp</v>
      </c>
      <c r="F2666" s="1" t="s">
        <v>6150</v>
      </c>
      <c r="G2666" t="s">
        <v>6151</v>
      </c>
      <c r="H2666" s="1" t="s">
        <v>6152</v>
      </c>
      <c r="I2666" s="2" t="str">
        <f t="shared" si="368"/>
        <v>6351</v>
      </c>
      <c r="J2666" s="2" t="str">
        <f t="shared" si="369"/>
        <v>6351</v>
      </c>
      <c r="K2666" s="2" t="str">
        <f t="shared" si="370"/>
        <v>c5        </v>
      </c>
      <c r="L2666" s="2" t="str">
        <f t="shared" si="371"/>
        <v>C5        </v>
      </c>
    </row>
    <row r="2667" hidden="1" spans="1:12">
      <c r="A2667" s="1" t="s">
        <v>6335</v>
      </c>
      <c r="B2667" s="1" t="s">
        <v>6336</v>
      </c>
      <c r="C2667" s="1" t="s">
        <v>1729</v>
      </c>
      <c r="D2667" s="1" t="s">
        <v>65</v>
      </c>
      <c r="E2667" s="2" t="str">
        <f t="shared" si="367"/>
        <v>jylp</v>
      </c>
      <c r="F2667" s="1" t="s">
        <v>6150</v>
      </c>
      <c r="G2667" t="s">
        <v>6151</v>
      </c>
      <c r="H2667" s="1" t="s">
        <v>6152</v>
      </c>
      <c r="I2667" s="2" t="str">
        <f t="shared" si="368"/>
        <v>6351</v>
      </c>
      <c r="J2667" s="2" t="str">
        <f t="shared" si="369"/>
        <v>6351</v>
      </c>
      <c r="K2667" s="2" t="str">
        <f t="shared" si="370"/>
        <v>c607      </v>
      </c>
      <c r="L2667" s="2" t="str">
        <f t="shared" si="371"/>
        <v>C607      </v>
      </c>
    </row>
    <row r="2668" hidden="1" spans="1:12">
      <c r="A2668" s="1" t="s">
        <v>6337</v>
      </c>
      <c r="B2668" s="1" t="s">
        <v>6338</v>
      </c>
      <c r="C2668" s="1" t="s">
        <v>1729</v>
      </c>
      <c r="D2668" s="1" t="s">
        <v>65</v>
      </c>
      <c r="E2668" s="2" t="str">
        <f t="shared" si="367"/>
        <v>jylp</v>
      </c>
      <c r="F2668" s="1" t="s">
        <v>6150</v>
      </c>
      <c r="G2668" t="s">
        <v>6151</v>
      </c>
      <c r="H2668" s="1" t="s">
        <v>6152</v>
      </c>
      <c r="I2668" s="2" t="str">
        <f t="shared" si="368"/>
        <v>6352</v>
      </c>
      <c r="J2668" s="2" t="str">
        <f t="shared" si="369"/>
        <v>6352</v>
      </c>
      <c r="K2668" s="2" t="str">
        <f t="shared" si="370"/>
        <v>c1        </v>
      </c>
      <c r="L2668" s="2" t="str">
        <f t="shared" si="371"/>
        <v>C1        </v>
      </c>
    </row>
    <row r="2669" hidden="1" spans="1:12">
      <c r="A2669" s="1" t="s">
        <v>6339</v>
      </c>
      <c r="B2669" s="1" t="s">
        <v>6340</v>
      </c>
      <c r="C2669" s="1" t="s">
        <v>1729</v>
      </c>
      <c r="D2669" s="1" t="s">
        <v>65</v>
      </c>
      <c r="E2669" s="2" t="str">
        <f t="shared" si="367"/>
        <v>jylp</v>
      </c>
      <c r="F2669" s="1" t="s">
        <v>6150</v>
      </c>
      <c r="G2669" t="s">
        <v>6151</v>
      </c>
      <c r="H2669" s="1" t="s">
        <v>6152</v>
      </c>
      <c r="I2669" s="2" t="str">
        <f t="shared" si="368"/>
        <v>6352</v>
      </c>
      <c r="J2669" s="2" t="str">
        <f t="shared" si="369"/>
        <v>6352</v>
      </c>
      <c r="K2669" s="2" t="str">
        <f t="shared" si="370"/>
        <v>c131      </v>
      </c>
      <c r="L2669" s="2" t="str">
        <f t="shared" si="371"/>
        <v>C131      </v>
      </c>
    </row>
    <row r="2670" hidden="1" spans="1:12">
      <c r="A2670" s="1" t="s">
        <v>6341</v>
      </c>
      <c r="B2670" s="1" t="s">
        <v>6342</v>
      </c>
      <c r="C2670" s="1" t="s">
        <v>1729</v>
      </c>
      <c r="D2670" s="1" t="s">
        <v>65</v>
      </c>
      <c r="E2670" s="2" t="str">
        <f t="shared" si="367"/>
        <v>jylp</v>
      </c>
      <c r="F2670" s="1" t="s">
        <v>6150</v>
      </c>
      <c r="G2670" t="s">
        <v>6151</v>
      </c>
      <c r="H2670" s="1" t="s">
        <v>6152</v>
      </c>
      <c r="I2670" s="2" t="str">
        <f t="shared" si="368"/>
        <v>6352</v>
      </c>
      <c r="J2670" s="2" t="str">
        <f t="shared" si="369"/>
        <v>6352</v>
      </c>
      <c r="K2670" s="2" t="str">
        <f t="shared" si="370"/>
        <v>c21       </v>
      </c>
      <c r="L2670" s="2" t="str">
        <f t="shared" si="371"/>
        <v>C21       </v>
      </c>
    </row>
    <row r="2671" hidden="1" spans="1:12">
      <c r="A2671" s="1" t="s">
        <v>6343</v>
      </c>
      <c r="B2671" s="1" t="s">
        <v>6344</v>
      </c>
      <c r="C2671" s="1" t="s">
        <v>1729</v>
      </c>
      <c r="D2671" s="1" t="s">
        <v>65</v>
      </c>
      <c r="E2671" s="2" t="str">
        <f t="shared" si="367"/>
        <v>jylp</v>
      </c>
      <c r="F2671" s="1" t="s">
        <v>6150</v>
      </c>
      <c r="G2671" t="s">
        <v>6151</v>
      </c>
      <c r="H2671" s="1" t="s">
        <v>6152</v>
      </c>
      <c r="I2671" s="2" t="str">
        <f t="shared" si="368"/>
        <v>6353</v>
      </c>
      <c r="J2671" s="2" t="str">
        <f t="shared" si="369"/>
        <v>6353</v>
      </c>
      <c r="K2671" s="2" t="str">
        <f t="shared" si="370"/>
        <v>c1        </v>
      </c>
      <c r="L2671" s="2" t="str">
        <f t="shared" si="371"/>
        <v>C1        </v>
      </c>
    </row>
    <row r="2672" hidden="1" spans="1:12">
      <c r="A2672" s="1" t="s">
        <v>6345</v>
      </c>
      <c r="B2672" s="1" t="s">
        <v>6346</v>
      </c>
      <c r="C2672" s="1" t="s">
        <v>1729</v>
      </c>
      <c r="D2672" s="1" t="s">
        <v>65</v>
      </c>
      <c r="E2672" s="2" t="str">
        <f t="shared" si="367"/>
        <v>jylp</v>
      </c>
      <c r="F2672" s="1" t="s">
        <v>6150</v>
      </c>
      <c r="G2672" t="s">
        <v>6151</v>
      </c>
      <c r="H2672" s="1" t="s">
        <v>6152</v>
      </c>
      <c r="I2672" s="2" t="str">
        <f t="shared" si="368"/>
        <v>6353</v>
      </c>
      <c r="J2672" s="2" t="str">
        <f t="shared" si="369"/>
        <v>6353</v>
      </c>
      <c r="K2672" s="2" t="str">
        <f t="shared" si="370"/>
        <v>c21       </v>
      </c>
      <c r="L2672" s="2" t="str">
        <f t="shared" si="371"/>
        <v>C21       </v>
      </c>
    </row>
    <row r="2673" hidden="1" spans="1:12">
      <c r="A2673" s="1" t="s">
        <v>6347</v>
      </c>
      <c r="B2673" s="1" t="s">
        <v>6348</v>
      </c>
      <c r="C2673" s="1" t="s">
        <v>1729</v>
      </c>
      <c r="D2673" s="1" t="s">
        <v>65</v>
      </c>
      <c r="E2673" s="2" t="str">
        <f t="shared" si="367"/>
        <v>jylp</v>
      </c>
      <c r="F2673" s="1" t="s">
        <v>6150</v>
      </c>
      <c r="G2673" t="s">
        <v>6151</v>
      </c>
      <c r="H2673" s="1" t="s">
        <v>6152</v>
      </c>
      <c r="I2673" s="2" t="str">
        <f t="shared" si="368"/>
        <v>6353</v>
      </c>
      <c r="J2673" s="2" t="str">
        <f t="shared" si="369"/>
        <v>6353</v>
      </c>
      <c r="K2673" s="2" t="str">
        <f t="shared" si="370"/>
        <v>c22       </v>
      </c>
      <c r="L2673" s="2" t="str">
        <f t="shared" si="371"/>
        <v>C22       </v>
      </c>
    </row>
    <row r="2674" hidden="1" spans="1:12">
      <c r="A2674" s="1" t="s">
        <v>6349</v>
      </c>
      <c r="B2674" s="1" t="s">
        <v>6350</v>
      </c>
      <c r="C2674" s="1" t="s">
        <v>1729</v>
      </c>
      <c r="D2674" s="1" t="s">
        <v>65</v>
      </c>
      <c r="E2674" s="2" t="str">
        <f t="shared" si="367"/>
        <v>jylp</v>
      </c>
      <c r="F2674" s="1" t="s">
        <v>6150</v>
      </c>
      <c r="G2674" t="s">
        <v>6151</v>
      </c>
      <c r="H2674" s="1" t="s">
        <v>6152</v>
      </c>
      <c r="I2674" s="2" t="str">
        <f t="shared" si="368"/>
        <v>6354</v>
      </c>
      <c r="J2674" s="2" t="str">
        <f t="shared" si="369"/>
        <v>6354</v>
      </c>
      <c r="K2674" s="2" t="str">
        <f t="shared" si="370"/>
        <v>c13       </v>
      </c>
      <c r="L2674" s="2" t="str">
        <f t="shared" si="371"/>
        <v>C13       </v>
      </c>
    </row>
    <row r="2675" hidden="1" spans="1:12">
      <c r="A2675" s="1" t="s">
        <v>6351</v>
      </c>
      <c r="B2675" s="1" t="s">
        <v>6352</v>
      </c>
      <c r="C2675" s="1" t="s">
        <v>1729</v>
      </c>
      <c r="D2675" s="1" t="s">
        <v>65</v>
      </c>
      <c r="E2675" s="2" t="str">
        <f t="shared" si="367"/>
        <v>jylp</v>
      </c>
      <c r="F2675" s="1" t="s">
        <v>6150</v>
      </c>
      <c r="G2675" t="s">
        <v>6151</v>
      </c>
      <c r="H2675" s="1" t="s">
        <v>6152</v>
      </c>
      <c r="I2675" s="2" t="str">
        <f t="shared" si="368"/>
        <v>6354</v>
      </c>
      <c r="J2675" s="2" t="str">
        <f t="shared" si="369"/>
        <v>6354</v>
      </c>
      <c r="K2675" s="2" t="str">
        <f t="shared" si="370"/>
        <v>c131      </v>
      </c>
      <c r="L2675" s="2" t="str">
        <f t="shared" ref="L2675:L2691" si="372">MID(B2675,11,10)</f>
        <v>C131      </v>
      </c>
    </row>
    <row r="2676" hidden="1" spans="1:12">
      <c r="A2676" s="1" t="s">
        <v>6353</v>
      </c>
      <c r="B2676" s="1" t="s">
        <v>6354</v>
      </c>
      <c r="C2676" s="1" t="s">
        <v>1729</v>
      </c>
      <c r="D2676" s="1" t="s">
        <v>65</v>
      </c>
      <c r="E2676" s="2" t="str">
        <f t="shared" si="367"/>
        <v>jylp</v>
      </c>
      <c r="F2676" s="1" t="s">
        <v>6150</v>
      </c>
      <c r="G2676" t="s">
        <v>6151</v>
      </c>
      <c r="H2676" s="1" t="s">
        <v>6152</v>
      </c>
      <c r="I2676" s="2" t="str">
        <f t="shared" si="368"/>
        <v>6354</v>
      </c>
      <c r="J2676" s="2" t="str">
        <f t="shared" si="369"/>
        <v>6354</v>
      </c>
      <c r="K2676" s="2" t="str">
        <f t="shared" si="370"/>
        <v>c133      </v>
      </c>
      <c r="L2676" s="2" t="str">
        <f t="shared" si="372"/>
        <v>C133      </v>
      </c>
    </row>
    <row r="2677" hidden="1" spans="1:12">
      <c r="A2677" s="1" t="s">
        <v>6355</v>
      </c>
      <c r="B2677" s="1" t="s">
        <v>6356</v>
      </c>
      <c r="C2677" s="1" t="s">
        <v>1729</v>
      </c>
      <c r="D2677" s="1" t="s">
        <v>65</v>
      </c>
      <c r="E2677" s="2" t="str">
        <f t="shared" si="367"/>
        <v>jylp</v>
      </c>
      <c r="F2677" s="1" t="s">
        <v>6150</v>
      </c>
      <c r="G2677" t="s">
        <v>6151</v>
      </c>
      <c r="H2677" s="1" t="s">
        <v>6152</v>
      </c>
      <c r="I2677" s="2" t="str">
        <f t="shared" si="368"/>
        <v>6355</v>
      </c>
      <c r="J2677" s="2" t="str">
        <f t="shared" si="369"/>
        <v>6355</v>
      </c>
      <c r="K2677" s="2" t="str">
        <f t="shared" si="370"/>
        <v>c1        </v>
      </c>
      <c r="L2677" s="2" t="str">
        <f t="shared" si="372"/>
        <v>C1        </v>
      </c>
    </row>
    <row r="2678" hidden="1" spans="1:12">
      <c r="A2678" s="1" t="s">
        <v>6357</v>
      </c>
      <c r="B2678" s="1" t="s">
        <v>6358</v>
      </c>
      <c r="C2678" s="1" t="s">
        <v>1729</v>
      </c>
      <c r="D2678" s="1" t="s">
        <v>65</v>
      </c>
      <c r="E2678" s="2" t="str">
        <f t="shared" si="367"/>
        <v>jylp</v>
      </c>
      <c r="F2678" s="1" t="s">
        <v>6150</v>
      </c>
      <c r="G2678" t="s">
        <v>6151</v>
      </c>
      <c r="H2678" s="1" t="s">
        <v>6152</v>
      </c>
      <c r="I2678" s="2" t="str">
        <f t="shared" si="368"/>
        <v>6355</v>
      </c>
      <c r="J2678" s="2" t="str">
        <f t="shared" si="369"/>
        <v>6355</v>
      </c>
      <c r="K2678" s="2" t="str">
        <f t="shared" si="370"/>
        <v>c21       </v>
      </c>
      <c r="L2678" s="2" t="str">
        <f t="shared" si="372"/>
        <v>C21       </v>
      </c>
    </row>
    <row r="2679" hidden="1" spans="1:12">
      <c r="A2679" s="1" t="s">
        <v>6359</v>
      </c>
      <c r="B2679" s="1" t="s">
        <v>6360</v>
      </c>
      <c r="C2679" s="1" t="s">
        <v>1729</v>
      </c>
      <c r="D2679" s="1" t="s">
        <v>65</v>
      </c>
      <c r="E2679" s="2" t="str">
        <f t="shared" si="367"/>
        <v>jylp</v>
      </c>
      <c r="F2679" s="1" t="s">
        <v>6150</v>
      </c>
      <c r="G2679" t="s">
        <v>6151</v>
      </c>
      <c r="H2679" s="1" t="s">
        <v>6152</v>
      </c>
      <c r="I2679" s="2" t="str">
        <f t="shared" si="368"/>
        <v>6355</v>
      </c>
      <c r="J2679" s="2" t="str">
        <f t="shared" si="369"/>
        <v>6355</v>
      </c>
      <c r="K2679" s="2" t="str">
        <f t="shared" si="370"/>
        <v>c22       </v>
      </c>
      <c r="L2679" s="2" t="str">
        <f t="shared" si="372"/>
        <v>C22       </v>
      </c>
    </row>
    <row r="2680" hidden="1" spans="1:12">
      <c r="A2680" s="1" t="s">
        <v>6361</v>
      </c>
      <c r="B2680" s="1" t="s">
        <v>6362</v>
      </c>
      <c r="C2680" s="1" t="s">
        <v>1729</v>
      </c>
      <c r="D2680" s="1" t="s">
        <v>65</v>
      </c>
      <c r="E2680" s="2" t="str">
        <f t="shared" si="367"/>
        <v>jylp</v>
      </c>
      <c r="F2680" s="1" t="s">
        <v>6150</v>
      </c>
      <c r="G2680" t="s">
        <v>6151</v>
      </c>
      <c r="H2680" s="1" t="s">
        <v>6152</v>
      </c>
      <c r="I2680" s="2" t="str">
        <f t="shared" si="368"/>
        <v>6356</v>
      </c>
      <c r="J2680" s="2" t="str">
        <f t="shared" si="369"/>
        <v>6356</v>
      </c>
      <c r="K2680" s="2" t="str">
        <f t="shared" si="370"/>
        <v>c1        </v>
      </c>
      <c r="L2680" s="2" t="str">
        <f t="shared" si="372"/>
        <v>C1        </v>
      </c>
    </row>
    <row r="2681" hidden="1" spans="1:12">
      <c r="A2681" s="1" t="s">
        <v>6363</v>
      </c>
      <c r="B2681" s="1" t="s">
        <v>6364</v>
      </c>
      <c r="C2681" s="1" t="s">
        <v>1729</v>
      </c>
      <c r="D2681" s="1" t="s">
        <v>65</v>
      </c>
      <c r="E2681" s="2" t="str">
        <f t="shared" si="367"/>
        <v>jylp</v>
      </c>
      <c r="F2681" s="1" t="s">
        <v>6150</v>
      </c>
      <c r="G2681" t="s">
        <v>6151</v>
      </c>
      <c r="H2681" s="1" t="s">
        <v>6152</v>
      </c>
      <c r="I2681" s="2" t="str">
        <f t="shared" si="368"/>
        <v>6356</v>
      </c>
      <c r="J2681" s="2" t="str">
        <f t="shared" si="369"/>
        <v>6356</v>
      </c>
      <c r="K2681" s="2" t="str">
        <f t="shared" si="370"/>
        <v>c501      </v>
      </c>
      <c r="L2681" s="2" t="str">
        <f t="shared" si="372"/>
        <v>C501      </v>
      </c>
    </row>
    <row r="2682" hidden="1" spans="1:12">
      <c r="A2682" s="1" t="s">
        <v>6365</v>
      </c>
      <c r="B2682" s="1" t="s">
        <v>6366</v>
      </c>
      <c r="C2682" s="1" t="s">
        <v>1729</v>
      </c>
      <c r="D2682" s="1" t="s">
        <v>65</v>
      </c>
      <c r="E2682" s="2" t="str">
        <f t="shared" si="367"/>
        <v>jylp</v>
      </c>
      <c r="F2682" s="1" t="s">
        <v>6150</v>
      </c>
      <c r="G2682" t="s">
        <v>6151</v>
      </c>
      <c r="H2682" s="1" t="s">
        <v>6152</v>
      </c>
      <c r="I2682" s="2" t="str">
        <f t="shared" si="368"/>
        <v>6357</v>
      </c>
      <c r="J2682" s="2" t="str">
        <f t="shared" si="369"/>
        <v>6357</v>
      </c>
      <c r="K2682" s="2" t="str">
        <f t="shared" si="370"/>
        <v>c501      </v>
      </c>
      <c r="L2682" s="2" t="str">
        <f t="shared" si="372"/>
        <v>C501      </v>
      </c>
    </row>
    <row r="2683" hidden="1" spans="1:12">
      <c r="A2683" s="1" t="s">
        <v>6367</v>
      </c>
      <c r="B2683" s="1" t="s">
        <v>6368</v>
      </c>
      <c r="C2683" s="1" t="s">
        <v>1729</v>
      </c>
      <c r="D2683" s="1" t="s">
        <v>65</v>
      </c>
      <c r="E2683" s="2" t="str">
        <f t="shared" si="367"/>
        <v>jylp</v>
      </c>
      <c r="F2683" s="1" t="s">
        <v>6150</v>
      </c>
      <c r="G2683" t="s">
        <v>6151</v>
      </c>
      <c r="H2683" s="1" t="s">
        <v>6152</v>
      </c>
      <c r="I2683" s="2" t="str">
        <f t="shared" si="368"/>
        <v>6357</v>
      </c>
      <c r="J2683" s="2" t="str">
        <f t="shared" si="369"/>
        <v>6357</v>
      </c>
      <c r="K2683" s="2" t="str">
        <f t="shared" si="370"/>
        <v>cp26      </v>
      </c>
      <c r="L2683" s="2" t="str">
        <f t="shared" si="372"/>
        <v>CP26      </v>
      </c>
    </row>
    <row r="2684" hidden="1" spans="1:12">
      <c r="A2684" s="1" t="s">
        <v>6369</v>
      </c>
      <c r="B2684" s="1" t="s">
        <v>6370</v>
      </c>
      <c r="C2684" s="1" t="s">
        <v>1729</v>
      </c>
      <c r="D2684" s="1" t="s">
        <v>65</v>
      </c>
      <c r="E2684" s="2" t="str">
        <f t="shared" si="367"/>
        <v>jylp</v>
      </c>
      <c r="F2684" s="1" t="s">
        <v>6150</v>
      </c>
      <c r="G2684" t="s">
        <v>6151</v>
      </c>
      <c r="H2684" s="1" t="s">
        <v>6152</v>
      </c>
      <c r="I2684" s="2" t="str">
        <f t="shared" si="368"/>
        <v>6358</v>
      </c>
      <c r="J2684" s="2" t="str">
        <f t="shared" si="369"/>
        <v>6358</v>
      </c>
      <c r="K2684" s="2" t="str">
        <f t="shared" si="370"/>
        <v>cp01      </v>
      </c>
      <c r="L2684" s="2" t="str">
        <f t="shared" si="372"/>
        <v>CP01      </v>
      </c>
    </row>
    <row r="2685" hidden="1" spans="1:12">
      <c r="A2685" s="1" t="s">
        <v>6371</v>
      </c>
      <c r="B2685" s="1" t="s">
        <v>6372</v>
      </c>
      <c r="C2685" s="1" t="s">
        <v>1729</v>
      </c>
      <c r="D2685" s="1" t="s">
        <v>65</v>
      </c>
      <c r="E2685" s="2" t="str">
        <f t="shared" si="367"/>
        <v>jylp</v>
      </c>
      <c r="F2685" s="1" t="s">
        <v>6150</v>
      </c>
      <c r="G2685" t="s">
        <v>6151</v>
      </c>
      <c r="H2685" s="1" t="s">
        <v>6152</v>
      </c>
      <c r="I2685" s="2" t="str">
        <f t="shared" si="368"/>
        <v>6359</v>
      </c>
      <c r="J2685" s="2" t="str">
        <f t="shared" si="369"/>
        <v>6359</v>
      </c>
      <c r="K2685" s="2" t="str">
        <f t="shared" si="370"/>
        <v>c1        </v>
      </c>
      <c r="L2685" s="2" t="str">
        <f t="shared" si="372"/>
        <v>C1        </v>
      </c>
    </row>
    <row r="2686" hidden="1" spans="1:12">
      <c r="A2686" s="1" t="s">
        <v>6373</v>
      </c>
      <c r="B2686" s="1" t="s">
        <v>6374</v>
      </c>
      <c r="C2686" s="1" t="s">
        <v>1729</v>
      </c>
      <c r="D2686" s="1" t="s">
        <v>65</v>
      </c>
      <c r="E2686" s="2" t="str">
        <f t="shared" si="367"/>
        <v>jylp</v>
      </c>
      <c r="F2686" s="1" t="s">
        <v>6150</v>
      </c>
      <c r="G2686" t="s">
        <v>6151</v>
      </c>
      <c r="H2686" s="1" t="s">
        <v>6152</v>
      </c>
      <c r="I2686" s="2" t="str">
        <f t="shared" si="368"/>
        <v>6359</v>
      </c>
      <c r="J2686" s="2" t="str">
        <f t="shared" si="369"/>
        <v>6359</v>
      </c>
      <c r="K2686" s="2" t="str">
        <f t="shared" si="370"/>
        <v>c5        </v>
      </c>
      <c r="L2686" s="2" t="str">
        <f t="shared" si="372"/>
        <v>C5        </v>
      </c>
    </row>
    <row r="2687" hidden="1" spans="1:12">
      <c r="A2687" s="1" t="s">
        <v>6375</v>
      </c>
      <c r="B2687" s="1" t="s">
        <v>6376</v>
      </c>
      <c r="C2687" s="1" t="s">
        <v>1729</v>
      </c>
      <c r="D2687" s="1" t="s">
        <v>65</v>
      </c>
      <c r="E2687" s="2" t="str">
        <f t="shared" si="367"/>
        <v>jylp</v>
      </c>
      <c r="F2687" s="1" t="s">
        <v>6150</v>
      </c>
      <c r="G2687" t="s">
        <v>6151</v>
      </c>
      <c r="H2687" s="1" t="s">
        <v>6152</v>
      </c>
      <c r="I2687" s="2" t="str">
        <f t="shared" si="368"/>
        <v>6359</v>
      </c>
      <c r="J2687" s="2" t="str">
        <f t="shared" si="369"/>
        <v>6359</v>
      </c>
      <c r="K2687" s="2" t="str">
        <f t="shared" si="370"/>
        <v>cp01      </v>
      </c>
      <c r="L2687" s="2" t="str">
        <f t="shared" si="372"/>
        <v>CP01      </v>
      </c>
    </row>
    <row r="2688" hidden="1" spans="1:12">
      <c r="A2688" s="1" t="s">
        <v>6377</v>
      </c>
      <c r="B2688" s="1" t="s">
        <v>6378</v>
      </c>
      <c r="C2688" s="1" t="s">
        <v>1729</v>
      </c>
      <c r="D2688" s="1" t="s">
        <v>65</v>
      </c>
      <c r="E2688" s="2" t="str">
        <f t="shared" si="367"/>
        <v>jylp</v>
      </c>
      <c r="F2688" s="1" t="s">
        <v>6150</v>
      </c>
      <c r="G2688" t="s">
        <v>6151</v>
      </c>
      <c r="H2688" s="1" t="s">
        <v>6152</v>
      </c>
      <c r="I2688" s="2" t="str">
        <f t="shared" si="368"/>
        <v>6360</v>
      </c>
      <c r="J2688" s="2" t="str">
        <f t="shared" si="369"/>
        <v>6360</v>
      </c>
      <c r="K2688" s="2" t="str">
        <f t="shared" si="370"/>
        <v>c5        </v>
      </c>
      <c r="L2688" s="2" t="str">
        <f t="shared" si="372"/>
        <v>C5        </v>
      </c>
    </row>
    <row r="2689" hidden="1" spans="1:12">
      <c r="A2689" s="1" t="s">
        <v>6379</v>
      </c>
      <c r="B2689" s="1" t="s">
        <v>6380</v>
      </c>
      <c r="C2689" s="1" t="s">
        <v>1729</v>
      </c>
      <c r="D2689" s="1" t="s">
        <v>65</v>
      </c>
      <c r="E2689" s="2" t="str">
        <f t="shared" si="367"/>
        <v>jylp</v>
      </c>
      <c r="F2689" s="1" t="s">
        <v>6150</v>
      </c>
      <c r="G2689" t="s">
        <v>6151</v>
      </c>
      <c r="H2689" s="1" t="s">
        <v>6152</v>
      </c>
      <c r="I2689" s="2" t="str">
        <f t="shared" si="368"/>
        <v>6360</v>
      </c>
      <c r="J2689" s="2" t="str">
        <f t="shared" si="369"/>
        <v>6360</v>
      </c>
      <c r="K2689" s="2" t="str">
        <f t="shared" si="370"/>
        <v>p01       </v>
      </c>
      <c r="L2689" s="2" t="str">
        <f t="shared" si="372"/>
        <v>P01       </v>
      </c>
    </row>
    <row r="2690" hidden="1" spans="1:12">
      <c r="A2690" s="1" t="s">
        <v>6381</v>
      </c>
      <c r="B2690" s="1" t="s">
        <v>6382</v>
      </c>
      <c r="C2690" s="1" t="s">
        <v>1729</v>
      </c>
      <c r="D2690" s="1" t="s">
        <v>65</v>
      </c>
      <c r="E2690" s="2" t="str">
        <f t="shared" si="367"/>
        <v>jylp</v>
      </c>
      <c r="F2690" s="1" t="s">
        <v>6150</v>
      </c>
      <c r="G2690" t="s">
        <v>6151</v>
      </c>
      <c r="H2690" s="1" t="s">
        <v>6152</v>
      </c>
      <c r="I2690" s="2" t="str">
        <f t="shared" si="368"/>
        <v>6361</v>
      </c>
      <c r="J2690" s="2" t="str">
        <f t="shared" si="369"/>
        <v>6361</v>
      </c>
      <c r="K2690" s="2" t="str">
        <f t="shared" si="370"/>
        <v>c5        </v>
      </c>
      <c r="L2690" s="2" t="str">
        <f t="shared" si="372"/>
        <v>C5        </v>
      </c>
    </row>
    <row r="2691" hidden="1" spans="1:12">
      <c r="A2691" s="1" t="s">
        <v>6383</v>
      </c>
      <c r="B2691" s="1" t="s">
        <v>6384</v>
      </c>
      <c r="C2691" s="1" t="s">
        <v>1729</v>
      </c>
      <c r="D2691" s="1" t="s">
        <v>65</v>
      </c>
      <c r="E2691" s="2" t="str">
        <f t="shared" si="367"/>
        <v>jylp</v>
      </c>
      <c r="F2691" s="1" t="s">
        <v>6150</v>
      </c>
      <c r="G2691" t="s">
        <v>6151</v>
      </c>
      <c r="H2691" s="1" t="s">
        <v>6152</v>
      </c>
      <c r="I2691" s="2" t="str">
        <f t="shared" si="368"/>
        <v>6361</v>
      </c>
      <c r="J2691" s="2" t="str">
        <f t="shared" si="369"/>
        <v>6361</v>
      </c>
      <c r="K2691" s="2" t="str">
        <f t="shared" si="370"/>
        <v>cp01      </v>
      </c>
      <c r="L2691" s="2" t="str">
        <f t="shared" si="372"/>
        <v>CP01      </v>
      </c>
    </row>
    <row r="2692" hidden="1" spans="1:12">
      <c r="A2692" s="1" t="s">
        <v>6385</v>
      </c>
      <c r="B2692" s="1" t="s">
        <v>6386</v>
      </c>
      <c r="C2692" s="1" t="s">
        <v>1729</v>
      </c>
      <c r="D2692" s="1" t="s">
        <v>65</v>
      </c>
      <c r="E2692" s="2" t="str">
        <f t="shared" si="367"/>
        <v>jylp</v>
      </c>
      <c r="F2692" s="1" t="s">
        <v>6150</v>
      </c>
      <c r="G2692" t="s">
        <v>6151</v>
      </c>
      <c r="H2692" s="1" t="s">
        <v>6152</v>
      </c>
      <c r="I2692" s="2" t="str">
        <f t="shared" si="368"/>
        <v>6362</v>
      </c>
      <c r="J2692" s="2" t="str">
        <f t="shared" si="369"/>
        <v>6362</v>
      </c>
      <c r="K2692" s="2" t="str">
        <f t="shared" si="370"/>
        <v>cp222     </v>
      </c>
      <c r="L2692" s="2" t="str">
        <f t="shared" ref="L2692:L2710" si="373">MID(B2692,11,10)</f>
        <v>CP222     </v>
      </c>
    </row>
    <row r="2693" hidden="1" spans="1:12">
      <c r="A2693" s="1" t="s">
        <v>6387</v>
      </c>
      <c r="B2693" s="1" t="s">
        <v>6388</v>
      </c>
      <c r="C2693" s="1" t="s">
        <v>1729</v>
      </c>
      <c r="D2693" s="1" t="s">
        <v>65</v>
      </c>
      <c r="E2693" s="2" t="str">
        <f t="shared" si="367"/>
        <v>jylp</v>
      </c>
      <c r="F2693" s="1" t="s">
        <v>6150</v>
      </c>
      <c r="G2693" t="s">
        <v>6151</v>
      </c>
      <c r="H2693" s="1" t="s">
        <v>6152</v>
      </c>
      <c r="I2693" s="2" t="str">
        <f t="shared" si="368"/>
        <v>6363</v>
      </c>
      <c r="J2693" s="2" t="str">
        <f t="shared" si="369"/>
        <v>6363</v>
      </c>
      <c r="K2693" s="2" t="str">
        <f t="shared" si="370"/>
        <v>          </v>
      </c>
      <c r="L2693" s="2" t="str">
        <f t="shared" si="373"/>
        <v>          </v>
      </c>
    </row>
    <row r="2694" hidden="1" spans="1:12">
      <c r="A2694" s="1" t="s">
        <v>6389</v>
      </c>
      <c r="B2694" s="1" t="s">
        <v>6390</v>
      </c>
      <c r="C2694" s="1" t="s">
        <v>1729</v>
      </c>
      <c r="D2694" s="1" t="s">
        <v>65</v>
      </c>
      <c r="E2694" s="2" t="str">
        <f t="shared" si="367"/>
        <v>jylp</v>
      </c>
      <c r="F2694" s="1" t="s">
        <v>6150</v>
      </c>
      <c r="G2694" t="s">
        <v>6151</v>
      </c>
      <c r="H2694" s="1" t="s">
        <v>6152</v>
      </c>
      <c r="I2694" s="2" t="str">
        <f t="shared" si="368"/>
        <v>6364</v>
      </c>
      <c r="J2694" s="2" t="str">
        <f t="shared" si="369"/>
        <v>6364</v>
      </c>
      <c r="K2694" s="2" t="str">
        <f t="shared" si="370"/>
        <v>c227      </v>
      </c>
      <c r="L2694" s="2" t="str">
        <f t="shared" si="373"/>
        <v>C227      </v>
      </c>
    </row>
    <row r="2695" hidden="1" spans="1:12">
      <c r="A2695" s="1" t="s">
        <v>6391</v>
      </c>
      <c r="B2695" s="1" t="s">
        <v>6392</v>
      </c>
      <c r="C2695" s="1" t="s">
        <v>1729</v>
      </c>
      <c r="D2695" s="1" t="s">
        <v>65</v>
      </c>
      <c r="E2695" s="2" t="str">
        <f t="shared" si="367"/>
        <v>jylp</v>
      </c>
      <c r="F2695" s="1" t="s">
        <v>6150</v>
      </c>
      <c r="G2695" t="s">
        <v>6151</v>
      </c>
      <c r="H2695" s="1" t="s">
        <v>6152</v>
      </c>
      <c r="I2695" s="2" t="str">
        <f t="shared" si="368"/>
        <v>6364</v>
      </c>
      <c r="J2695" s="2" t="str">
        <f t="shared" si="369"/>
        <v>6364</v>
      </c>
      <c r="K2695" s="2" t="str">
        <f t="shared" si="370"/>
        <v>cp01      </v>
      </c>
      <c r="L2695" s="2" t="str">
        <f t="shared" si="373"/>
        <v>CP01      </v>
      </c>
    </row>
    <row r="2696" hidden="1" spans="1:12">
      <c r="A2696" s="1" t="s">
        <v>6393</v>
      </c>
      <c r="B2696" s="1" t="s">
        <v>6394</v>
      </c>
      <c r="C2696" s="1" t="s">
        <v>1729</v>
      </c>
      <c r="D2696" s="1" t="s">
        <v>65</v>
      </c>
      <c r="E2696" s="2" t="str">
        <f t="shared" si="367"/>
        <v>jylp</v>
      </c>
      <c r="F2696" s="1" t="s">
        <v>6150</v>
      </c>
      <c r="G2696" t="s">
        <v>6151</v>
      </c>
      <c r="H2696" s="1" t="s">
        <v>6152</v>
      </c>
      <c r="I2696" s="2" t="str">
        <f t="shared" si="368"/>
        <v>6364</v>
      </c>
      <c r="J2696" s="2" t="str">
        <f t="shared" si="369"/>
        <v>6364</v>
      </c>
      <c r="K2696" s="2" t="str">
        <f t="shared" si="370"/>
        <v>cp222     </v>
      </c>
      <c r="L2696" s="2" t="str">
        <f t="shared" si="373"/>
        <v>CP222     </v>
      </c>
    </row>
    <row r="2697" hidden="1" spans="1:12">
      <c r="A2697" s="1" t="s">
        <v>6395</v>
      </c>
      <c r="B2697" s="1" t="s">
        <v>6396</v>
      </c>
      <c r="C2697" s="1" t="s">
        <v>1729</v>
      </c>
      <c r="D2697" s="1" t="s">
        <v>65</v>
      </c>
      <c r="E2697" s="2" t="str">
        <f t="shared" si="367"/>
        <v>jylp</v>
      </c>
      <c r="F2697" s="1" t="s">
        <v>6150</v>
      </c>
      <c r="G2697" t="s">
        <v>6151</v>
      </c>
      <c r="H2697" s="1" t="s">
        <v>6152</v>
      </c>
      <c r="I2697" s="2" t="str">
        <f t="shared" si="368"/>
        <v>6367</v>
      </c>
      <c r="J2697" s="2" t="str">
        <f t="shared" si="369"/>
        <v>6367</v>
      </c>
      <c r="K2697" s="2" t="str">
        <f t="shared" si="370"/>
        <v>c131      </v>
      </c>
      <c r="L2697" s="2" t="str">
        <f t="shared" si="373"/>
        <v>C131      </v>
      </c>
    </row>
    <row r="2698" hidden="1" spans="1:12">
      <c r="A2698" s="1" t="s">
        <v>6397</v>
      </c>
      <c r="B2698" s="1" t="s">
        <v>6398</v>
      </c>
      <c r="C2698" s="1" t="s">
        <v>1729</v>
      </c>
      <c r="D2698" s="1" t="s">
        <v>65</v>
      </c>
      <c r="E2698" s="2" t="str">
        <f t="shared" si="367"/>
        <v>jylp</v>
      </c>
      <c r="F2698" s="1" t="s">
        <v>6150</v>
      </c>
      <c r="G2698" t="s">
        <v>6151</v>
      </c>
      <c r="H2698" s="1" t="s">
        <v>6152</v>
      </c>
      <c r="I2698" s="2" t="str">
        <f t="shared" si="368"/>
        <v>6367</v>
      </c>
      <c r="J2698" s="2" t="str">
        <f t="shared" si="369"/>
        <v>6367</v>
      </c>
      <c r="K2698" s="2" t="str">
        <f t="shared" si="370"/>
        <v>c21       </v>
      </c>
      <c r="L2698" s="2" t="str">
        <f t="shared" si="373"/>
        <v>C21       </v>
      </c>
    </row>
    <row r="2699" hidden="1" spans="1:12">
      <c r="A2699" s="1" t="s">
        <v>6399</v>
      </c>
      <c r="B2699" s="1" t="s">
        <v>6400</v>
      </c>
      <c r="C2699" s="1" t="s">
        <v>1729</v>
      </c>
      <c r="D2699" s="1" t="s">
        <v>65</v>
      </c>
      <c r="E2699" s="2" t="str">
        <f t="shared" si="367"/>
        <v>jylp</v>
      </c>
      <c r="F2699" s="1" t="s">
        <v>6150</v>
      </c>
      <c r="G2699" t="s">
        <v>6151</v>
      </c>
      <c r="H2699" s="1" t="s">
        <v>6152</v>
      </c>
      <c r="I2699" s="2" t="str">
        <f t="shared" si="368"/>
        <v>6367</v>
      </c>
      <c r="J2699" s="2" t="str">
        <f t="shared" si="369"/>
        <v>6367</v>
      </c>
      <c r="K2699" s="2" t="str">
        <f t="shared" si="370"/>
        <v>c22       </v>
      </c>
      <c r="L2699" s="2" t="str">
        <f t="shared" si="373"/>
        <v>C22       </v>
      </c>
    </row>
    <row r="2700" hidden="1" spans="1:12">
      <c r="A2700" s="1" t="s">
        <v>6401</v>
      </c>
      <c r="B2700" s="1" t="s">
        <v>6402</v>
      </c>
      <c r="C2700" s="1" t="s">
        <v>1729</v>
      </c>
      <c r="D2700" s="1" t="s">
        <v>65</v>
      </c>
      <c r="E2700" s="2" t="str">
        <f t="shared" si="367"/>
        <v>jylp</v>
      </c>
      <c r="F2700" s="1" t="s">
        <v>6150</v>
      </c>
      <c r="G2700" t="s">
        <v>6151</v>
      </c>
      <c r="H2700" s="1" t="s">
        <v>6152</v>
      </c>
      <c r="I2700" s="2" t="str">
        <f t="shared" si="368"/>
        <v>6407</v>
      </c>
      <c r="J2700" s="2" t="str">
        <f t="shared" si="369"/>
        <v>6407</v>
      </c>
      <c r="K2700" s="2" t="str">
        <f t="shared" si="370"/>
        <v>c2        </v>
      </c>
      <c r="L2700" s="2" t="str">
        <f t="shared" si="373"/>
        <v>C2        </v>
      </c>
    </row>
    <row r="2701" hidden="1" spans="1:12">
      <c r="A2701" s="1" t="s">
        <v>6403</v>
      </c>
      <c r="B2701" s="1" t="s">
        <v>6404</v>
      </c>
      <c r="C2701" s="1" t="s">
        <v>1729</v>
      </c>
      <c r="D2701" s="1" t="s">
        <v>65</v>
      </c>
      <c r="E2701" s="2" t="str">
        <f t="shared" si="367"/>
        <v>jylp</v>
      </c>
      <c r="F2701" s="1" t="s">
        <v>6150</v>
      </c>
      <c r="G2701" t="s">
        <v>6151</v>
      </c>
      <c r="H2701" s="1" t="s">
        <v>6152</v>
      </c>
      <c r="I2701" s="2" t="str">
        <f t="shared" si="368"/>
        <v>6415</v>
      </c>
      <c r="J2701" s="2" t="str">
        <f t="shared" si="369"/>
        <v>6415</v>
      </c>
      <c r="K2701" s="2" t="str">
        <f t="shared" si="370"/>
        <v>c2        </v>
      </c>
      <c r="L2701" s="2" t="str">
        <f t="shared" si="373"/>
        <v>C2        </v>
      </c>
    </row>
    <row r="2702" hidden="1" spans="1:12">
      <c r="A2702" s="1" t="s">
        <v>6405</v>
      </c>
      <c r="B2702" s="1" t="s">
        <v>6406</v>
      </c>
      <c r="C2702" s="1" t="s">
        <v>1729</v>
      </c>
      <c r="D2702" s="1" t="s">
        <v>65</v>
      </c>
      <c r="E2702" s="2" t="str">
        <f t="shared" si="367"/>
        <v>jylp</v>
      </c>
      <c r="F2702" s="1" t="s">
        <v>6150</v>
      </c>
      <c r="G2702" t="s">
        <v>6151</v>
      </c>
      <c r="H2702" s="1" t="s">
        <v>6152</v>
      </c>
      <c r="I2702" s="2" t="str">
        <f t="shared" si="368"/>
        <v>6427</v>
      </c>
      <c r="J2702" s="2" t="str">
        <f t="shared" si="369"/>
        <v>6427</v>
      </c>
      <c r="K2702" s="2" t="str">
        <f t="shared" si="370"/>
        <v>c2        </v>
      </c>
      <c r="L2702" s="2" t="str">
        <f t="shared" si="373"/>
        <v>C2        </v>
      </c>
    </row>
    <row r="2703" hidden="1" spans="1:12">
      <c r="A2703" s="1" t="s">
        <v>6407</v>
      </c>
      <c r="B2703" s="1" t="s">
        <v>6408</v>
      </c>
      <c r="C2703" s="1" t="s">
        <v>1729</v>
      </c>
      <c r="D2703" s="1" t="s">
        <v>65</v>
      </c>
      <c r="E2703" s="2" t="str">
        <f t="shared" si="367"/>
        <v>jylp</v>
      </c>
      <c r="F2703" s="1" t="s">
        <v>6150</v>
      </c>
      <c r="G2703" t="s">
        <v>6151</v>
      </c>
      <c r="H2703" s="1" t="s">
        <v>6152</v>
      </c>
      <c r="I2703" s="2" t="str">
        <f t="shared" si="368"/>
        <v>6427</v>
      </c>
      <c r="J2703" s="2" t="str">
        <f t="shared" si="369"/>
        <v>6427</v>
      </c>
      <c r="K2703" s="2" t="str">
        <f t="shared" si="370"/>
        <v>c3        </v>
      </c>
      <c r="L2703" s="2" t="str">
        <f t="shared" si="373"/>
        <v>C3        </v>
      </c>
    </row>
    <row r="2704" hidden="1" spans="1:12">
      <c r="A2704" s="1" t="s">
        <v>6409</v>
      </c>
      <c r="B2704" s="1" t="s">
        <v>6410</v>
      </c>
      <c r="C2704" s="1" t="s">
        <v>1729</v>
      </c>
      <c r="D2704" s="1" t="s">
        <v>65</v>
      </c>
      <c r="E2704" s="2" t="str">
        <f t="shared" ref="E2704:E2767" si="374">MID(A2704,2,4)</f>
        <v>jylp</v>
      </c>
      <c r="F2704" s="1" t="s">
        <v>6150</v>
      </c>
      <c r="G2704" t="s">
        <v>6151</v>
      </c>
      <c r="H2704" s="1" t="s">
        <v>6152</v>
      </c>
      <c r="I2704" s="2" t="str">
        <f t="shared" ref="I2704:I2767" si="375">MID(A2704,8,4)</f>
        <v>6443</v>
      </c>
      <c r="J2704" s="2" t="str">
        <f t="shared" ref="J2704:J2767" si="376">MID(B2704,7,4)</f>
        <v>6443</v>
      </c>
      <c r="K2704" s="2" t="str">
        <f t="shared" ref="K2704:K2769" si="377">MID(A2704,12,10)</f>
        <v>c1        </v>
      </c>
      <c r="L2704" s="2" t="str">
        <f t="shared" si="373"/>
        <v>C1        </v>
      </c>
    </row>
    <row r="2705" hidden="1" spans="1:12">
      <c r="A2705" s="1" t="s">
        <v>6411</v>
      </c>
      <c r="B2705" s="1" t="s">
        <v>6412</v>
      </c>
      <c r="C2705" s="1" t="s">
        <v>1729</v>
      </c>
      <c r="D2705" s="1" t="s">
        <v>65</v>
      </c>
      <c r="E2705" s="2" t="str">
        <f t="shared" si="374"/>
        <v>jylp</v>
      </c>
      <c r="F2705" s="1" t="s">
        <v>6150</v>
      </c>
      <c r="G2705" t="s">
        <v>6151</v>
      </c>
      <c r="H2705" s="1" t="s">
        <v>6152</v>
      </c>
      <c r="I2705" s="2" t="str">
        <f t="shared" si="375"/>
        <v>6443</v>
      </c>
      <c r="J2705" s="2" t="str">
        <f t="shared" si="376"/>
        <v>6443</v>
      </c>
      <c r="K2705" s="2" t="str">
        <f t="shared" si="377"/>
        <v>c2        </v>
      </c>
      <c r="L2705" s="2" t="str">
        <f t="shared" si="373"/>
        <v>C2        </v>
      </c>
    </row>
    <row r="2706" hidden="1" spans="1:12">
      <c r="A2706" s="1" t="s">
        <v>6413</v>
      </c>
      <c r="B2706" s="1" t="s">
        <v>6414</v>
      </c>
      <c r="C2706" s="1" t="s">
        <v>1729</v>
      </c>
      <c r="D2706" s="1" t="s">
        <v>65</v>
      </c>
      <c r="E2706" s="2" t="str">
        <f t="shared" si="374"/>
        <v>jylp</v>
      </c>
      <c r="F2706" s="1" t="s">
        <v>6150</v>
      </c>
      <c r="G2706" t="s">
        <v>6151</v>
      </c>
      <c r="H2706" s="1" t="s">
        <v>6152</v>
      </c>
      <c r="I2706" s="2" t="str">
        <f t="shared" si="375"/>
        <v>6445</v>
      </c>
      <c r="J2706" s="2" t="str">
        <f t="shared" si="376"/>
        <v>6445</v>
      </c>
      <c r="K2706" s="2" t="str">
        <f t="shared" si="377"/>
        <v>c1        </v>
      </c>
      <c r="L2706" s="2" t="str">
        <f t="shared" si="373"/>
        <v>C1        </v>
      </c>
    </row>
    <row r="2707" hidden="1" spans="1:12">
      <c r="A2707" s="1" t="s">
        <v>6415</v>
      </c>
      <c r="B2707" s="1" t="s">
        <v>6416</v>
      </c>
      <c r="C2707" s="1" t="s">
        <v>1729</v>
      </c>
      <c r="D2707" s="1" t="s">
        <v>65</v>
      </c>
      <c r="E2707" s="2" t="str">
        <f t="shared" si="374"/>
        <v>jylp</v>
      </c>
      <c r="F2707" s="1" t="s">
        <v>6150</v>
      </c>
      <c r="G2707" t="s">
        <v>6151</v>
      </c>
      <c r="H2707" s="1" t="s">
        <v>6152</v>
      </c>
      <c r="I2707" s="2" t="str">
        <f t="shared" si="375"/>
        <v>6446</v>
      </c>
      <c r="J2707" s="2" t="str">
        <f t="shared" si="376"/>
        <v>6446</v>
      </c>
      <c r="K2707" s="2" t="str">
        <f t="shared" si="377"/>
        <v>c4        </v>
      </c>
      <c r="L2707" s="2" t="str">
        <f t="shared" si="373"/>
        <v>C4        </v>
      </c>
    </row>
    <row r="2708" hidden="1" spans="1:12">
      <c r="A2708" s="1" t="s">
        <v>6417</v>
      </c>
      <c r="B2708" s="1" t="s">
        <v>6418</v>
      </c>
      <c r="C2708" s="1" t="s">
        <v>1729</v>
      </c>
      <c r="D2708" s="1" t="s">
        <v>65</v>
      </c>
      <c r="E2708" s="2" t="str">
        <f t="shared" si="374"/>
        <v>jylp</v>
      </c>
      <c r="F2708" s="1" t="s">
        <v>6150</v>
      </c>
      <c r="G2708" t="s">
        <v>6151</v>
      </c>
      <c r="H2708" s="1" t="s">
        <v>6152</v>
      </c>
      <c r="I2708" s="2" t="str">
        <f t="shared" si="375"/>
        <v>6446</v>
      </c>
      <c r="J2708" s="2" t="str">
        <f t="shared" si="376"/>
        <v>6446</v>
      </c>
      <c r="K2708" s="2" t="str">
        <f t="shared" si="377"/>
        <v>c5        </v>
      </c>
      <c r="L2708" s="2" t="str">
        <f t="shared" si="373"/>
        <v>C5        </v>
      </c>
    </row>
    <row r="2709" hidden="1" spans="1:12">
      <c r="A2709" s="1" t="s">
        <v>6419</v>
      </c>
      <c r="B2709" s="1" t="s">
        <v>6420</v>
      </c>
      <c r="C2709" s="1" t="s">
        <v>1729</v>
      </c>
      <c r="D2709" s="1" t="s">
        <v>65</v>
      </c>
      <c r="E2709" s="2" t="str">
        <f t="shared" si="374"/>
        <v>jylp</v>
      </c>
      <c r="F2709" s="1" t="s">
        <v>6150</v>
      </c>
      <c r="G2709" t="s">
        <v>6151</v>
      </c>
      <c r="H2709" s="1" t="s">
        <v>6152</v>
      </c>
      <c r="I2709" s="2" t="str">
        <f t="shared" si="375"/>
        <v>6447</v>
      </c>
      <c r="J2709" s="2" t="str">
        <f t="shared" si="376"/>
        <v>6447</v>
      </c>
      <c r="K2709" s="2" t="str">
        <f t="shared" si="377"/>
        <v>c1        </v>
      </c>
      <c r="L2709" s="2" t="str">
        <f t="shared" si="373"/>
        <v>C1        </v>
      </c>
    </row>
    <row r="2710" hidden="1" spans="1:12">
      <c r="A2710" s="1" t="s">
        <v>6421</v>
      </c>
      <c r="B2710" s="1" t="s">
        <v>6422</v>
      </c>
      <c r="C2710" s="1" t="s">
        <v>1729</v>
      </c>
      <c r="D2710" s="1" t="s">
        <v>65</v>
      </c>
      <c r="E2710" s="2" t="str">
        <f t="shared" si="374"/>
        <v>jylp</v>
      </c>
      <c r="F2710" s="1" t="s">
        <v>6150</v>
      </c>
      <c r="G2710" t="s">
        <v>6151</v>
      </c>
      <c r="H2710" s="1" t="s">
        <v>6152</v>
      </c>
      <c r="I2710" s="2" t="str">
        <f t="shared" si="375"/>
        <v>6447</v>
      </c>
      <c r="J2710" s="2" t="str">
        <f t="shared" si="376"/>
        <v>6447</v>
      </c>
      <c r="K2710" s="2" t="str">
        <f t="shared" si="377"/>
        <v>c2        </v>
      </c>
      <c r="L2710" s="2" t="str">
        <f t="shared" si="373"/>
        <v>C2        </v>
      </c>
    </row>
    <row r="2711" hidden="1" spans="1:12">
      <c r="A2711" s="1" t="s">
        <v>6423</v>
      </c>
      <c r="B2711" s="1" t="s">
        <v>6424</v>
      </c>
      <c r="C2711" s="1" t="s">
        <v>1729</v>
      </c>
      <c r="D2711" s="1" t="s">
        <v>65</v>
      </c>
      <c r="E2711" s="2" t="str">
        <f t="shared" si="374"/>
        <v>jylp</v>
      </c>
      <c r="F2711" s="1" t="s">
        <v>6150</v>
      </c>
      <c r="G2711" t="s">
        <v>6151</v>
      </c>
      <c r="H2711" s="1" t="s">
        <v>6152</v>
      </c>
      <c r="I2711" s="2" t="str">
        <f t="shared" si="375"/>
        <v>6449</v>
      </c>
      <c r="J2711" s="2" t="str">
        <f t="shared" si="376"/>
        <v>6449</v>
      </c>
      <c r="K2711" s="2" t="str">
        <f t="shared" si="377"/>
        <v>c1        </v>
      </c>
      <c r="L2711" s="2" t="str">
        <f t="shared" ref="L2711:L2726" si="378">MID(B2711,11,10)</f>
        <v>C1        </v>
      </c>
    </row>
    <row r="2712" hidden="1" spans="1:12">
      <c r="A2712" s="1" t="s">
        <v>6425</v>
      </c>
      <c r="B2712" s="1" t="s">
        <v>6426</v>
      </c>
      <c r="C2712" s="1" t="s">
        <v>1729</v>
      </c>
      <c r="D2712" s="1" t="s">
        <v>65</v>
      </c>
      <c r="E2712" s="2" t="str">
        <f t="shared" si="374"/>
        <v>jylp</v>
      </c>
      <c r="F2712" s="1" t="s">
        <v>6150</v>
      </c>
      <c r="G2712" t="s">
        <v>6151</v>
      </c>
      <c r="H2712" s="1" t="s">
        <v>6152</v>
      </c>
      <c r="I2712" s="2" t="str">
        <f t="shared" si="375"/>
        <v>6449</v>
      </c>
      <c r="J2712" s="2" t="str">
        <f t="shared" si="376"/>
        <v>6449</v>
      </c>
      <c r="K2712" s="2" t="str">
        <f t="shared" si="377"/>
        <v>c2        </v>
      </c>
      <c r="L2712" s="2" t="str">
        <f t="shared" si="378"/>
        <v>C2        </v>
      </c>
    </row>
    <row r="2713" hidden="1" spans="1:12">
      <c r="A2713" s="1" t="s">
        <v>6427</v>
      </c>
      <c r="B2713" s="1" t="s">
        <v>6428</v>
      </c>
      <c r="C2713" s="1" t="s">
        <v>1729</v>
      </c>
      <c r="D2713" s="1" t="s">
        <v>65</v>
      </c>
      <c r="E2713" s="2" t="str">
        <f t="shared" si="374"/>
        <v>jylp</v>
      </c>
      <c r="F2713" s="1" t="s">
        <v>6150</v>
      </c>
      <c r="G2713" t="s">
        <v>6151</v>
      </c>
      <c r="H2713" s="1" t="s">
        <v>6152</v>
      </c>
      <c r="I2713" s="2" t="str">
        <f t="shared" si="375"/>
        <v>6449</v>
      </c>
      <c r="J2713" s="2" t="str">
        <f t="shared" si="376"/>
        <v>6449</v>
      </c>
      <c r="K2713" s="2" t="str">
        <f t="shared" si="377"/>
        <v>c3        </v>
      </c>
      <c r="L2713" s="2" t="str">
        <f t="shared" si="378"/>
        <v>C3        </v>
      </c>
    </row>
    <row r="2714" hidden="1" spans="1:12">
      <c r="A2714" s="1" t="s">
        <v>6429</v>
      </c>
      <c r="B2714" s="1" t="s">
        <v>6430</v>
      </c>
      <c r="C2714" s="1" t="s">
        <v>1729</v>
      </c>
      <c r="D2714" s="1" t="s">
        <v>65</v>
      </c>
      <c r="E2714" s="2" t="str">
        <f t="shared" si="374"/>
        <v>jylp</v>
      </c>
      <c r="F2714" s="1" t="s">
        <v>6150</v>
      </c>
      <c r="G2714" t="s">
        <v>6151</v>
      </c>
      <c r="H2714" s="1" t="s">
        <v>6152</v>
      </c>
      <c r="I2714" s="2" t="str">
        <f t="shared" si="375"/>
        <v>6450</v>
      </c>
      <c r="J2714" s="2" t="str">
        <f t="shared" si="376"/>
        <v>6450</v>
      </c>
      <c r="K2714" s="2" t="str">
        <f t="shared" si="377"/>
        <v>c1        </v>
      </c>
      <c r="L2714" s="2" t="str">
        <f t="shared" si="378"/>
        <v>C1        </v>
      </c>
    </row>
    <row r="2715" hidden="1" spans="1:12">
      <c r="A2715" s="1" t="s">
        <v>6431</v>
      </c>
      <c r="B2715" s="1" t="s">
        <v>6432</v>
      </c>
      <c r="C2715" s="1" t="s">
        <v>1729</v>
      </c>
      <c r="D2715" s="1" t="s">
        <v>65</v>
      </c>
      <c r="E2715" s="2" t="str">
        <f t="shared" si="374"/>
        <v>jylp</v>
      </c>
      <c r="F2715" s="1" t="s">
        <v>6150</v>
      </c>
      <c r="G2715" t="s">
        <v>6151</v>
      </c>
      <c r="H2715" s="1" t="s">
        <v>6152</v>
      </c>
      <c r="I2715" s="2" t="str">
        <f t="shared" si="375"/>
        <v>6450</v>
      </c>
      <c r="J2715" s="2" t="str">
        <f t="shared" si="376"/>
        <v>6450</v>
      </c>
      <c r="K2715" s="2" t="str">
        <f t="shared" si="377"/>
        <v>c2        </v>
      </c>
      <c r="L2715" s="2" t="str">
        <f t="shared" si="378"/>
        <v>C2        </v>
      </c>
    </row>
    <row r="2716" hidden="1" spans="1:12">
      <c r="A2716" s="1" t="s">
        <v>6433</v>
      </c>
      <c r="B2716" s="1" t="s">
        <v>6434</v>
      </c>
      <c r="C2716" s="1" t="s">
        <v>1729</v>
      </c>
      <c r="D2716" s="1" t="s">
        <v>65</v>
      </c>
      <c r="E2716" s="2" t="str">
        <f t="shared" si="374"/>
        <v>jylp</v>
      </c>
      <c r="F2716" s="1" t="s">
        <v>6150</v>
      </c>
      <c r="G2716" t="s">
        <v>6151</v>
      </c>
      <c r="H2716" s="1" t="s">
        <v>6152</v>
      </c>
      <c r="I2716" s="2" t="str">
        <f t="shared" si="375"/>
        <v>6450</v>
      </c>
      <c r="J2716" s="2" t="str">
        <f t="shared" si="376"/>
        <v>6450</v>
      </c>
      <c r="K2716" s="2" t="str">
        <f t="shared" si="377"/>
        <v>c4        </v>
      </c>
      <c r="L2716" s="2" t="str">
        <f t="shared" si="378"/>
        <v>C4        </v>
      </c>
    </row>
    <row r="2717" hidden="1" spans="1:12">
      <c r="A2717" s="1" t="s">
        <v>6435</v>
      </c>
      <c r="B2717" s="1" t="s">
        <v>6436</v>
      </c>
      <c r="C2717" s="1" t="s">
        <v>1729</v>
      </c>
      <c r="D2717" s="1" t="s">
        <v>65</v>
      </c>
      <c r="E2717" s="2" t="str">
        <f t="shared" si="374"/>
        <v>jylp</v>
      </c>
      <c r="F2717" s="1" t="s">
        <v>6150</v>
      </c>
      <c r="G2717" t="s">
        <v>6151</v>
      </c>
      <c r="H2717" s="1" t="s">
        <v>6152</v>
      </c>
      <c r="I2717" s="2" t="str">
        <f t="shared" si="375"/>
        <v>6451</v>
      </c>
      <c r="J2717" s="2" t="str">
        <f t="shared" si="376"/>
        <v>6451</v>
      </c>
      <c r="K2717" s="2" t="str">
        <f t="shared" si="377"/>
        <v>c01       </v>
      </c>
      <c r="L2717" s="2" t="str">
        <f t="shared" si="378"/>
        <v>C01       </v>
      </c>
    </row>
    <row r="2718" hidden="1" spans="1:12">
      <c r="A2718" s="1" t="s">
        <v>6437</v>
      </c>
      <c r="B2718" s="1" t="s">
        <v>6438</v>
      </c>
      <c r="C2718" s="1" t="s">
        <v>1729</v>
      </c>
      <c r="D2718" s="1" t="s">
        <v>65</v>
      </c>
      <c r="E2718" s="2" t="str">
        <f t="shared" si="374"/>
        <v>jylp</v>
      </c>
      <c r="F2718" s="1" t="s">
        <v>6150</v>
      </c>
      <c r="G2718" t="s">
        <v>6151</v>
      </c>
      <c r="H2718" s="1" t="s">
        <v>6152</v>
      </c>
      <c r="I2718" s="2" t="str">
        <f t="shared" si="375"/>
        <v>6451</v>
      </c>
      <c r="J2718" s="2" t="str">
        <f t="shared" si="376"/>
        <v>6451</v>
      </c>
      <c r="K2718" s="2" t="str">
        <f t="shared" si="377"/>
        <v>c04       </v>
      </c>
      <c r="L2718" s="2" t="str">
        <f t="shared" si="378"/>
        <v>C04       </v>
      </c>
    </row>
    <row r="2719" hidden="1" spans="1:12">
      <c r="A2719" s="1" t="s">
        <v>6439</v>
      </c>
      <c r="B2719" s="1" t="s">
        <v>6440</v>
      </c>
      <c r="C2719" s="1" t="s">
        <v>1729</v>
      </c>
      <c r="D2719" s="1" t="s">
        <v>65</v>
      </c>
      <c r="E2719" s="2" t="str">
        <f t="shared" si="374"/>
        <v>jylp</v>
      </c>
      <c r="F2719" s="1" t="s">
        <v>6150</v>
      </c>
      <c r="G2719" t="s">
        <v>6151</v>
      </c>
      <c r="H2719" s="1" t="s">
        <v>6152</v>
      </c>
      <c r="I2719" s="2" t="str">
        <f t="shared" si="375"/>
        <v>6452</v>
      </c>
      <c r="J2719" s="2" t="str">
        <f t="shared" si="376"/>
        <v>6452</v>
      </c>
      <c r="K2719" s="2" t="str">
        <f t="shared" si="377"/>
        <v>c02       </v>
      </c>
      <c r="L2719" s="2" t="str">
        <f t="shared" si="378"/>
        <v>C02       </v>
      </c>
    </row>
    <row r="2720" hidden="1" spans="1:12">
      <c r="A2720" s="1" t="s">
        <v>6441</v>
      </c>
      <c r="B2720" s="1" t="s">
        <v>6442</v>
      </c>
      <c r="C2720" s="1" t="s">
        <v>1729</v>
      </c>
      <c r="D2720" s="1" t="s">
        <v>65</v>
      </c>
      <c r="E2720" s="2" t="str">
        <f t="shared" si="374"/>
        <v>jylp</v>
      </c>
      <c r="F2720" s="1" t="s">
        <v>6150</v>
      </c>
      <c r="G2720" t="s">
        <v>6151</v>
      </c>
      <c r="H2720" s="1" t="s">
        <v>6152</v>
      </c>
      <c r="I2720" s="2" t="str">
        <f t="shared" si="375"/>
        <v>6452</v>
      </c>
      <c r="J2720" s="2" t="str">
        <f t="shared" si="376"/>
        <v>6452</v>
      </c>
      <c r="K2720" s="2" t="str">
        <f t="shared" si="377"/>
        <v>c04       </v>
      </c>
      <c r="L2720" s="2" t="str">
        <f t="shared" si="378"/>
        <v>C04       </v>
      </c>
    </row>
    <row r="2721" hidden="1" spans="1:12">
      <c r="A2721" s="1" t="s">
        <v>6443</v>
      </c>
      <c r="B2721" s="1" t="s">
        <v>6444</v>
      </c>
      <c r="C2721" s="1" t="s">
        <v>1729</v>
      </c>
      <c r="D2721" s="1" t="s">
        <v>65</v>
      </c>
      <c r="E2721" s="2" t="str">
        <f t="shared" si="374"/>
        <v>jylp</v>
      </c>
      <c r="F2721" s="1" t="s">
        <v>6150</v>
      </c>
      <c r="G2721" t="s">
        <v>6151</v>
      </c>
      <c r="H2721" s="1" t="s">
        <v>6152</v>
      </c>
      <c r="I2721" s="2" t="str">
        <f t="shared" si="375"/>
        <v>6453</v>
      </c>
      <c r="J2721" s="2" t="str">
        <f t="shared" si="376"/>
        <v>6453</v>
      </c>
      <c r="K2721" s="2" t="str">
        <f t="shared" si="377"/>
        <v>c01       </v>
      </c>
      <c r="L2721" s="2" t="str">
        <f t="shared" si="378"/>
        <v>C01       </v>
      </c>
    </row>
    <row r="2722" hidden="1" spans="1:12">
      <c r="A2722" s="1" t="s">
        <v>6445</v>
      </c>
      <c r="B2722" s="1" t="s">
        <v>6446</v>
      </c>
      <c r="C2722" s="1" t="s">
        <v>1729</v>
      </c>
      <c r="D2722" s="1" t="s">
        <v>65</v>
      </c>
      <c r="E2722" s="2" t="str">
        <f t="shared" si="374"/>
        <v>jylp</v>
      </c>
      <c r="F2722" s="1" t="s">
        <v>6150</v>
      </c>
      <c r="G2722" t="s">
        <v>6151</v>
      </c>
      <c r="H2722" s="1" t="s">
        <v>6152</v>
      </c>
      <c r="I2722" s="2" t="str">
        <f t="shared" si="375"/>
        <v>6453</v>
      </c>
      <c r="J2722" s="2" t="str">
        <f t="shared" si="376"/>
        <v>6453</v>
      </c>
      <c r="K2722" s="2" t="str">
        <f t="shared" si="377"/>
        <v>c02       </v>
      </c>
      <c r="L2722" s="2" t="str">
        <f t="shared" si="378"/>
        <v>C02       </v>
      </c>
    </row>
    <row r="2723" hidden="1" spans="1:12">
      <c r="A2723" s="1" t="s">
        <v>6447</v>
      </c>
      <c r="B2723" s="1" t="s">
        <v>6448</v>
      </c>
      <c r="C2723" s="1" t="s">
        <v>1729</v>
      </c>
      <c r="D2723" s="1" t="s">
        <v>65</v>
      </c>
      <c r="E2723" s="2" t="str">
        <f t="shared" si="374"/>
        <v>jylp</v>
      </c>
      <c r="F2723" s="1" t="s">
        <v>6150</v>
      </c>
      <c r="G2723" t="s">
        <v>6151</v>
      </c>
      <c r="H2723" s="1" t="s">
        <v>6152</v>
      </c>
      <c r="I2723" s="2" t="str">
        <f t="shared" si="375"/>
        <v>6453</v>
      </c>
      <c r="J2723" s="2" t="str">
        <f t="shared" si="376"/>
        <v>6453</v>
      </c>
      <c r="K2723" s="2" t="str">
        <f t="shared" si="377"/>
        <v>c03       </v>
      </c>
      <c r="L2723" s="2" t="str">
        <f t="shared" si="378"/>
        <v>C03       </v>
      </c>
    </row>
    <row r="2724" hidden="1" spans="1:12">
      <c r="A2724" s="1" t="s">
        <v>6449</v>
      </c>
      <c r="B2724" s="1" t="s">
        <v>6450</v>
      </c>
      <c r="C2724" s="1" t="s">
        <v>1729</v>
      </c>
      <c r="D2724" s="1" t="s">
        <v>65</v>
      </c>
      <c r="E2724" s="2" t="str">
        <f t="shared" si="374"/>
        <v>jylp</v>
      </c>
      <c r="F2724" s="1" t="s">
        <v>6150</v>
      </c>
      <c r="G2724" t="s">
        <v>6151</v>
      </c>
      <c r="H2724" s="1" t="s">
        <v>6152</v>
      </c>
      <c r="I2724" s="2" t="str">
        <f t="shared" si="375"/>
        <v>6453</v>
      </c>
      <c r="J2724" s="2" t="str">
        <f t="shared" si="376"/>
        <v>6453</v>
      </c>
      <c r="K2724" s="2" t="str">
        <f t="shared" si="377"/>
        <v>c04       </v>
      </c>
      <c r="L2724" s="2" t="str">
        <f t="shared" si="378"/>
        <v>C04       </v>
      </c>
    </row>
    <row r="2725" hidden="1" spans="1:12">
      <c r="A2725" s="1" t="s">
        <v>6451</v>
      </c>
      <c r="B2725" s="1" t="s">
        <v>6452</v>
      </c>
      <c r="C2725" s="1" t="s">
        <v>1729</v>
      </c>
      <c r="D2725" s="1" t="s">
        <v>65</v>
      </c>
      <c r="E2725" s="2" t="str">
        <f t="shared" si="374"/>
        <v>jylp</v>
      </c>
      <c r="F2725" s="1" t="s">
        <v>6150</v>
      </c>
      <c r="G2725" t="s">
        <v>6151</v>
      </c>
      <c r="H2725" s="1" t="s">
        <v>6152</v>
      </c>
      <c r="I2725" s="2" t="str">
        <f t="shared" si="375"/>
        <v>6454</v>
      </c>
      <c r="J2725" s="2" t="str">
        <f t="shared" si="376"/>
        <v>6454</v>
      </c>
      <c r="K2725" s="2" t="str">
        <f t="shared" si="377"/>
        <v>c03       </v>
      </c>
      <c r="L2725" s="2" t="str">
        <f t="shared" si="378"/>
        <v>C03       </v>
      </c>
    </row>
    <row r="2726" hidden="1" spans="1:12">
      <c r="A2726" s="1" t="s">
        <v>6453</v>
      </c>
      <c r="B2726" s="1" t="s">
        <v>6454</v>
      </c>
      <c r="C2726" s="1" t="s">
        <v>1729</v>
      </c>
      <c r="D2726" s="1" t="s">
        <v>65</v>
      </c>
      <c r="E2726" s="2" t="str">
        <f t="shared" si="374"/>
        <v>jylp</v>
      </c>
      <c r="F2726" s="1" t="s">
        <v>6150</v>
      </c>
      <c r="G2726" t="s">
        <v>6151</v>
      </c>
      <c r="H2726" s="1" t="s">
        <v>6152</v>
      </c>
      <c r="I2726" s="2" t="str">
        <f t="shared" si="375"/>
        <v>6454</v>
      </c>
      <c r="J2726" s="2" t="str">
        <f t="shared" si="376"/>
        <v>6454</v>
      </c>
      <c r="K2726" s="2" t="str">
        <f t="shared" si="377"/>
        <v>c04       </v>
      </c>
      <c r="L2726" s="2" t="str">
        <f t="shared" si="378"/>
        <v>C04       </v>
      </c>
    </row>
    <row r="2727" hidden="1" spans="1:12">
      <c r="A2727" s="1" t="s">
        <v>6455</v>
      </c>
      <c r="B2727" s="1" t="s">
        <v>6456</v>
      </c>
      <c r="C2727" s="1" t="s">
        <v>1729</v>
      </c>
      <c r="D2727" s="1" t="s">
        <v>65</v>
      </c>
      <c r="E2727" s="2" t="str">
        <f t="shared" si="374"/>
        <v>jylp</v>
      </c>
      <c r="F2727" s="1" t="s">
        <v>6150</v>
      </c>
      <c r="G2727" t="s">
        <v>6151</v>
      </c>
      <c r="H2727" s="1" t="s">
        <v>6152</v>
      </c>
      <c r="I2727" s="2" t="str">
        <f t="shared" si="375"/>
        <v>6455</v>
      </c>
      <c r="J2727" s="2" t="str">
        <f t="shared" si="376"/>
        <v>6455</v>
      </c>
      <c r="K2727" s="2" t="str">
        <f t="shared" si="377"/>
        <v>c01       </v>
      </c>
      <c r="L2727" s="2" t="str">
        <f t="shared" ref="L2727:L2768" si="379">MID(B2727,11,10)</f>
        <v>C01       </v>
      </c>
    </row>
    <row r="2728" hidden="1" spans="1:12">
      <c r="A2728" s="1" t="s">
        <v>6457</v>
      </c>
      <c r="B2728" s="1" t="s">
        <v>6458</v>
      </c>
      <c r="C2728" s="1" t="s">
        <v>1729</v>
      </c>
      <c r="D2728" s="1" t="s">
        <v>65</v>
      </c>
      <c r="E2728" s="2" t="str">
        <f t="shared" si="374"/>
        <v>jylp</v>
      </c>
      <c r="F2728" s="1" t="s">
        <v>6150</v>
      </c>
      <c r="G2728" t="s">
        <v>6151</v>
      </c>
      <c r="H2728" s="1" t="s">
        <v>6152</v>
      </c>
      <c r="I2728" s="2" t="str">
        <f t="shared" si="375"/>
        <v>6455</v>
      </c>
      <c r="J2728" s="2" t="str">
        <f t="shared" si="376"/>
        <v>6455</v>
      </c>
      <c r="K2728" s="2" t="str">
        <f t="shared" si="377"/>
        <v>c02       </v>
      </c>
      <c r="L2728" s="2" t="str">
        <f t="shared" si="379"/>
        <v>C02       </v>
      </c>
    </row>
    <row r="2729" hidden="1" spans="1:12">
      <c r="A2729" s="1" t="s">
        <v>6459</v>
      </c>
      <c r="B2729" s="1" t="s">
        <v>6460</v>
      </c>
      <c r="C2729" s="1" t="s">
        <v>1729</v>
      </c>
      <c r="D2729" s="1" t="s">
        <v>65</v>
      </c>
      <c r="E2729" s="2" t="str">
        <f t="shared" si="374"/>
        <v>jylp</v>
      </c>
      <c r="F2729" s="1" t="s">
        <v>6150</v>
      </c>
      <c r="G2729" t="s">
        <v>6151</v>
      </c>
      <c r="H2729" s="1" t="s">
        <v>6152</v>
      </c>
      <c r="I2729" s="2" t="str">
        <f t="shared" si="375"/>
        <v>6455</v>
      </c>
      <c r="J2729" s="2" t="str">
        <f t="shared" si="376"/>
        <v>6455</v>
      </c>
      <c r="K2729" s="2" t="str">
        <f t="shared" si="377"/>
        <v>c03       </v>
      </c>
      <c r="L2729" s="2" t="str">
        <f t="shared" si="379"/>
        <v>C03       </v>
      </c>
    </row>
    <row r="2730" hidden="1" spans="1:12">
      <c r="A2730" s="1" t="s">
        <v>6461</v>
      </c>
      <c r="B2730" s="1" t="s">
        <v>6462</v>
      </c>
      <c r="C2730" s="1" t="s">
        <v>1729</v>
      </c>
      <c r="D2730" s="1" t="s">
        <v>65</v>
      </c>
      <c r="E2730" s="2" t="str">
        <f t="shared" si="374"/>
        <v>jylp</v>
      </c>
      <c r="F2730" s="1" t="s">
        <v>6150</v>
      </c>
      <c r="G2730" t="s">
        <v>6151</v>
      </c>
      <c r="H2730" s="1" t="s">
        <v>6152</v>
      </c>
      <c r="I2730" s="2" t="str">
        <f t="shared" si="375"/>
        <v>6455</v>
      </c>
      <c r="J2730" s="2" t="str">
        <f t="shared" si="376"/>
        <v>6455</v>
      </c>
      <c r="K2730" s="2" t="str">
        <f t="shared" si="377"/>
        <v>c1        </v>
      </c>
      <c r="L2730" s="2" t="str">
        <f t="shared" si="379"/>
        <v>C1        </v>
      </c>
    </row>
    <row r="2731" hidden="1" spans="1:12">
      <c r="A2731" s="1" t="s">
        <v>6463</v>
      </c>
      <c r="B2731" s="1" t="s">
        <v>6464</v>
      </c>
      <c r="C2731" s="1" t="s">
        <v>1729</v>
      </c>
      <c r="D2731" s="1" t="s">
        <v>65</v>
      </c>
      <c r="E2731" s="2" t="str">
        <f t="shared" si="374"/>
        <v>jylp</v>
      </c>
      <c r="F2731" s="1" t="s">
        <v>6150</v>
      </c>
      <c r="G2731" t="s">
        <v>6151</v>
      </c>
      <c r="H2731" s="1" t="s">
        <v>6152</v>
      </c>
      <c r="I2731" s="2" t="str">
        <f t="shared" si="375"/>
        <v>6456</v>
      </c>
      <c r="J2731" s="2" t="str">
        <f t="shared" si="376"/>
        <v>6456</v>
      </c>
      <c r="K2731" s="2" t="str">
        <f t="shared" si="377"/>
        <v>c01       </v>
      </c>
      <c r="L2731" s="2" t="str">
        <f t="shared" si="379"/>
        <v>C01       </v>
      </c>
    </row>
    <row r="2732" hidden="1" spans="1:12">
      <c r="A2732" s="1" t="s">
        <v>6465</v>
      </c>
      <c r="B2732" s="1" t="s">
        <v>6466</v>
      </c>
      <c r="C2732" s="1" t="s">
        <v>1729</v>
      </c>
      <c r="D2732" s="1" t="s">
        <v>65</v>
      </c>
      <c r="E2732" s="2" t="str">
        <f t="shared" si="374"/>
        <v>jylp</v>
      </c>
      <c r="F2732" s="1" t="s">
        <v>6150</v>
      </c>
      <c r="G2732" t="s">
        <v>6151</v>
      </c>
      <c r="H2732" s="1" t="s">
        <v>6152</v>
      </c>
      <c r="I2732" s="2" t="str">
        <f t="shared" si="375"/>
        <v>6457</v>
      </c>
      <c r="J2732" s="2" t="str">
        <f t="shared" si="376"/>
        <v>6457</v>
      </c>
      <c r="K2732" s="2" t="str">
        <f t="shared" si="377"/>
        <v>c1        </v>
      </c>
      <c r="L2732" s="2" t="str">
        <f t="shared" si="379"/>
        <v>C1        </v>
      </c>
    </row>
    <row r="2733" hidden="1" spans="1:12">
      <c r="A2733" s="1" t="s">
        <v>6467</v>
      </c>
      <c r="B2733" s="1" t="s">
        <v>6468</v>
      </c>
      <c r="C2733" s="1" t="s">
        <v>1729</v>
      </c>
      <c r="D2733" s="1" t="s">
        <v>65</v>
      </c>
      <c r="E2733" s="2" t="str">
        <f t="shared" si="374"/>
        <v>jylp</v>
      </c>
      <c r="F2733" s="1" t="s">
        <v>6150</v>
      </c>
      <c r="G2733" t="s">
        <v>6151</v>
      </c>
      <c r="H2733" s="1" t="s">
        <v>6152</v>
      </c>
      <c r="I2733" s="2" t="str">
        <f t="shared" si="375"/>
        <v>6459</v>
      </c>
      <c r="J2733" s="2" t="str">
        <f t="shared" si="376"/>
        <v>6459</v>
      </c>
      <c r="K2733" s="2" t="str">
        <f t="shared" si="377"/>
        <v>c1        </v>
      </c>
      <c r="L2733" s="2" t="str">
        <f t="shared" si="379"/>
        <v>C1        </v>
      </c>
    </row>
    <row r="2734" hidden="1" spans="1:12">
      <c r="A2734" s="1" t="s">
        <v>6469</v>
      </c>
      <c r="B2734" s="1" t="s">
        <v>6470</v>
      </c>
      <c r="C2734" s="1" t="s">
        <v>1729</v>
      </c>
      <c r="D2734" s="1" t="s">
        <v>65</v>
      </c>
      <c r="E2734" s="2" t="str">
        <f t="shared" si="374"/>
        <v>jylp</v>
      </c>
      <c r="F2734" s="1" t="s">
        <v>6150</v>
      </c>
      <c r="G2734" t="s">
        <v>6151</v>
      </c>
      <c r="H2734" s="1" t="s">
        <v>6152</v>
      </c>
      <c r="I2734" s="2" t="str">
        <f t="shared" si="375"/>
        <v>6459</v>
      </c>
      <c r="J2734" s="2" t="str">
        <f t="shared" si="376"/>
        <v>6459</v>
      </c>
      <c r="K2734" s="2" t="str">
        <f t="shared" si="377"/>
        <v>c2        </v>
      </c>
      <c r="L2734" s="2" t="str">
        <f t="shared" si="379"/>
        <v>C2        </v>
      </c>
    </row>
    <row r="2735" hidden="1" spans="1:12">
      <c r="A2735" s="1" t="s">
        <v>6471</v>
      </c>
      <c r="B2735" s="1" t="s">
        <v>6472</v>
      </c>
      <c r="C2735" s="1" t="s">
        <v>1729</v>
      </c>
      <c r="D2735" s="1" t="s">
        <v>65</v>
      </c>
      <c r="E2735" s="2" t="str">
        <f t="shared" si="374"/>
        <v>jylp</v>
      </c>
      <c r="F2735" s="1" t="s">
        <v>6150</v>
      </c>
      <c r="G2735" t="s">
        <v>6151</v>
      </c>
      <c r="H2735" s="1" t="s">
        <v>6152</v>
      </c>
      <c r="I2735" s="2" t="str">
        <f t="shared" si="375"/>
        <v>6459</v>
      </c>
      <c r="J2735" s="2" t="str">
        <f t="shared" si="376"/>
        <v>6459</v>
      </c>
      <c r="K2735" s="2" t="str">
        <f t="shared" si="377"/>
        <v>c3        </v>
      </c>
      <c r="L2735" s="2" t="str">
        <f t="shared" si="379"/>
        <v>C3        </v>
      </c>
    </row>
    <row r="2736" hidden="1" spans="1:12">
      <c r="A2736" s="1" t="s">
        <v>6473</v>
      </c>
      <c r="B2736" s="1" t="s">
        <v>6474</v>
      </c>
      <c r="C2736" s="1" t="s">
        <v>1729</v>
      </c>
      <c r="D2736" s="1" t="s">
        <v>65</v>
      </c>
      <c r="E2736" s="2" t="str">
        <f t="shared" si="374"/>
        <v>jylp</v>
      </c>
      <c r="F2736" s="1" t="s">
        <v>6150</v>
      </c>
      <c r="G2736" t="s">
        <v>6151</v>
      </c>
      <c r="H2736" s="1" t="s">
        <v>6152</v>
      </c>
      <c r="I2736" s="2" t="str">
        <f t="shared" si="375"/>
        <v>6460</v>
      </c>
      <c r="J2736" s="2" t="str">
        <f t="shared" si="376"/>
        <v>6460</v>
      </c>
      <c r="K2736" s="2" t="str">
        <f t="shared" si="377"/>
        <v>c03       </v>
      </c>
      <c r="L2736" s="2" t="str">
        <f t="shared" si="379"/>
        <v>C03       </v>
      </c>
    </row>
    <row r="2737" hidden="1" spans="1:12">
      <c r="A2737" s="1" t="s">
        <v>6475</v>
      </c>
      <c r="B2737" s="1" t="s">
        <v>6476</v>
      </c>
      <c r="C2737" s="1" t="s">
        <v>1729</v>
      </c>
      <c r="D2737" s="1" t="s">
        <v>65</v>
      </c>
      <c r="E2737" s="2" t="str">
        <f t="shared" si="374"/>
        <v>jylp</v>
      </c>
      <c r="F2737" s="1" t="s">
        <v>6150</v>
      </c>
      <c r="G2737" t="s">
        <v>6151</v>
      </c>
      <c r="H2737" s="1" t="s">
        <v>6152</v>
      </c>
      <c r="I2737" s="2" t="str">
        <f t="shared" si="375"/>
        <v>6460</v>
      </c>
      <c r="J2737" s="2" t="str">
        <f t="shared" si="376"/>
        <v>6460</v>
      </c>
      <c r="K2737" s="2" t="str">
        <f t="shared" si="377"/>
        <v>c1        </v>
      </c>
      <c r="L2737" s="2" t="str">
        <f t="shared" si="379"/>
        <v>C1        </v>
      </c>
    </row>
    <row r="2738" hidden="1" spans="1:12">
      <c r="A2738" s="1" t="s">
        <v>6477</v>
      </c>
      <c r="B2738" s="1" t="s">
        <v>6478</v>
      </c>
      <c r="C2738" s="1" t="s">
        <v>1729</v>
      </c>
      <c r="D2738" s="1" t="s">
        <v>65</v>
      </c>
      <c r="E2738" s="2" t="str">
        <f t="shared" si="374"/>
        <v>jylp</v>
      </c>
      <c r="F2738" s="1" t="s">
        <v>6150</v>
      </c>
      <c r="G2738" t="s">
        <v>6151</v>
      </c>
      <c r="H2738" s="1" t="s">
        <v>6152</v>
      </c>
      <c r="I2738" s="2" t="str">
        <f t="shared" si="375"/>
        <v>6460</v>
      </c>
      <c r="J2738" s="2" t="str">
        <f t="shared" si="376"/>
        <v>6460</v>
      </c>
      <c r="K2738" s="2" t="str">
        <f t="shared" si="377"/>
        <v>c2        </v>
      </c>
      <c r="L2738" s="2" t="str">
        <f t="shared" si="379"/>
        <v>C2        </v>
      </c>
    </row>
    <row r="2739" hidden="1" spans="1:12">
      <c r="A2739" s="1" t="s">
        <v>6479</v>
      </c>
      <c r="B2739" s="1" t="s">
        <v>6480</v>
      </c>
      <c r="C2739" s="1" t="s">
        <v>1729</v>
      </c>
      <c r="D2739" s="1" t="s">
        <v>65</v>
      </c>
      <c r="E2739" s="2" t="str">
        <f t="shared" si="374"/>
        <v>jylp</v>
      </c>
      <c r="F2739" s="1" t="s">
        <v>6150</v>
      </c>
      <c r="G2739" t="s">
        <v>6151</v>
      </c>
      <c r="H2739" s="1" t="s">
        <v>6152</v>
      </c>
      <c r="I2739" s="2" t="str">
        <f t="shared" si="375"/>
        <v>6460</v>
      </c>
      <c r="J2739" s="2" t="str">
        <f t="shared" si="376"/>
        <v>6460</v>
      </c>
      <c r="K2739" s="2" t="str">
        <f t="shared" si="377"/>
        <v>c3        </v>
      </c>
      <c r="L2739" s="2" t="str">
        <f t="shared" si="379"/>
        <v>C3        </v>
      </c>
    </row>
    <row r="2740" hidden="1" spans="1:12">
      <c r="A2740" s="1" t="s">
        <v>6481</v>
      </c>
      <c r="B2740" s="1" t="s">
        <v>6482</v>
      </c>
      <c r="C2740" s="1" t="s">
        <v>1729</v>
      </c>
      <c r="D2740" s="1" t="s">
        <v>65</v>
      </c>
      <c r="E2740" s="2" t="str">
        <f t="shared" si="374"/>
        <v>jylp</v>
      </c>
      <c r="F2740" s="1" t="s">
        <v>6150</v>
      </c>
      <c r="G2740" t="s">
        <v>6151</v>
      </c>
      <c r="H2740" s="1" t="s">
        <v>6152</v>
      </c>
      <c r="I2740" s="2" t="str">
        <f t="shared" si="375"/>
        <v>6461</v>
      </c>
      <c r="J2740" s="2" t="str">
        <f t="shared" si="376"/>
        <v>6461</v>
      </c>
      <c r="K2740" s="2" t="str">
        <f t="shared" si="377"/>
        <v>c1        </v>
      </c>
      <c r="L2740" s="2" t="str">
        <f t="shared" si="379"/>
        <v>C1        </v>
      </c>
    </row>
    <row r="2741" hidden="1" spans="1:12">
      <c r="A2741" s="1" t="s">
        <v>6483</v>
      </c>
      <c r="B2741" s="1" t="s">
        <v>6484</v>
      </c>
      <c r="C2741" s="1" t="s">
        <v>1729</v>
      </c>
      <c r="D2741" s="1" t="s">
        <v>65</v>
      </c>
      <c r="E2741" s="2" t="str">
        <f t="shared" si="374"/>
        <v>jylp</v>
      </c>
      <c r="F2741" s="1" t="s">
        <v>6150</v>
      </c>
      <c r="G2741" t="s">
        <v>6151</v>
      </c>
      <c r="H2741" s="1" t="s">
        <v>6152</v>
      </c>
      <c r="I2741" s="2" t="str">
        <f t="shared" si="375"/>
        <v>6461</v>
      </c>
      <c r="J2741" s="2" t="str">
        <f t="shared" si="376"/>
        <v>6461</v>
      </c>
      <c r="K2741" s="2" t="str">
        <f t="shared" si="377"/>
        <v>c2        </v>
      </c>
      <c r="L2741" s="2" t="str">
        <f t="shared" si="379"/>
        <v>C2        </v>
      </c>
    </row>
    <row r="2742" hidden="1" spans="1:12">
      <c r="A2742" s="1" t="s">
        <v>6485</v>
      </c>
      <c r="B2742" s="1" t="s">
        <v>6486</v>
      </c>
      <c r="C2742" s="1" t="s">
        <v>1729</v>
      </c>
      <c r="D2742" s="1" t="s">
        <v>65</v>
      </c>
      <c r="E2742" s="2" t="str">
        <f t="shared" si="374"/>
        <v>jylp</v>
      </c>
      <c r="F2742" s="1" t="s">
        <v>6150</v>
      </c>
      <c r="G2742" t="s">
        <v>6151</v>
      </c>
      <c r="H2742" s="1" t="s">
        <v>6152</v>
      </c>
      <c r="I2742" s="2" t="str">
        <f t="shared" si="375"/>
        <v>6461</v>
      </c>
      <c r="J2742" s="2" t="str">
        <f t="shared" si="376"/>
        <v>6461</v>
      </c>
      <c r="K2742" s="2" t="str">
        <f t="shared" si="377"/>
        <v>c3        </v>
      </c>
      <c r="L2742" s="2" t="str">
        <f t="shared" si="379"/>
        <v>C3        </v>
      </c>
    </row>
    <row r="2743" hidden="1" spans="1:12">
      <c r="A2743" s="1" t="s">
        <v>6487</v>
      </c>
      <c r="B2743" s="1" t="s">
        <v>6488</v>
      </c>
      <c r="C2743" s="1" t="s">
        <v>1729</v>
      </c>
      <c r="D2743" s="1" t="s">
        <v>65</v>
      </c>
      <c r="E2743" s="2" t="str">
        <f t="shared" si="374"/>
        <v>jylp</v>
      </c>
      <c r="F2743" s="1" t="s">
        <v>6150</v>
      </c>
      <c r="G2743" t="s">
        <v>6151</v>
      </c>
      <c r="H2743" s="1" t="s">
        <v>6152</v>
      </c>
      <c r="I2743" s="2" t="str">
        <f t="shared" si="375"/>
        <v>6462</v>
      </c>
      <c r="J2743" s="2" t="str">
        <f t="shared" si="376"/>
        <v>6462</v>
      </c>
      <c r="K2743" s="2" t="str">
        <f t="shared" si="377"/>
        <v>c1        </v>
      </c>
      <c r="L2743" s="2" t="str">
        <f t="shared" si="379"/>
        <v>C1        </v>
      </c>
    </row>
    <row r="2744" hidden="1" spans="1:12">
      <c r="A2744" s="1" t="s">
        <v>6489</v>
      </c>
      <c r="B2744" s="1" t="s">
        <v>6490</v>
      </c>
      <c r="C2744" s="1" t="s">
        <v>1729</v>
      </c>
      <c r="D2744" s="1" t="s">
        <v>65</v>
      </c>
      <c r="E2744" s="2" t="str">
        <f t="shared" si="374"/>
        <v>jylp</v>
      </c>
      <c r="F2744" s="1" t="s">
        <v>6150</v>
      </c>
      <c r="G2744" t="s">
        <v>6151</v>
      </c>
      <c r="H2744" s="1" t="s">
        <v>6152</v>
      </c>
      <c r="I2744" s="2" t="str">
        <f t="shared" si="375"/>
        <v>6462</v>
      </c>
      <c r="J2744" s="2" t="str">
        <f t="shared" si="376"/>
        <v>6462</v>
      </c>
      <c r="K2744" s="2" t="str">
        <f t="shared" si="377"/>
        <v>c2        </v>
      </c>
      <c r="L2744" s="2" t="str">
        <f t="shared" si="379"/>
        <v>C2        </v>
      </c>
    </row>
    <row r="2745" hidden="1" spans="1:12">
      <c r="A2745" s="1" t="s">
        <v>6491</v>
      </c>
      <c r="B2745" s="1" t="s">
        <v>6492</v>
      </c>
      <c r="C2745" s="1" t="s">
        <v>1729</v>
      </c>
      <c r="D2745" s="1" t="s">
        <v>65</v>
      </c>
      <c r="E2745" s="2" t="str">
        <f t="shared" si="374"/>
        <v>jylp</v>
      </c>
      <c r="F2745" s="1" t="s">
        <v>6150</v>
      </c>
      <c r="G2745" t="s">
        <v>6151</v>
      </c>
      <c r="H2745" s="1" t="s">
        <v>6152</v>
      </c>
      <c r="I2745" s="2" t="str">
        <f t="shared" si="375"/>
        <v>6462</v>
      </c>
      <c r="J2745" s="2" t="str">
        <f t="shared" si="376"/>
        <v>6462</v>
      </c>
      <c r="K2745" s="2" t="str">
        <f t="shared" si="377"/>
        <v>c3        </v>
      </c>
      <c r="L2745" s="2" t="str">
        <f t="shared" si="379"/>
        <v>C3        </v>
      </c>
    </row>
    <row r="2746" hidden="1" spans="1:12">
      <c r="A2746" s="1" t="s">
        <v>6493</v>
      </c>
      <c r="B2746" s="1" t="s">
        <v>6494</v>
      </c>
      <c r="C2746" s="1" t="s">
        <v>1729</v>
      </c>
      <c r="D2746" s="1" t="s">
        <v>65</v>
      </c>
      <c r="E2746" s="2" t="str">
        <f t="shared" si="374"/>
        <v>jylp</v>
      </c>
      <c r="F2746" s="1" t="s">
        <v>6150</v>
      </c>
      <c r="G2746" t="s">
        <v>6151</v>
      </c>
      <c r="H2746" s="1" t="s">
        <v>6152</v>
      </c>
      <c r="I2746" s="2" t="str">
        <f t="shared" si="375"/>
        <v>6463</v>
      </c>
      <c r="J2746" s="2" t="str">
        <f t="shared" si="376"/>
        <v>6463</v>
      </c>
      <c r="K2746" s="2" t="str">
        <f t="shared" si="377"/>
        <v>c1        </v>
      </c>
      <c r="L2746" s="2" t="str">
        <f t="shared" si="379"/>
        <v>C1        </v>
      </c>
    </row>
    <row r="2747" hidden="1" spans="1:12">
      <c r="A2747" s="1" t="s">
        <v>6495</v>
      </c>
      <c r="B2747" s="1" t="s">
        <v>6496</v>
      </c>
      <c r="C2747" s="1" t="s">
        <v>1729</v>
      </c>
      <c r="D2747" s="1" t="s">
        <v>65</v>
      </c>
      <c r="E2747" s="2" t="str">
        <f t="shared" si="374"/>
        <v>jylp</v>
      </c>
      <c r="F2747" s="1" t="s">
        <v>6150</v>
      </c>
      <c r="G2747" t="s">
        <v>6151</v>
      </c>
      <c r="H2747" s="1" t="s">
        <v>6152</v>
      </c>
      <c r="I2747" s="2" t="str">
        <f t="shared" si="375"/>
        <v>6463</v>
      </c>
      <c r="J2747" s="2" t="str">
        <f t="shared" si="376"/>
        <v>6463</v>
      </c>
      <c r="K2747" s="2" t="str">
        <f t="shared" si="377"/>
        <v>c2        </v>
      </c>
      <c r="L2747" s="2" t="str">
        <f t="shared" si="379"/>
        <v>C2        </v>
      </c>
    </row>
    <row r="2748" hidden="1" spans="1:12">
      <c r="A2748" s="1" t="s">
        <v>6497</v>
      </c>
      <c r="B2748" s="1" t="s">
        <v>6498</v>
      </c>
      <c r="C2748" s="1" t="s">
        <v>1729</v>
      </c>
      <c r="D2748" s="1" t="s">
        <v>65</v>
      </c>
      <c r="E2748" s="2" t="str">
        <f t="shared" si="374"/>
        <v>jylp</v>
      </c>
      <c r="F2748" s="1" t="s">
        <v>6150</v>
      </c>
      <c r="G2748" t="s">
        <v>6151</v>
      </c>
      <c r="H2748" s="1" t="s">
        <v>6152</v>
      </c>
      <c r="I2748" s="2" t="str">
        <f t="shared" si="375"/>
        <v>6464</v>
      </c>
      <c r="J2748" s="2" t="str">
        <f t="shared" si="376"/>
        <v>6464</v>
      </c>
      <c r="K2748" s="2" t="str">
        <f t="shared" si="377"/>
        <v>c1        </v>
      </c>
      <c r="L2748" s="2" t="str">
        <f t="shared" si="379"/>
        <v>C1        </v>
      </c>
    </row>
    <row r="2749" hidden="1" spans="1:12">
      <c r="A2749" s="1" t="s">
        <v>6499</v>
      </c>
      <c r="B2749" s="1" t="s">
        <v>6500</v>
      </c>
      <c r="C2749" s="1" t="s">
        <v>1729</v>
      </c>
      <c r="D2749" s="1" t="s">
        <v>65</v>
      </c>
      <c r="E2749" s="2" t="str">
        <f t="shared" si="374"/>
        <v>jylp</v>
      </c>
      <c r="F2749" s="1" t="s">
        <v>6150</v>
      </c>
      <c r="G2749" t="s">
        <v>6151</v>
      </c>
      <c r="H2749" s="1" t="s">
        <v>6152</v>
      </c>
      <c r="I2749" s="2" t="str">
        <f t="shared" si="375"/>
        <v>6464</v>
      </c>
      <c r="J2749" s="2" t="str">
        <f t="shared" si="376"/>
        <v>6464</v>
      </c>
      <c r="K2749" s="2" t="str">
        <f t="shared" si="377"/>
        <v>c2        </v>
      </c>
      <c r="L2749" s="2" t="str">
        <f t="shared" si="379"/>
        <v>C2        </v>
      </c>
    </row>
    <row r="2750" hidden="1" spans="1:12">
      <c r="A2750" s="1" t="s">
        <v>6501</v>
      </c>
      <c r="B2750" s="1" t="s">
        <v>6502</v>
      </c>
      <c r="C2750" s="1" t="s">
        <v>1729</v>
      </c>
      <c r="D2750" s="1" t="s">
        <v>65</v>
      </c>
      <c r="E2750" s="2" t="str">
        <f t="shared" si="374"/>
        <v>jylp</v>
      </c>
      <c r="F2750" s="1" t="s">
        <v>6150</v>
      </c>
      <c r="G2750" t="s">
        <v>6151</v>
      </c>
      <c r="H2750" s="1" t="s">
        <v>6152</v>
      </c>
      <c r="I2750" s="2" t="str">
        <f t="shared" si="375"/>
        <v>6465</v>
      </c>
      <c r="J2750" s="2" t="str">
        <f t="shared" si="376"/>
        <v>6465</v>
      </c>
      <c r="K2750" s="2" t="str">
        <f t="shared" si="377"/>
        <v>c2        </v>
      </c>
      <c r="L2750" s="2" t="str">
        <f t="shared" si="379"/>
        <v>C2        </v>
      </c>
    </row>
    <row r="2751" hidden="1" spans="1:12">
      <c r="A2751" s="1" t="s">
        <v>6503</v>
      </c>
      <c r="B2751" s="1" t="s">
        <v>6504</v>
      </c>
      <c r="C2751" s="1" t="s">
        <v>1729</v>
      </c>
      <c r="D2751" s="1" t="s">
        <v>65</v>
      </c>
      <c r="E2751" s="2" t="str">
        <f t="shared" si="374"/>
        <v>jylp</v>
      </c>
      <c r="F2751" s="1" t="s">
        <v>6150</v>
      </c>
      <c r="G2751" t="s">
        <v>6151</v>
      </c>
      <c r="H2751" s="1" t="s">
        <v>6152</v>
      </c>
      <c r="I2751" s="2" t="str">
        <f t="shared" si="375"/>
        <v>6466</v>
      </c>
      <c r="J2751" s="2" t="str">
        <f t="shared" si="376"/>
        <v>6466</v>
      </c>
      <c r="K2751" s="2" t="str">
        <f t="shared" si="377"/>
        <v>c1        </v>
      </c>
      <c r="L2751" s="2" t="str">
        <f t="shared" si="379"/>
        <v>C1        </v>
      </c>
    </row>
    <row r="2752" hidden="1" spans="1:12">
      <c r="A2752" s="1" t="s">
        <v>6505</v>
      </c>
      <c r="B2752" s="1" t="s">
        <v>6506</v>
      </c>
      <c r="C2752" s="1" t="s">
        <v>1729</v>
      </c>
      <c r="D2752" s="1" t="s">
        <v>65</v>
      </c>
      <c r="E2752" s="2" t="str">
        <f t="shared" si="374"/>
        <v>jylp</v>
      </c>
      <c r="F2752" s="1" t="s">
        <v>6150</v>
      </c>
      <c r="G2752" t="s">
        <v>6151</v>
      </c>
      <c r="H2752" s="1" t="s">
        <v>6152</v>
      </c>
      <c r="I2752" s="2" t="str">
        <f t="shared" si="375"/>
        <v>6466</v>
      </c>
      <c r="J2752" s="2" t="str">
        <f t="shared" si="376"/>
        <v>6466</v>
      </c>
      <c r="K2752" s="2" t="str">
        <f t="shared" si="377"/>
        <v>c2        </v>
      </c>
      <c r="L2752" s="2" t="str">
        <f t="shared" si="379"/>
        <v>C2        </v>
      </c>
    </row>
    <row r="2753" hidden="1" spans="1:12">
      <c r="A2753" s="1" t="s">
        <v>6507</v>
      </c>
      <c r="B2753" s="1" t="s">
        <v>6508</v>
      </c>
      <c r="C2753" s="1" t="s">
        <v>1729</v>
      </c>
      <c r="D2753" s="1" t="s">
        <v>65</v>
      </c>
      <c r="E2753" s="2" t="str">
        <f t="shared" si="374"/>
        <v>jylp</v>
      </c>
      <c r="F2753" s="1" t="s">
        <v>6150</v>
      </c>
      <c r="G2753" t="s">
        <v>6151</v>
      </c>
      <c r="H2753" s="1" t="s">
        <v>6152</v>
      </c>
      <c r="I2753" s="2" t="str">
        <f t="shared" si="375"/>
        <v>6466</v>
      </c>
      <c r="J2753" s="2" t="str">
        <f t="shared" si="376"/>
        <v>6466</v>
      </c>
      <c r="K2753" s="2" t="str">
        <f t="shared" si="377"/>
        <v>c3        </v>
      </c>
      <c r="L2753" s="2" t="str">
        <f t="shared" si="379"/>
        <v>C3        </v>
      </c>
    </row>
    <row r="2754" hidden="1" spans="1:12">
      <c r="A2754" s="1" t="s">
        <v>6509</v>
      </c>
      <c r="B2754" s="1" t="s">
        <v>6510</v>
      </c>
      <c r="C2754" s="1" t="s">
        <v>1729</v>
      </c>
      <c r="D2754" s="1" t="s">
        <v>65</v>
      </c>
      <c r="E2754" s="2" t="str">
        <f t="shared" si="374"/>
        <v>jylp</v>
      </c>
      <c r="F2754" s="1" t="s">
        <v>6150</v>
      </c>
      <c r="G2754" t="s">
        <v>6151</v>
      </c>
      <c r="H2754" s="1" t="s">
        <v>6152</v>
      </c>
      <c r="I2754" s="2" t="str">
        <f t="shared" si="375"/>
        <v>6467</v>
      </c>
      <c r="J2754" s="2" t="str">
        <f t="shared" si="376"/>
        <v>6467</v>
      </c>
      <c r="K2754" s="2" t="str">
        <f t="shared" si="377"/>
        <v>c2        </v>
      </c>
      <c r="L2754" s="2" t="str">
        <f t="shared" si="379"/>
        <v>C2        </v>
      </c>
    </row>
    <row r="2755" hidden="1" spans="1:12">
      <c r="A2755" s="1" t="s">
        <v>6511</v>
      </c>
      <c r="B2755" s="1" t="s">
        <v>6512</v>
      </c>
      <c r="C2755" s="1" t="s">
        <v>1729</v>
      </c>
      <c r="D2755" s="1" t="s">
        <v>65</v>
      </c>
      <c r="E2755" s="2" t="str">
        <f t="shared" si="374"/>
        <v>jylp</v>
      </c>
      <c r="F2755" s="1" t="s">
        <v>6150</v>
      </c>
      <c r="G2755" t="s">
        <v>6151</v>
      </c>
      <c r="H2755" s="1" t="s">
        <v>6152</v>
      </c>
      <c r="I2755" s="2" t="str">
        <f t="shared" si="375"/>
        <v>6467</v>
      </c>
      <c r="J2755" s="2" t="str">
        <f t="shared" si="376"/>
        <v>6467</v>
      </c>
      <c r="K2755" s="2" t="str">
        <f t="shared" si="377"/>
        <v>c3        </v>
      </c>
      <c r="L2755" s="2" t="str">
        <f t="shared" si="379"/>
        <v>C3        </v>
      </c>
    </row>
    <row r="2756" hidden="1" spans="1:12">
      <c r="A2756" s="1" t="s">
        <v>6513</v>
      </c>
      <c r="B2756" s="1" t="s">
        <v>6514</v>
      </c>
      <c r="C2756" s="1" t="s">
        <v>1729</v>
      </c>
      <c r="D2756" s="1" t="s">
        <v>65</v>
      </c>
      <c r="E2756" s="2" t="str">
        <f t="shared" si="374"/>
        <v>jylp</v>
      </c>
      <c r="F2756" s="1" t="s">
        <v>6150</v>
      </c>
      <c r="G2756" t="s">
        <v>6151</v>
      </c>
      <c r="H2756" s="1" t="s">
        <v>6152</v>
      </c>
      <c r="I2756" s="2" t="str">
        <f t="shared" si="375"/>
        <v>6468</v>
      </c>
      <c r="J2756" s="2" t="str">
        <f t="shared" si="376"/>
        <v>6468</v>
      </c>
      <c r="K2756" s="2" t="str">
        <f t="shared" si="377"/>
        <v>c1        </v>
      </c>
      <c r="L2756" s="2" t="str">
        <f t="shared" si="379"/>
        <v>C1        </v>
      </c>
    </row>
    <row r="2757" hidden="1" spans="1:12">
      <c r="A2757" s="1" t="s">
        <v>6515</v>
      </c>
      <c r="B2757" s="1" t="s">
        <v>6516</v>
      </c>
      <c r="C2757" s="1" t="s">
        <v>1729</v>
      </c>
      <c r="D2757" s="1" t="s">
        <v>65</v>
      </c>
      <c r="E2757" s="2" t="str">
        <f t="shared" si="374"/>
        <v>jylp</v>
      </c>
      <c r="F2757" s="1" t="s">
        <v>6150</v>
      </c>
      <c r="G2757" t="s">
        <v>6151</v>
      </c>
      <c r="H2757" s="1" t="s">
        <v>6152</v>
      </c>
      <c r="I2757" s="2" t="str">
        <f t="shared" si="375"/>
        <v>6468</v>
      </c>
      <c r="J2757" s="2" t="str">
        <f t="shared" si="376"/>
        <v>6468</v>
      </c>
      <c r="K2757" s="2" t="str">
        <f t="shared" si="377"/>
        <v>c2        </v>
      </c>
      <c r="L2757" s="2" t="str">
        <f t="shared" si="379"/>
        <v>C2        </v>
      </c>
    </row>
    <row r="2758" hidden="1" spans="1:12">
      <c r="A2758" s="1" t="s">
        <v>6517</v>
      </c>
      <c r="B2758" s="1" t="s">
        <v>6518</v>
      </c>
      <c r="C2758" s="1" t="s">
        <v>1729</v>
      </c>
      <c r="D2758" s="1" t="s">
        <v>65</v>
      </c>
      <c r="E2758" s="2" t="str">
        <f t="shared" si="374"/>
        <v>jylp</v>
      </c>
      <c r="F2758" s="1" t="s">
        <v>6150</v>
      </c>
      <c r="G2758" t="s">
        <v>6151</v>
      </c>
      <c r="H2758" s="1" t="s">
        <v>6152</v>
      </c>
      <c r="I2758" s="2" t="str">
        <f t="shared" si="375"/>
        <v>6468</v>
      </c>
      <c r="J2758" s="2" t="str">
        <f t="shared" si="376"/>
        <v>6468</v>
      </c>
      <c r="K2758" s="2" t="str">
        <f t="shared" si="377"/>
        <v>c3        </v>
      </c>
      <c r="L2758" s="2" t="str">
        <f t="shared" si="379"/>
        <v>C3        </v>
      </c>
    </row>
    <row r="2759" hidden="1" spans="1:12">
      <c r="A2759" s="1" t="s">
        <v>6519</v>
      </c>
      <c r="B2759" s="1" t="s">
        <v>6520</v>
      </c>
      <c r="C2759" s="1" t="s">
        <v>1729</v>
      </c>
      <c r="D2759" s="1" t="s">
        <v>65</v>
      </c>
      <c r="E2759" s="2" t="str">
        <f t="shared" si="374"/>
        <v>jylp</v>
      </c>
      <c r="F2759" s="1" t="s">
        <v>6150</v>
      </c>
      <c r="G2759" t="s">
        <v>6151</v>
      </c>
      <c r="H2759" s="1" t="s">
        <v>6152</v>
      </c>
      <c r="I2759" s="2" t="str">
        <f t="shared" si="375"/>
        <v>6601</v>
      </c>
      <c r="J2759" s="2" t="str">
        <f t="shared" si="376"/>
        <v>6601</v>
      </c>
      <c r="K2759" s="2" t="str">
        <f t="shared" si="377"/>
        <v>c1        </v>
      </c>
      <c r="L2759" s="2" t="str">
        <f t="shared" si="379"/>
        <v>C1        </v>
      </c>
    </row>
    <row r="2760" hidden="1" spans="1:12">
      <c r="A2760" s="1" t="s">
        <v>6521</v>
      </c>
      <c r="B2760" s="1" t="s">
        <v>6522</v>
      </c>
      <c r="C2760" s="1" t="s">
        <v>1729</v>
      </c>
      <c r="D2760" s="1" t="s">
        <v>65</v>
      </c>
      <c r="E2760" s="2" t="str">
        <f t="shared" si="374"/>
        <v>jylp</v>
      </c>
      <c r="F2760" s="1" t="s">
        <v>6150</v>
      </c>
      <c r="G2760" t="s">
        <v>6151</v>
      </c>
      <c r="H2760" s="1" t="s">
        <v>6152</v>
      </c>
      <c r="I2760" s="2" t="str">
        <f t="shared" si="375"/>
        <v>6601</v>
      </c>
      <c r="J2760" s="2" t="str">
        <f t="shared" si="376"/>
        <v>6601</v>
      </c>
      <c r="K2760" s="2" t="str">
        <f t="shared" si="377"/>
        <v>c2        </v>
      </c>
      <c r="L2760" s="2" t="str">
        <f t="shared" si="379"/>
        <v>C2        </v>
      </c>
    </row>
    <row r="2761" hidden="1" spans="1:12">
      <c r="A2761" s="1" t="s">
        <v>6523</v>
      </c>
      <c r="B2761" s="1" t="s">
        <v>6524</v>
      </c>
      <c r="C2761" s="1" t="s">
        <v>1729</v>
      </c>
      <c r="D2761" s="1" t="s">
        <v>65</v>
      </c>
      <c r="E2761" s="2" t="str">
        <f t="shared" si="374"/>
        <v>jylp</v>
      </c>
      <c r="F2761" s="1" t="s">
        <v>6150</v>
      </c>
      <c r="G2761" t="s">
        <v>6151</v>
      </c>
      <c r="H2761" s="1" t="s">
        <v>6152</v>
      </c>
      <c r="I2761" s="2" t="str">
        <f t="shared" si="375"/>
        <v>6601</v>
      </c>
      <c r="J2761" s="2" t="str">
        <f t="shared" si="376"/>
        <v>6601</v>
      </c>
      <c r="K2761" s="2" t="str">
        <f t="shared" si="377"/>
        <v>c3        </v>
      </c>
      <c r="L2761" s="2" t="str">
        <f t="shared" si="379"/>
        <v>C3        </v>
      </c>
    </row>
    <row r="2762" hidden="1" spans="1:12">
      <c r="A2762" s="1" t="s">
        <v>6525</v>
      </c>
      <c r="B2762" s="1" t="s">
        <v>6526</v>
      </c>
      <c r="C2762" s="1" t="s">
        <v>1729</v>
      </c>
      <c r="D2762" s="1" t="s">
        <v>65</v>
      </c>
      <c r="E2762" s="2" t="str">
        <f t="shared" si="374"/>
        <v>jylp</v>
      </c>
      <c r="F2762" s="1" t="s">
        <v>6150</v>
      </c>
      <c r="G2762" t="s">
        <v>6151</v>
      </c>
      <c r="H2762" s="1" t="s">
        <v>6152</v>
      </c>
      <c r="I2762" s="2" t="str">
        <f t="shared" si="375"/>
        <v>6601</v>
      </c>
      <c r="J2762" s="2" t="str">
        <f t="shared" si="376"/>
        <v>6601</v>
      </c>
      <c r="K2762" s="2" t="str">
        <f t="shared" si="377"/>
        <v>c4        </v>
      </c>
      <c r="L2762" s="2" t="str">
        <f t="shared" si="379"/>
        <v>C4        </v>
      </c>
    </row>
    <row r="2763" hidden="1" spans="1:12">
      <c r="A2763" s="1" t="s">
        <v>6527</v>
      </c>
      <c r="B2763" s="1" t="s">
        <v>6528</v>
      </c>
      <c r="C2763" s="1" t="s">
        <v>1729</v>
      </c>
      <c r="D2763" s="1" t="s">
        <v>65</v>
      </c>
      <c r="E2763" s="2" t="str">
        <f t="shared" si="374"/>
        <v>jylp</v>
      </c>
      <c r="F2763" s="1" t="s">
        <v>6150</v>
      </c>
      <c r="G2763" t="s">
        <v>6151</v>
      </c>
      <c r="H2763" s="1" t="s">
        <v>6152</v>
      </c>
      <c r="I2763" s="2" t="str">
        <f t="shared" si="375"/>
        <v>6601</v>
      </c>
      <c r="J2763" s="2" t="str">
        <f t="shared" si="376"/>
        <v>6601</v>
      </c>
      <c r="K2763" s="2" t="str">
        <f t="shared" si="377"/>
        <v>c5        </v>
      </c>
      <c r="L2763" s="2" t="str">
        <f t="shared" si="379"/>
        <v>C5        </v>
      </c>
    </row>
    <row r="2764" hidden="1" spans="1:12">
      <c r="A2764" s="1" t="s">
        <v>6529</v>
      </c>
      <c r="B2764" s="1" t="s">
        <v>6530</v>
      </c>
      <c r="C2764" s="1" t="s">
        <v>1729</v>
      </c>
      <c r="D2764" s="1" t="s">
        <v>65</v>
      </c>
      <c r="E2764" s="2" t="str">
        <f t="shared" si="374"/>
        <v>jylp</v>
      </c>
      <c r="F2764" s="1" t="s">
        <v>6150</v>
      </c>
      <c r="G2764" t="s">
        <v>6151</v>
      </c>
      <c r="H2764" s="1" t="s">
        <v>6152</v>
      </c>
      <c r="I2764" s="2" t="str">
        <f t="shared" si="375"/>
        <v>6601</v>
      </c>
      <c r="J2764" s="2" t="str">
        <f t="shared" si="376"/>
        <v>6601</v>
      </c>
      <c r="K2764" s="2" t="str">
        <f t="shared" si="377"/>
        <v>c6        </v>
      </c>
      <c r="L2764" s="2" t="str">
        <f t="shared" si="379"/>
        <v>C6        </v>
      </c>
    </row>
    <row r="2765" hidden="1" spans="1:12">
      <c r="A2765" s="1" t="s">
        <v>6531</v>
      </c>
      <c r="B2765" s="1" t="s">
        <v>6532</v>
      </c>
      <c r="C2765" s="1" t="s">
        <v>1729</v>
      </c>
      <c r="D2765" s="1" t="s">
        <v>65</v>
      </c>
      <c r="E2765" s="2" t="str">
        <f t="shared" si="374"/>
        <v>jylp</v>
      </c>
      <c r="F2765" s="1" t="s">
        <v>6150</v>
      </c>
      <c r="G2765" t="s">
        <v>6151</v>
      </c>
      <c r="H2765" s="1" t="s">
        <v>6152</v>
      </c>
      <c r="I2765" s="2" t="str">
        <f t="shared" si="375"/>
        <v>6601</v>
      </c>
      <c r="J2765" s="2" t="str">
        <f t="shared" si="376"/>
        <v>6601</v>
      </c>
      <c r="K2765" s="2" t="str">
        <f t="shared" si="377"/>
        <v>c7        </v>
      </c>
      <c r="L2765" s="2" t="str">
        <f t="shared" si="379"/>
        <v>C7        </v>
      </c>
    </row>
    <row r="2766" hidden="1" spans="1:12">
      <c r="A2766" s="1" t="s">
        <v>6533</v>
      </c>
      <c r="B2766" s="1" t="s">
        <v>6534</v>
      </c>
      <c r="C2766" s="1" t="s">
        <v>1729</v>
      </c>
      <c r="D2766" s="1" t="s">
        <v>65</v>
      </c>
      <c r="E2766" s="2" t="str">
        <f t="shared" si="374"/>
        <v>jylp</v>
      </c>
      <c r="F2766" s="1" t="s">
        <v>6150</v>
      </c>
      <c r="G2766" t="s">
        <v>6151</v>
      </c>
      <c r="H2766" s="1" t="s">
        <v>6152</v>
      </c>
      <c r="I2766" s="2" t="str">
        <f t="shared" si="375"/>
        <v>6601</v>
      </c>
      <c r="J2766" s="2" t="str">
        <f t="shared" si="376"/>
        <v>6601</v>
      </c>
      <c r="K2766" s="2" t="str">
        <f t="shared" si="377"/>
        <v>c8        </v>
      </c>
      <c r="L2766" s="2" t="str">
        <f t="shared" si="379"/>
        <v>C8        </v>
      </c>
    </row>
    <row r="2767" hidden="1" spans="1:12">
      <c r="A2767" s="1" t="s">
        <v>6535</v>
      </c>
      <c r="B2767" s="1" t="s">
        <v>6536</v>
      </c>
      <c r="C2767" s="1" t="s">
        <v>1729</v>
      </c>
      <c r="D2767" s="1" t="s">
        <v>65</v>
      </c>
      <c r="E2767" s="2" t="str">
        <f t="shared" si="374"/>
        <v>jylp</v>
      </c>
      <c r="F2767" s="1" t="s">
        <v>6150</v>
      </c>
      <c r="G2767" t="s">
        <v>6151</v>
      </c>
      <c r="H2767" s="1" t="s">
        <v>6152</v>
      </c>
      <c r="I2767" s="2" t="str">
        <f>MID(A2767,8,5)</f>
        <v>6601l</v>
      </c>
      <c r="J2767" s="2" t="str">
        <f>MID(B2767,7,5)</f>
        <v>6601L</v>
      </c>
      <c r="K2767" s="2" t="str">
        <f>MID(A2767,13,10)</f>
        <v>c2        </v>
      </c>
      <c r="L2767" s="2" t="str">
        <f>MID(B2767,12,10)</f>
        <v>C2        </v>
      </c>
    </row>
    <row r="2768" hidden="1" spans="1:12">
      <c r="A2768" s="1" t="s">
        <v>6537</v>
      </c>
      <c r="B2768" s="1" t="s">
        <v>6538</v>
      </c>
      <c r="C2768" s="1" t="s">
        <v>1729</v>
      </c>
      <c r="D2768" s="1" t="s">
        <v>65</v>
      </c>
      <c r="E2768" s="2" t="str">
        <f t="shared" ref="E2768:E2831" si="380">MID(A2768,2,4)</f>
        <v>jylp</v>
      </c>
      <c r="F2768" s="1" t="s">
        <v>6150</v>
      </c>
      <c r="G2768" t="s">
        <v>6151</v>
      </c>
      <c r="H2768" s="1" t="s">
        <v>6152</v>
      </c>
      <c r="I2768" s="2" t="str">
        <f>MID(A2768,8,4)</f>
        <v>6602</v>
      </c>
      <c r="J2768" s="2" t="str">
        <f>MID(B2768,7,4)</f>
        <v>6602</v>
      </c>
      <c r="K2768" s="2" t="str">
        <f t="shared" si="377"/>
        <v>c1        </v>
      </c>
      <c r="L2768" s="2" t="str">
        <f t="shared" si="379"/>
        <v>C1        </v>
      </c>
    </row>
    <row r="2769" hidden="1" spans="1:12">
      <c r="A2769" s="1" t="s">
        <v>6539</v>
      </c>
      <c r="B2769" s="1" t="s">
        <v>6540</v>
      </c>
      <c r="C2769" s="1" t="s">
        <v>1729</v>
      </c>
      <c r="D2769" s="1" t="s">
        <v>65</v>
      </c>
      <c r="E2769" s="2" t="str">
        <f t="shared" si="380"/>
        <v>jylp</v>
      </c>
      <c r="F2769" s="1" t="s">
        <v>6150</v>
      </c>
      <c r="G2769" t="s">
        <v>6151</v>
      </c>
      <c r="H2769" s="1" t="s">
        <v>6152</v>
      </c>
      <c r="I2769" s="2" t="str">
        <f t="shared" ref="I2769:I2776" si="381">MID(A2769,8,4)</f>
        <v>6602</v>
      </c>
      <c r="J2769" s="2" t="str">
        <f t="shared" ref="J2769:J2832" si="382">MID(B2769,7,4)</f>
        <v>6602</v>
      </c>
      <c r="K2769" s="2" t="str">
        <f t="shared" si="377"/>
        <v>c2        </v>
      </c>
      <c r="L2769" s="2" t="str">
        <f t="shared" ref="L2769:L2778" si="383">MID(B2769,11,10)</f>
        <v>C2        </v>
      </c>
    </row>
    <row r="2770" hidden="1" spans="1:12">
      <c r="A2770" s="1" t="s">
        <v>6541</v>
      </c>
      <c r="B2770" s="1" t="s">
        <v>6542</v>
      </c>
      <c r="C2770" s="1" t="s">
        <v>1729</v>
      </c>
      <c r="D2770" s="1" t="s">
        <v>65</v>
      </c>
      <c r="E2770" s="2" t="str">
        <f t="shared" si="380"/>
        <v>jylp</v>
      </c>
      <c r="F2770" s="1" t="s">
        <v>6150</v>
      </c>
      <c r="G2770" t="s">
        <v>6151</v>
      </c>
      <c r="H2770" s="1" t="s">
        <v>6152</v>
      </c>
      <c r="I2770" s="2" t="str">
        <f t="shared" si="381"/>
        <v>6602</v>
      </c>
      <c r="J2770" s="2" t="str">
        <f t="shared" si="382"/>
        <v>6602</v>
      </c>
      <c r="K2770" s="2" t="str">
        <f t="shared" ref="K2770:K2833" si="384">MID(A2770,12,10)</f>
        <v>c3        </v>
      </c>
      <c r="L2770" s="2" t="str">
        <f t="shared" si="383"/>
        <v>C3        </v>
      </c>
    </row>
    <row r="2771" hidden="1" spans="1:12">
      <c r="A2771" s="1" t="s">
        <v>6543</v>
      </c>
      <c r="B2771" s="1" t="s">
        <v>6544</v>
      </c>
      <c r="C2771" s="1" t="s">
        <v>1729</v>
      </c>
      <c r="D2771" s="1" t="s">
        <v>65</v>
      </c>
      <c r="E2771" s="2" t="str">
        <f t="shared" si="380"/>
        <v>jylp</v>
      </c>
      <c r="F2771" s="1" t="s">
        <v>6150</v>
      </c>
      <c r="G2771" t="s">
        <v>6151</v>
      </c>
      <c r="H2771" s="1" t="s">
        <v>6152</v>
      </c>
      <c r="I2771" s="2" t="str">
        <f t="shared" si="381"/>
        <v>6602</v>
      </c>
      <c r="J2771" s="2" t="str">
        <f t="shared" si="382"/>
        <v>6602</v>
      </c>
      <c r="K2771" s="2" t="str">
        <f t="shared" si="384"/>
        <v>c4        </v>
      </c>
      <c r="L2771" s="2" t="str">
        <f t="shared" si="383"/>
        <v>C4        </v>
      </c>
    </row>
    <row r="2772" hidden="1" spans="1:12">
      <c r="A2772" s="1" t="s">
        <v>6545</v>
      </c>
      <c r="B2772" s="1" t="s">
        <v>6546</v>
      </c>
      <c r="C2772" s="1" t="s">
        <v>1729</v>
      </c>
      <c r="D2772" s="1" t="s">
        <v>65</v>
      </c>
      <c r="E2772" s="2" t="str">
        <f t="shared" si="380"/>
        <v>jylp</v>
      </c>
      <c r="F2772" s="1" t="s">
        <v>6150</v>
      </c>
      <c r="G2772" t="s">
        <v>6151</v>
      </c>
      <c r="H2772" s="1" t="s">
        <v>6152</v>
      </c>
      <c r="I2772" s="2" t="str">
        <f t="shared" si="381"/>
        <v>6602</v>
      </c>
      <c r="J2772" s="2" t="str">
        <f t="shared" si="382"/>
        <v>6602</v>
      </c>
      <c r="K2772" s="2" t="str">
        <f t="shared" si="384"/>
        <v>c5        </v>
      </c>
      <c r="L2772" s="2" t="str">
        <f t="shared" si="383"/>
        <v>C5        </v>
      </c>
    </row>
    <row r="2773" hidden="1" spans="1:12">
      <c r="A2773" s="1" t="s">
        <v>6547</v>
      </c>
      <c r="B2773" s="1" t="s">
        <v>6548</v>
      </c>
      <c r="C2773" s="1" t="s">
        <v>1729</v>
      </c>
      <c r="D2773" s="1" t="s">
        <v>65</v>
      </c>
      <c r="E2773" s="2" t="str">
        <f t="shared" si="380"/>
        <v>jylp</v>
      </c>
      <c r="F2773" s="1" t="s">
        <v>6150</v>
      </c>
      <c r="G2773" t="s">
        <v>6151</v>
      </c>
      <c r="H2773" s="1" t="s">
        <v>6152</v>
      </c>
      <c r="I2773" s="2" t="str">
        <f t="shared" si="381"/>
        <v>6602</v>
      </c>
      <c r="J2773" s="2" t="str">
        <f t="shared" si="382"/>
        <v>6602</v>
      </c>
      <c r="K2773" s="2" t="str">
        <f t="shared" si="384"/>
        <v>c6        </v>
      </c>
      <c r="L2773" s="2" t="str">
        <f t="shared" si="383"/>
        <v>C6        </v>
      </c>
    </row>
    <row r="2774" hidden="1" spans="1:12">
      <c r="A2774" s="1" t="s">
        <v>6549</v>
      </c>
      <c r="B2774" s="1" t="s">
        <v>6550</v>
      </c>
      <c r="C2774" s="1" t="s">
        <v>1729</v>
      </c>
      <c r="D2774" s="1" t="s">
        <v>65</v>
      </c>
      <c r="E2774" s="2" t="str">
        <f t="shared" si="380"/>
        <v>jylp</v>
      </c>
      <c r="F2774" s="1" t="s">
        <v>6150</v>
      </c>
      <c r="G2774" t="s">
        <v>6151</v>
      </c>
      <c r="H2774" s="1" t="s">
        <v>6152</v>
      </c>
      <c r="I2774" s="2" t="str">
        <f t="shared" si="381"/>
        <v>6602</v>
      </c>
      <c r="J2774" s="2" t="str">
        <f t="shared" si="382"/>
        <v>6602</v>
      </c>
      <c r="K2774" s="2" t="str">
        <f t="shared" si="384"/>
        <v>c7        </v>
      </c>
      <c r="L2774" s="2" t="str">
        <f t="shared" si="383"/>
        <v>C7        </v>
      </c>
    </row>
    <row r="2775" hidden="1" spans="1:12">
      <c r="A2775" s="1" t="s">
        <v>6551</v>
      </c>
      <c r="B2775" s="1" t="s">
        <v>6552</v>
      </c>
      <c r="C2775" s="1" t="s">
        <v>1729</v>
      </c>
      <c r="D2775" s="1" t="s">
        <v>65</v>
      </c>
      <c r="E2775" s="2" t="str">
        <f t="shared" si="380"/>
        <v>jylp</v>
      </c>
      <c r="F2775" s="1" t="s">
        <v>6150</v>
      </c>
      <c r="G2775" t="s">
        <v>6151</v>
      </c>
      <c r="H2775" s="1" t="s">
        <v>6152</v>
      </c>
      <c r="I2775" s="2" t="str">
        <f t="shared" si="381"/>
        <v>6602</v>
      </c>
      <c r="J2775" s="2" t="str">
        <f t="shared" si="382"/>
        <v>6602</v>
      </c>
      <c r="K2775" s="2" t="str">
        <f t="shared" si="384"/>
        <v>c8        </v>
      </c>
      <c r="L2775" s="2" t="str">
        <f t="shared" si="383"/>
        <v>C8        </v>
      </c>
    </row>
    <row r="2776" hidden="1" spans="1:12">
      <c r="A2776" s="1" t="s">
        <v>6553</v>
      </c>
      <c r="B2776" s="1" t="s">
        <v>6554</v>
      </c>
      <c r="C2776" s="1" t="s">
        <v>1729</v>
      </c>
      <c r="D2776" s="1" t="s">
        <v>65</v>
      </c>
      <c r="E2776" s="2" t="str">
        <f t="shared" si="380"/>
        <v>jylp</v>
      </c>
      <c r="F2776" s="1" t="s">
        <v>6150</v>
      </c>
      <c r="G2776" t="s">
        <v>6151</v>
      </c>
      <c r="H2776" s="1" t="s">
        <v>6152</v>
      </c>
      <c r="I2776" s="2" t="str">
        <f>MID(A2776,8,5)</f>
        <v>6602l</v>
      </c>
      <c r="J2776" s="2" t="str">
        <f>MID(B2776,7,5)</f>
        <v>6602L</v>
      </c>
      <c r="K2776" s="2" t="str">
        <f t="shared" si="384"/>
        <v>lc4       </v>
      </c>
      <c r="L2776" s="2" t="str">
        <f>MID(B2776,12,10)</f>
        <v>C4        </v>
      </c>
    </row>
    <row r="2777" hidden="1" spans="1:12">
      <c r="A2777" s="1" t="s">
        <v>6555</v>
      </c>
      <c r="B2777" s="1" t="s">
        <v>6556</v>
      </c>
      <c r="C2777" s="1" t="s">
        <v>1729</v>
      </c>
      <c r="D2777" s="1" t="s">
        <v>65</v>
      </c>
      <c r="E2777" s="2" t="str">
        <f t="shared" si="380"/>
        <v>jylp</v>
      </c>
      <c r="F2777" s="1" t="s">
        <v>6150</v>
      </c>
      <c r="G2777" t="s">
        <v>6151</v>
      </c>
      <c r="H2777" s="1" t="s">
        <v>6152</v>
      </c>
      <c r="I2777" s="2" t="str">
        <f t="shared" ref="I2777:I2778" si="385">MID(A2777,8,5)</f>
        <v>6602l</v>
      </c>
      <c r="J2777" s="2" t="str">
        <f>MID(B2777,7,5)</f>
        <v>6602L</v>
      </c>
      <c r="K2777" s="2" t="str">
        <f t="shared" si="384"/>
        <v>lc5       </v>
      </c>
      <c r="L2777" s="2" t="str">
        <f>MID(B2777,12,10)</f>
        <v>C5        </v>
      </c>
    </row>
    <row r="2778" hidden="1" spans="1:12">
      <c r="A2778" s="1" t="s">
        <v>6557</v>
      </c>
      <c r="B2778" s="1" t="s">
        <v>6558</v>
      </c>
      <c r="C2778" s="1" t="s">
        <v>1729</v>
      </c>
      <c r="D2778" s="1" t="s">
        <v>65</v>
      </c>
      <c r="E2778" s="2" t="str">
        <f t="shared" si="380"/>
        <v>jylp</v>
      </c>
      <c r="F2778" s="1" t="s">
        <v>6150</v>
      </c>
      <c r="G2778" t="s">
        <v>6151</v>
      </c>
      <c r="H2778" s="1" t="s">
        <v>6152</v>
      </c>
      <c r="I2778" s="2" t="str">
        <f>MID(A2778,8,4)</f>
        <v>6603</v>
      </c>
      <c r="J2778" s="2" t="str">
        <f t="shared" si="382"/>
        <v>6603</v>
      </c>
      <c r="K2778" s="2" t="str">
        <f t="shared" si="384"/>
        <v>c1        </v>
      </c>
      <c r="L2778" s="2" t="str">
        <f t="shared" si="383"/>
        <v>C1        </v>
      </c>
    </row>
    <row r="2779" hidden="1" spans="1:12">
      <c r="A2779" s="1" t="s">
        <v>6559</v>
      </c>
      <c r="B2779" s="1" t="s">
        <v>6560</v>
      </c>
      <c r="C2779" s="1" t="s">
        <v>1729</v>
      </c>
      <c r="D2779" s="1" t="s">
        <v>65</v>
      </c>
      <c r="E2779" s="2" t="str">
        <f t="shared" si="380"/>
        <v>jylp</v>
      </c>
      <c r="F2779" s="1" t="s">
        <v>6150</v>
      </c>
      <c r="G2779" t="s">
        <v>6151</v>
      </c>
      <c r="H2779" s="1" t="s">
        <v>6152</v>
      </c>
      <c r="I2779" s="2" t="str">
        <f t="shared" ref="I2779:I2842" si="386">MID(A2779,8,4)</f>
        <v>6603</v>
      </c>
      <c r="J2779" s="2" t="str">
        <f t="shared" si="382"/>
        <v>6603</v>
      </c>
      <c r="K2779" s="2" t="str">
        <f t="shared" si="384"/>
        <v>c2        </v>
      </c>
      <c r="L2779" s="2" t="str">
        <f t="shared" ref="L2779:L2792" si="387">MID(B2779,11,10)</f>
        <v>C2        </v>
      </c>
    </row>
    <row r="2780" hidden="1" spans="1:12">
      <c r="A2780" s="1" t="s">
        <v>6561</v>
      </c>
      <c r="B2780" s="1" t="s">
        <v>6562</v>
      </c>
      <c r="C2780" s="1" t="s">
        <v>1729</v>
      </c>
      <c r="D2780" s="1" t="s">
        <v>65</v>
      </c>
      <c r="E2780" s="2" t="str">
        <f t="shared" si="380"/>
        <v>jylp</v>
      </c>
      <c r="F2780" s="1" t="s">
        <v>6150</v>
      </c>
      <c r="G2780" t="s">
        <v>6151</v>
      </c>
      <c r="H2780" s="1" t="s">
        <v>6152</v>
      </c>
      <c r="I2780" s="2" t="str">
        <f t="shared" si="386"/>
        <v>6603</v>
      </c>
      <c r="J2780" s="2" t="str">
        <f t="shared" si="382"/>
        <v>6603</v>
      </c>
      <c r="K2780" s="2" t="str">
        <f t="shared" si="384"/>
        <v>c3        </v>
      </c>
      <c r="L2780" s="2" t="str">
        <f t="shared" si="387"/>
        <v>C3        </v>
      </c>
    </row>
    <row r="2781" hidden="1" spans="1:12">
      <c r="A2781" s="1" t="s">
        <v>6563</v>
      </c>
      <c r="B2781" s="1" t="s">
        <v>6564</v>
      </c>
      <c r="C2781" s="1" t="s">
        <v>1729</v>
      </c>
      <c r="D2781" s="1" t="s">
        <v>65</v>
      </c>
      <c r="E2781" s="2" t="str">
        <f t="shared" si="380"/>
        <v>jylp</v>
      </c>
      <c r="F2781" s="1" t="s">
        <v>6150</v>
      </c>
      <c r="G2781" t="s">
        <v>6151</v>
      </c>
      <c r="H2781" s="1" t="s">
        <v>6152</v>
      </c>
      <c r="I2781" s="2" t="str">
        <f t="shared" si="386"/>
        <v>6604</v>
      </c>
      <c r="J2781" s="2" t="str">
        <f t="shared" si="382"/>
        <v>6604</v>
      </c>
      <c r="K2781" s="2" t="str">
        <f t="shared" si="384"/>
        <v>c1        </v>
      </c>
      <c r="L2781" s="2" t="str">
        <f t="shared" si="387"/>
        <v>C1        </v>
      </c>
    </row>
    <row r="2782" hidden="1" spans="1:12">
      <c r="A2782" s="1" t="s">
        <v>6565</v>
      </c>
      <c r="B2782" s="1" t="s">
        <v>6566</v>
      </c>
      <c r="C2782" s="1" t="s">
        <v>1729</v>
      </c>
      <c r="D2782" s="1" t="s">
        <v>65</v>
      </c>
      <c r="E2782" s="2" t="str">
        <f t="shared" si="380"/>
        <v>jylp</v>
      </c>
      <c r="F2782" s="1" t="s">
        <v>6150</v>
      </c>
      <c r="G2782" t="s">
        <v>6151</v>
      </c>
      <c r="H2782" s="1" t="s">
        <v>6152</v>
      </c>
      <c r="I2782" s="2" t="str">
        <f t="shared" si="386"/>
        <v>6604</v>
      </c>
      <c r="J2782" s="2" t="str">
        <f t="shared" si="382"/>
        <v>6604</v>
      </c>
      <c r="K2782" s="2" t="str">
        <f t="shared" si="384"/>
        <v>c2        </v>
      </c>
      <c r="L2782" s="2" t="str">
        <f t="shared" si="387"/>
        <v>C2        </v>
      </c>
    </row>
    <row r="2783" hidden="1" spans="1:12">
      <c r="A2783" s="1" t="s">
        <v>6567</v>
      </c>
      <c r="B2783" s="1" t="s">
        <v>6568</v>
      </c>
      <c r="C2783" s="1" t="s">
        <v>1729</v>
      </c>
      <c r="D2783" s="1" t="s">
        <v>65</v>
      </c>
      <c r="E2783" s="2" t="str">
        <f t="shared" si="380"/>
        <v>jylp</v>
      </c>
      <c r="F2783" s="1" t="s">
        <v>6150</v>
      </c>
      <c r="G2783" t="s">
        <v>6151</v>
      </c>
      <c r="H2783" s="1" t="s">
        <v>6152</v>
      </c>
      <c r="I2783" s="2" t="str">
        <f t="shared" si="386"/>
        <v>6604</v>
      </c>
      <c r="J2783" s="2" t="str">
        <f t="shared" si="382"/>
        <v>6604</v>
      </c>
      <c r="K2783" s="2" t="str">
        <f t="shared" si="384"/>
        <v>c3        </v>
      </c>
      <c r="L2783" s="2" t="str">
        <f t="shared" si="387"/>
        <v>C3        </v>
      </c>
    </row>
    <row r="2784" hidden="1" spans="1:12">
      <c r="A2784" s="1" t="s">
        <v>6569</v>
      </c>
      <c r="B2784" s="1" t="s">
        <v>6570</v>
      </c>
      <c r="C2784" s="1" t="s">
        <v>1729</v>
      </c>
      <c r="D2784" s="1" t="s">
        <v>65</v>
      </c>
      <c r="E2784" s="2" t="str">
        <f t="shared" si="380"/>
        <v>jylp</v>
      </c>
      <c r="F2784" s="1" t="s">
        <v>6150</v>
      </c>
      <c r="G2784" t="s">
        <v>6151</v>
      </c>
      <c r="H2784" s="1" t="s">
        <v>6152</v>
      </c>
      <c r="I2784" s="2" t="str">
        <f t="shared" si="386"/>
        <v>6604</v>
      </c>
      <c r="J2784" s="2" t="str">
        <f t="shared" si="382"/>
        <v>6604</v>
      </c>
      <c r="K2784" s="2" t="str">
        <f t="shared" si="384"/>
        <v>c4        </v>
      </c>
      <c r="L2784" s="2" t="str">
        <f t="shared" si="387"/>
        <v>C4        </v>
      </c>
    </row>
    <row r="2785" hidden="1" spans="1:12">
      <c r="A2785" s="1" t="s">
        <v>6571</v>
      </c>
      <c r="B2785" s="1" t="s">
        <v>6572</v>
      </c>
      <c r="C2785" s="1" t="s">
        <v>1729</v>
      </c>
      <c r="D2785" s="1" t="s">
        <v>65</v>
      </c>
      <c r="E2785" s="2" t="str">
        <f t="shared" si="380"/>
        <v>jylp</v>
      </c>
      <c r="F2785" s="1" t="s">
        <v>6150</v>
      </c>
      <c r="G2785" t="s">
        <v>6151</v>
      </c>
      <c r="H2785" s="1" t="s">
        <v>6152</v>
      </c>
      <c r="I2785" s="2" t="str">
        <f t="shared" si="386"/>
        <v>6604</v>
      </c>
      <c r="J2785" s="2" t="str">
        <f t="shared" si="382"/>
        <v>6604</v>
      </c>
      <c r="K2785" s="2" t="str">
        <f t="shared" si="384"/>
        <v>c5        </v>
      </c>
      <c r="L2785" s="2" t="str">
        <f t="shared" si="387"/>
        <v>C5        </v>
      </c>
    </row>
    <row r="2786" hidden="1" spans="1:12">
      <c r="A2786" s="1" t="s">
        <v>6573</v>
      </c>
      <c r="B2786" s="1" t="s">
        <v>6574</v>
      </c>
      <c r="C2786" s="1" t="s">
        <v>1729</v>
      </c>
      <c r="D2786" s="1" t="s">
        <v>65</v>
      </c>
      <c r="E2786" s="2" t="str">
        <f t="shared" si="380"/>
        <v>jylp</v>
      </c>
      <c r="F2786" s="1" t="s">
        <v>6150</v>
      </c>
      <c r="G2786" t="s">
        <v>6151</v>
      </c>
      <c r="H2786" s="1" t="s">
        <v>6152</v>
      </c>
      <c r="I2786" s="2" t="str">
        <f t="shared" si="386"/>
        <v>6604</v>
      </c>
      <c r="J2786" s="2" t="str">
        <f t="shared" si="382"/>
        <v>6604</v>
      </c>
      <c r="K2786" s="2" t="str">
        <f t="shared" si="384"/>
        <v>c6        </v>
      </c>
      <c r="L2786" s="2" t="str">
        <f t="shared" si="387"/>
        <v>C6        </v>
      </c>
    </row>
    <row r="2787" hidden="1" spans="1:12">
      <c r="A2787" s="1" t="s">
        <v>6575</v>
      </c>
      <c r="B2787" s="1" t="s">
        <v>6576</v>
      </c>
      <c r="C2787" s="1" t="s">
        <v>1729</v>
      </c>
      <c r="D2787" s="1" t="s">
        <v>65</v>
      </c>
      <c r="E2787" s="2" t="str">
        <f t="shared" si="380"/>
        <v>jylp</v>
      </c>
      <c r="F2787" s="1" t="s">
        <v>6150</v>
      </c>
      <c r="G2787" t="s">
        <v>6151</v>
      </c>
      <c r="H2787" s="1" t="s">
        <v>6152</v>
      </c>
      <c r="I2787" s="2" t="str">
        <f t="shared" si="386"/>
        <v>6604</v>
      </c>
      <c r="J2787" s="2" t="str">
        <f t="shared" si="382"/>
        <v>6604</v>
      </c>
      <c r="K2787" s="2" t="str">
        <f t="shared" si="384"/>
        <v>c7        </v>
      </c>
      <c r="L2787" s="2" t="str">
        <f t="shared" si="387"/>
        <v>C7        </v>
      </c>
    </row>
    <row r="2788" hidden="1" spans="1:12">
      <c r="A2788" s="1" t="s">
        <v>6577</v>
      </c>
      <c r="B2788" s="1" t="s">
        <v>6578</v>
      </c>
      <c r="C2788" s="1" t="s">
        <v>1729</v>
      </c>
      <c r="D2788" s="1" t="s">
        <v>65</v>
      </c>
      <c r="E2788" s="2" t="str">
        <f t="shared" si="380"/>
        <v>jylp</v>
      </c>
      <c r="F2788" s="1" t="s">
        <v>6150</v>
      </c>
      <c r="G2788" t="s">
        <v>6151</v>
      </c>
      <c r="H2788" s="1" t="s">
        <v>6152</v>
      </c>
      <c r="I2788" s="2" t="str">
        <f t="shared" si="386"/>
        <v>6604</v>
      </c>
      <c r="J2788" s="2" t="str">
        <f t="shared" si="382"/>
        <v>6604</v>
      </c>
      <c r="K2788" s="2" t="str">
        <f t="shared" si="384"/>
        <v>c8        </v>
      </c>
      <c r="L2788" s="2" t="str">
        <f t="shared" si="387"/>
        <v>C8        </v>
      </c>
    </row>
    <row r="2789" hidden="1" spans="1:12">
      <c r="A2789" s="1" t="s">
        <v>6579</v>
      </c>
      <c r="B2789" s="1" t="s">
        <v>6580</v>
      </c>
      <c r="C2789" s="1" t="s">
        <v>1729</v>
      </c>
      <c r="D2789" s="1" t="s">
        <v>65</v>
      </c>
      <c r="E2789" s="2" t="str">
        <f t="shared" si="380"/>
        <v>jylp</v>
      </c>
      <c r="F2789" s="1" t="s">
        <v>6150</v>
      </c>
      <c r="G2789" t="s">
        <v>6151</v>
      </c>
      <c r="H2789" s="1" t="s">
        <v>6152</v>
      </c>
      <c r="I2789" s="2" t="str">
        <f>MID(A2789,8,5)</f>
        <v>6604l</v>
      </c>
      <c r="J2789" s="2" t="str">
        <f>MID(B2789,7,5)</f>
        <v>6604L</v>
      </c>
      <c r="K2789" s="2" t="str">
        <f>MID(A2789,13,10)</f>
        <v>c2        </v>
      </c>
      <c r="L2789" s="2" t="str">
        <f>MID(B2789,12,10)</f>
        <v>C2        </v>
      </c>
    </row>
    <row r="2790" hidden="1" spans="1:12">
      <c r="A2790" s="1" t="s">
        <v>6581</v>
      </c>
      <c r="B2790" s="1" t="s">
        <v>6582</v>
      </c>
      <c r="C2790" s="1" t="s">
        <v>1729</v>
      </c>
      <c r="D2790" s="1" t="s">
        <v>65</v>
      </c>
      <c r="E2790" s="2" t="str">
        <f t="shared" si="380"/>
        <v>jylp</v>
      </c>
      <c r="F2790" s="1" t="s">
        <v>6150</v>
      </c>
      <c r="G2790" t="s">
        <v>6151</v>
      </c>
      <c r="H2790" s="1" t="s">
        <v>6152</v>
      </c>
      <c r="I2790" s="2" t="str">
        <f t="shared" ref="I2790:I2791" si="388">MID(A2790,8,5)</f>
        <v>6604l</v>
      </c>
      <c r="J2790" s="2" t="str">
        <f t="shared" ref="J2790:J2791" si="389">MID(B2790,7,5)</f>
        <v>6604L</v>
      </c>
      <c r="K2790" s="2" t="str">
        <f t="shared" ref="K2790:K2791" si="390">MID(A2790,13,10)</f>
        <v>c3        </v>
      </c>
      <c r="L2790" s="2" t="str">
        <f>MID(B2790,12,10)</f>
        <v>C3        </v>
      </c>
    </row>
    <row r="2791" hidden="1" spans="1:12">
      <c r="A2791" s="1" t="s">
        <v>6583</v>
      </c>
      <c r="B2791" s="1" t="s">
        <v>6584</v>
      </c>
      <c r="C2791" s="1" t="s">
        <v>1729</v>
      </c>
      <c r="D2791" s="1" t="s">
        <v>65</v>
      </c>
      <c r="E2791" s="2" t="str">
        <f t="shared" si="380"/>
        <v>jylp</v>
      </c>
      <c r="F2791" s="1" t="s">
        <v>6150</v>
      </c>
      <c r="G2791" t="s">
        <v>6151</v>
      </c>
      <c r="H2791" s="1" t="s">
        <v>6152</v>
      </c>
      <c r="I2791" s="2" t="str">
        <f t="shared" si="388"/>
        <v>6604l</v>
      </c>
      <c r="J2791" s="2" t="str">
        <f t="shared" si="389"/>
        <v>6604L</v>
      </c>
      <c r="K2791" s="2" t="str">
        <f t="shared" si="390"/>
        <v>c4        </v>
      </c>
      <c r="L2791" s="2" t="str">
        <f>MID(B2791,12,10)</f>
        <v>C4        </v>
      </c>
    </row>
    <row r="2792" hidden="1" spans="1:12">
      <c r="A2792" s="1" t="s">
        <v>6585</v>
      </c>
      <c r="B2792" s="1" t="s">
        <v>6586</v>
      </c>
      <c r="C2792" s="1" t="s">
        <v>1729</v>
      </c>
      <c r="D2792" s="1" t="s">
        <v>65</v>
      </c>
      <c r="E2792" s="2" t="str">
        <f t="shared" si="380"/>
        <v>jylp</v>
      </c>
      <c r="F2792" s="1" t="s">
        <v>6150</v>
      </c>
      <c r="G2792" t="s">
        <v>6151</v>
      </c>
      <c r="H2792" s="1" t="s">
        <v>6152</v>
      </c>
      <c r="I2792" s="2" t="str">
        <f t="shared" si="386"/>
        <v>6605</v>
      </c>
      <c r="J2792" s="2" t="str">
        <f t="shared" si="382"/>
        <v>6605</v>
      </c>
      <c r="K2792" s="2" t="str">
        <f t="shared" si="384"/>
        <v>c1        </v>
      </c>
      <c r="L2792" s="2" t="str">
        <f t="shared" si="387"/>
        <v>C1        </v>
      </c>
    </row>
    <row r="2793" hidden="1" spans="1:12">
      <c r="A2793" s="1" t="s">
        <v>6587</v>
      </c>
      <c r="B2793" s="1" t="s">
        <v>6588</v>
      </c>
      <c r="C2793" s="1" t="s">
        <v>1729</v>
      </c>
      <c r="D2793" s="1" t="s">
        <v>65</v>
      </c>
      <c r="E2793" s="2" t="str">
        <f t="shared" si="380"/>
        <v>jylp</v>
      </c>
      <c r="F2793" s="1" t="s">
        <v>6150</v>
      </c>
      <c r="G2793" t="s">
        <v>6151</v>
      </c>
      <c r="H2793" s="1" t="s">
        <v>6152</v>
      </c>
      <c r="I2793" s="2" t="str">
        <f t="shared" si="386"/>
        <v>6605</v>
      </c>
      <c r="J2793" s="2" t="str">
        <f t="shared" si="382"/>
        <v>6605</v>
      </c>
      <c r="K2793" s="2" t="str">
        <f t="shared" si="384"/>
        <v>c2        </v>
      </c>
      <c r="L2793" s="2" t="str">
        <f t="shared" ref="L2793:L2801" si="391">MID(B2793,11,10)</f>
        <v>C2        </v>
      </c>
    </row>
    <row r="2794" hidden="1" spans="1:12">
      <c r="A2794" s="1" t="s">
        <v>6589</v>
      </c>
      <c r="B2794" s="1" t="s">
        <v>6590</v>
      </c>
      <c r="C2794" s="1" t="s">
        <v>1729</v>
      </c>
      <c r="D2794" s="1" t="s">
        <v>65</v>
      </c>
      <c r="E2794" s="2" t="str">
        <f t="shared" si="380"/>
        <v>jylp</v>
      </c>
      <c r="F2794" s="1" t="s">
        <v>6150</v>
      </c>
      <c r="G2794" t="s">
        <v>6151</v>
      </c>
      <c r="H2794" s="1" t="s">
        <v>6152</v>
      </c>
      <c r="I2794" s="2" t="str">
        <f t="shared" si="386"/>
        <v>6605</v>
      </c>
      <c r="J2794" s="2" t="str">
        <f t="shared" si="382"/>
        <v>6605</v>
      </c>
      <c r="K2794" s="2" t="str">
        <f t="shared" si="384"/>
        <v>c3        </v>
      </c>
      <c r="L2794" s="2" t="str">
        <f t="shared" si="391"/>
        <v>C3        </v>
      </c>
    </row>
    <row r="2795" hidden="1" spans="1:12">
      <c r="A2795" s="1" t="s">
        <v>6591</v>
      </c>
      <c r="B2795" s="1" t="s">
        <v>6592</v>
      </c>
      <c r="C2795" s="1" t="s">
        <v>1729</v>
      </c>
      <c r="D2795" s="1" t="s">
        <v>65</v>
      </c>
      <c r="E2795" s="2" t="str">
        <f t="shared" si="380"/>
        <v>jylp</v>
      </c>
      <c r="F2795" s="1" t="s">
        <v>6150</v>
      </c>
      <c r="G2795" t="s">
        <v>6151</v>
      </c>
      <c r="H2795" s="1" t="s">
        <v>6152</v>
      </c>
      <c r="I2795" s="2" t="str">
        <f t="shared" si="386"/>
        <v>6605</v>
      </c>
      <c r="J2795" s="2" t="str">
        <f t="shared" si="382"/>
        <v>6605</v>
      </c>
      <c r="K2795" s="2" t="str">
        <f t="shared" si="384"/>
        <v>c4        </v>
      </c>
      <c r="L2795" s="2" t="str">
        <f t="shared" si="391"/>
        <v>C4        </v>
      </c>
    </row>
    <row r="2796" hidden="1" spans="1:12">
      <c r="A2796" s="1" t="s">
        <v>6593</v>
      </c>
      <c r="B2796" s="1" t="s">
        <v>6594</v>
      </c>
      <c r="C2796" s="1" t="s">
        <v>1729</v>
      </c>
      <c r="D2796" s="1" t="s">
        <v>65</v>
      </c>
      <c r="E2796" s="2" t="str">
        <f t="shared" si="380"/>
        <v>jylp</v>
      </c>
      <c r="F2796" s="1" t="s">
        <v>6150</v>
      </c>
      <c r="G2796" t="s">
        <v>6151</v>
      </c>
      <c r="H2796" s="1" t="s">
        <v>6152</v>
      </c>
      <c r="I2796" s="2" t="str">
        <f t="shared" si="386"/>
        <v>6605</v>
      </c>
      <c r="J2796" s="2" t="str">
        <f t="shared" si="382"/>
        <v>6605</v>
      </c>
      <c r="K2796" s="2" t="str">
        <f t="shared" si="384"/>
        <v>c5        </v>
      </c>
      <c r="L2796" s="2" t="str">
        <f t="shared" si="391"/>
        <v>C5        </v>
      </c>
    </row>
    <row r="2797" hidden="1" spans="1:12">
      <c r="A2797" s="1" t="s">
        <v>6595</v>
      </c>
      <c r="B2797" s="1" t="s">
        <v>6596</v>
      </c>
      <c r="C2797" s="1" t="s">
        <v>1729</v>
      </c>
      <c r="D2797" s="1" t="s">
        <v>65</v>
      </c>
      <c r="E2797" s="2" t="str">
        <f t="shared" si="380"/>
        <v>jylp</v>
      </c>
      <c r="F2797" s="1" t="s">
        <v>6150</v>
      </c>
      <c r="G2797" t="s">
        <v>6151</v>
      </c>
      <c r="H2797" s="1" t="s">
        <v>6152</v>
      </c>
      <c r="I2797" s="2" t="str">
        <f t="shared" si="386"/>
        <v>6605</v>
      </c>
      <c r="J2797" s="2" t="str">
        <f t="shared" si="382"/>
        <v>6605</v>
      </c>
      <c r="K2797" s="2" t="str">
        <f t="shared" si="384"/>
        <v>c6        </v>
      </c>
      <c r="L2797" s="2" t="str">
        <f t="shared" si="391"/>
        <v>C6        </v>
      </c>
    </row>
    <row r="2798" hidden="1" spans="1:12">
      <c r="A2798" s="1" t="s">
        <v>6597</v>
      </c>
      <c r="B2798" s="1" t="s">
        <v>6598</v>
      </c>
      <c r="C2798" s="1" t="s">
        <v>1729</v>
      </c>
      <c r="D2798" s="1" t="s">
        <v>65</v>
      </c>
      <c r="E2798" s="2" t="str">
        <f t="shared" si="380"/>
        <v>jylp</v>
      </c>
      <c r="F2798" s="1" t="s">
        <v>6150</v>
      </c>
      <c r="G2798" t="s">
        <v>6151</v>
      </c>
      <c r="H2798" s="1" t="s">
        <v>6152</v>
      </c>
      <c r="I2798" s="2" t="str">
        <f t="shared" si="386"/>
        <v>6605</v>
      </c>
      <c r="J2798" s="2" t="str">
        <f t="shared" si="382"/>
        <v>6605</v>
      </c>
      <c r="K2798" s="2" t="str">
        <f t="shared" si="384"/>
        <v>c7        </v>
      </c>
      <c r="L2798" s="2" t="str">
        <f t="shared" si="391"/>
        <v>C7        </v>
      </c>
    </row>
    <row r="2799" hidden="1" spans="1:12">
      <c r="A2799" s="1" t="s">
        <v>6599</v>
      </c>
      <c r="B2799" s="1" t="s">
        <v>6600</v>
      </c>
      <c r="C2799" s="1" t="s">
        <v>1729</v>
      </c>
      <c r="D2799" s="1" t="s">
        <v>65</v>
      </c>
      <c r="E2799" s="2" t="str">
        <f t="shared" si="380"/>
        <v>jylp</v>
      </c>
      <c r="F2799" s="1" t="s">
        <v>6150</v>
      </c>
      <c r="G2799" t="s">
        <v>6151</v>
      </c>
      <c r="H2799" s="1" t="s">
        <v>6152</v>
      </c>
      <c r="I2799" s="2" t="str">
        <f t="shared" si="386"/>
        <v>6605</v>
      </c>
      <c r="J2799" s="2" t="str">
        <f t="shared" si="382"/>
        <v>6605</v>
      </c>
      <c r="K2799" s="2" t="str">
        <f t="shared" si="384"/>
        <v>c8        </v>
      </c>
      <c r="L2799" s="2" t="str">
        <f t="shared" si="391"/>
        <v>C8        </v>
      </c>
    </row>
    <row r="2800" hidden="1" spans="1:12">
      <c r="A2800" s="1" t="s">
        <v>6601</v>
      </c>
      <c r="B2800" s="1" t="s">
        <v>6602</v>
      </c>
      <c r="C2800" s="1" t="s">
        <v>1729</v>
      </c>
      <c r="D2800" s="1" t="s">
        <v>65</v>
      </c>
      <c r="E2800" s="2" t="str">
        <f t="shared" si="380"/>
        <v>jylp</v>
      </c>
      <c r="F2800" s="1" t="s">
        <v>6150</v>
      </c>
      <c r="G2800" t="s">
        <v>6151</v>
      </c>
      <c r="H2800" s="1" t="s">
        <v>6152</v>
      </c>
      <c r="I2800" s="2" t="str">
        <f>MID(A2800,8,5)</f>
        <v>6605l</v>
      </c>
      <c r="J2800" s="2" t="str">
        <f>MID(B2800,7,5)</f>
        <v>6605L</v>
      </c>
      <c r="K2800" s="2" t="str">
        <f>MID(A2800,13,10)</f>
        <v>c4        </v>
      </c>
      <c r="L2800" s="2" t="str">
        <f>MID(B2800,12,10)</f>
        <v>C4        </v>
      </c>
    </row>
    <row r="2801" hidden="1" spans="1:12">
      <c r="A2801" s="1" t="s">
        <v>6603</v>
      </c>
      <c r="B2801" s="1" t="s">
        <v>6604</v>
      </c>
      <c r="C2801" s="1" t="s">
        <v>1729</v>
      </c>
      <c r="D2801" s="1" t="s">
        <v>65</v>
      </c>
      <c r="E2801" s="2" t="str">
        <f t="shared" si="380"/>
        <v>jylp</v>
      </c>
      <c r="F2801" s="1" t="s">
        <v>6150</v>
      </c>
      <c r="G2801" t="s">
        <v>6151</v>
      </c>
      <c r="H2801" s="1" t="s">
        <v>6152</v>
      </c>
      <c r="I2801" s="2" t="str">
        <f t="shared" si="386"/>
        <v>6606</v>
      </c>
      <c r="J2801" s="2" t="str">
        <f t="shared" si="382"/>
        <v>6606</v>
      </c>
      <c r="K2801" s="2" t="str">
        <f t="shared" si="384"/>
        <v>c1        </v>
      </c>
      <c r="L2801" s="2" t="str">
        <f t="shared" si="391"/>
        <v>C1        </v>
      </c>
    </row>
    <row r="2802" hidden="1" spans="1:12">
      <c r="A2802" s="1" t="s">
        <v>6605</v>
      </c>
      <c r="B2802" s="1" t="s">
        <v>6606</v>
      </c>
      <c r="C2802" s="1" t="s">
        <v>1729</v>
      </c>
      <c r="D2802" s="1" t="s">
        <v>65</v>
      </c>
      <c r="E2802" s="2" t="str">
        <f t="shared" si="380"/>
        <v>jylp</v>
      </c>
      <c r="F2802" s="1" t="s">
        <v>6150</v>
      </c>
      <c r="G2802" t="s">
        <v>6151</v>
      </c>
      <c r="H2802" s="1" t="s">
        <v>6152</v>
      </c>
      <c r="I2802" s="2" t="str">
        <f t="shared" si="386"/>
        <v>6606</v>
      </c>
      <c r="J2802" s="2" t="str">
        <f t="shared" si="382"/>
        <v>6606</v>
      </c>
      <c r="K2802" s="2" t="str">
        <f t="shared" si="384"/>
        <v>c2        </v>
      </c>
      <c r="L2802" s="2" t="str">
        <f t="shared" ref="L2802:L2809" si="392">MID(B2802,11,10)</f>
        <v>C2        </v>
      </c>
    </row>
    <row r="2803" hidden="1" spans="1:12">
      <c r="A2803" s="1" t="s">
        <v>6607</v>
      </c>
      <c r="B2803" s="1" t="s">
        <v>6608</v>
      </c>
      <c r="C2803" s="1" t="s">
        <v>1729</v>
      </c>
      <c r="D2803" s="1" t="s">
        <v>65</v>
      </c>
      <c r="E2803" s="2" t="str">
        <f t="shared" si="380"/>
        <v>jylp</v>
      </c>
      <c r="F2803" s="1" t="s">
        <v>6150</v>
      </c>
      <c r="G2803" t="s">
        <v>6151</v>
      </c>
      <c r="H2803" s="1" t="s">
        <v>6152</v>
      </c>
      <c r="I2803" s="2" t="str">
        <f t="shared" si="386"/>
        <v>6606</v>
      </c>
      <c r="J2803" s="2" t="str">
        <f t="shared" si="382"/>
        <v>6606</v>
      </c>
      <c r="K2803" s="2" t="str">
        <f t="shared" si="384"/>
        <v>c3        </v>
      </c>
      <c r="L2803" s="2" t="str">
        <f t="shared" si="392"/>
        <v>C3        </v>
      </c>
    </row>
    <row r="2804" hidden="1" spans="1:12">
      <c r="A2804" s="1" t="s">
        <v>6609</v>
      </c>
      <c r="B2804" s="1" t="s">
        <v>6610</v>
      </c>
      <c r="C2804" s="1" t="s">
        <v>1729</v>
      </c>
      <c r="D2804" s="1" t="s">
        <v>65</v>
      </c>
      <c r="E2804" s="2" t="str">
        <f t="shared" si="380"/>
        <v>jylp</v>
      </c>
      <c r="F2804" s="1" t="s">
        <v>6150</v>
      </c>
      <c r="G2804" t="s">
        <v>6151</v>
      </c>
      <c r="H2804" s="1" t="s">
        <v>6152</v>
      </c>
      <c r="I2804" s="2" t="str">
        <f t="shared" si="386"/>
        <v>6606</v>
      </c>
      <c r="J2804" s="2" t="str">
        <f t="shared" si="382"/>
        <v>6606</v>
      </c>
      <c r="K2804" s="2" t="str">
        <f t="shared" si="384"/>
        <v>c4        </v>
      </c>
      <c r="L2804" s="2" t="str">
        <f t="shared" si="392"/>
        <v>C4        </v>
      </c>
    </row>
    <row r="2805" hidden="1" spans="1:12">
      <c r="A2805" s="1" t="s">
        <v>6611</v>
      </c>
      <c r="B2805" s="1" t="s">
        <v>6612</v>
      </c>
      <c r="C2805" s="1" t="s">
        <v>1729</v>
      </c>
      <c r="D2805" s="1" t="s">
        <v>65</v>
      </c>
      <c r="E2805" s="2" t="str">
        <f t="shared" si="380"/>
        <v>jylp</v>
      </c>
      <c r="F2805" s="1" t="s">
        <v>6150</v>
      </c>
      <c r="G2805" t="s">
        <v>6151</v>
      </c>
      <c r="H2805" s="1" t="s">
        <v>6152</v>
      </c>
      <c r="I2805" s="2" t="str">
        <f t="shared" si="386"/>
        <v>6606</v>
      </c>
      <c r="J2805" s="2" t="str">
        <f t="shared" si="382"/>
        <v>6606</v>
      </c>
      <c r="K2805" s="2" t="str">
        <f t="shared" si="384"/>
        <v>c5        </v>
      </c>
      <c r="L2805" s="2" t="str">
        <f t="shared" si="392"/>
        <v>C5        </v>
      </c>
    </row>
    <row r="2806" hidden="1" spans="1:12">
      <c r="A2806" s="1" t="s">
        <v>6613</v>
      </c>
      <c r="B2806" s="1" t="s">
        <v>6614</v>
      </c>
      <c r="C2806" s="1" t="s">
        <v>1729</v>
      </c>
      <c r="D2806" s="1" t="s">
        <v>65</v>
      </c>
      <c r="E2806" s="2" t="str">
        <f t="shared" si="380"/>
        <v>jylp</v>
      </c>
      <c r="F2806" s="1" t="s">
        <v>6150</v>
      </c>
      <c r="G2806" t="s">
        <v>6151</v>
      </c>
      <c r="H2806" s="1" t="s">
        <v>6152</v>
      </c>
      <c r="I2806" s="2" t="str">
        <f t="shared" si="386"/>
        <v>6606</v>
      </c>
      <c r="J2806" s="2" t="str">
        <f t="shared" si="382"/>
        <v>6606</v>
      </c>
      <c r="K2806" s="2" t="str">
        <f t="shared" si="384"/>
        <v>c6        </v>
      </c>
      <c r="L2806" s="2" t="str">
        <f t="shared" si="392"/>
        <v>C6        </v>
      </c>
    </row>
    <row r="2807" hidden="1" spans="1:12">
      <c r="A2807" s="1" t="s">
        <v>6615</v>
      </c>
      <c r="B2807" s="1" t="s">
        <v>6616</v>
      </c>
      <c r="C2807" s="1" t="s">
        <v>1729</v>
      </c>
      <c r="D2807" s="1" t="s">
        <v>65</v>
      </c>
      <c r="E2807" s="2" t="str">
        <f t="shared" si="380"/>
        <v>jylp</v>
      </c>
      <c r="F2807" s="1" t="s">
        <v>6150</v>
      </c>
      <c r="G2807" t="s">
        <v>6151</v>
      </c>
      <c r="H2807" s="1" t="s">
        <v>6152</v>
      </c>
      <c r="I2807" s="2" t="str">
        <f t="shared" si="386"/>
        <v>6606</v>
      </c>
      <c r="J2807" s="2" t="str">
        <f t="shared" si="382"/>
        <v>6606</v>
      </c>
      <c r="K2807" s="2" t="str">
        <f t="shared" si="384"/>
        <v>c7        </v>
      </c>
      <c r="L2807" s="2" t="str">
        <f t="shared" si="392"/>
        <v>C7        </v>
      </c>
    </row>
    <row r="2808" hidden="1" spans="1:12">
      <c r="A2808" s="1" t="s">
        <v>6617</v>
      </c>
      <c r="B2808" s="1" t="s">
        <v>6618</v>
      </c>
      <c r="C2808" s="1" t="s">
        <v>1729</v>
      </c>
      <c r="D2808" s="1" t="s">
        <v>65</v>
      </c>
      <c r="E2808" s="2" t="str">
        <f t="shared" si="380"/>
        <v>jylp</v>
      </c>
      <c r="F2808" s="1" t="s">
        <v>6150</v>
      </c>
      <c r="G2808" t="s">
        <v>6151</v>
      </c>
      <c r="H2808" s="1" t="s">
        <v>6152</v>
      </c>
      <c r="I2808" s="2" t="str">
        <f t="shared" si="386"/>
        <v>6606</v>
      </c>
      <c r="J2808" s="2" t="str">
        <f t="shared" si="382"/>
        <v>6606</v>
      </c>
      <c r="K2808" s="2" t="str">
        <f t="shared" si="384"/>
        <v>c8        </v>
      </c>
      <c r="L2808" s="2" t="str">
        <f t="shared" si="392"/>
        <v>C8        </v>
      </c>
    </row>
    <row r="2809" hidden="1" spans="1:12">
      <c r="A2809" s="1" t="s">
        <v>6619</v>
      </c>
      <c r="B2809" s="1" t="s">
        <v>6620</v>
      </c>
      <c r="C2809" s="1" t="s">
        <v>1729</v>
      </c>
      <c r="D2809" s="1" t="s">
        <v>65</v>
      </c>
      <c r="E2809" s="2" t="str">
        <f t="shared" si="380"/>
        <v>jylp</v>
      </c>
      <c r="F2809" s="1" t="s">
        <v>6150</v>
      </c>
      <c r="G2809" t="s">
        <v>6151</v>
      </c>
      <c r="H2809" s="1" t="s">
        <v>6152</v>
      </c>
      <c r="I2809" s="2" t="str">
        <f t="shared" si="386"/>
        <v>6607</v>
      </c>
      <c r="J2809" s="2" t="str">
        <f t="shared" si="382"/>
        <v>6607</v>
      </c>
      <c r="K2809" s="2" t="str">
        <f t="shared" si="384"/>
        <v>c1        </v>
      </c>
      <c r="L2809" s="2" t="str">
        <f t="shared" si="392"/>
        <v>C1        </v>
      </c>
    </row>
    <row r="2810" hidden="1" spans="1:12">
      <c r="A2810" s="1" t="s">
        <v>6621</v>
      </c>
      <c r="B2810" s="1" t="s">
        <v>6622</v>
      </c>
      <c r="C2810" s="1" t="s">
        <v>1729</v>
      </c>
      <c r="D2810" s="1" t="s">
        <v>65</v>
      </c>
      <c r="E2810" s="2" t="str">
        <f t="shared" si="380"/>
        <v>jylp</v>
      </c>
      <c r="F2810" s="1" t="s">
        <v>6150</v>
      </c>
      <c r="G2810" t="s">
        <v>6151</v>
      </c>
      <c r="H2810" s="1" t="s">
        <v>6152</v>
      </c>
      <c r="I2810" s="2" t="str">
        <f t="shared" si="386"/>
        <v>6607</v>
      </c>
      <c r="J2810" s="2" t="str">
        <f t="shared" si="382"/>
        <v>6607</v>
      </c>
      <c r="K2810" s="2" t="str">
        <f t="shared" si="384"/>
        <v>c2        </v>
      </c>
      <c r="L2810" s="2" t="str">
        <f t="shared" ref="L2810:L2848" si="393">MID(B2810,11,10)</f>
        <v>C2        </v>
      </c>
    </row>
    <row r="2811" hidden="1" spans="1:12">
      <c r="A2811" s="1" t="s">
        <v>6623</v>
      </c>
      <c r="B2811" s="1" t="s">
        <v>6624</v>
      </c>
      <c r="C2811" s="1" t="s">
        <v>1729</v>
      </c>
      <c r="D2811" s="1" t="s">
        <v>65</v>
      </c>
      <c r="E2811" s="2" t="str">
        <f t="shared" si="380"/>
        <v>jylp</v>
      </c>
      <c r="F2811" s="1" t="s">
        <v>6150</v>
      </c>
      <c r="G2811" t="s">
        <v>6151</v>
      </c>
      <c r="H2811" s="1" t="s">
        <v>6152</v>
      </c>
      <c r="I2811" s="2" t="str">
        <f t="shared" si="386"/>
        <v>6607</v>
      </c>
      <c r="J2811" s="2" t="str">
        <f t="shared" si="382"/>
        <v>6607</v>
      </c>
      <c r="K2811" s="2" t="str">
        <f t="shared" si="384"/>
        <v>c3        </v>
      </c>
      <c r="L2811" s="2" t="str">
        <f t="shared" si="393"/>
        <v>C3        </v>
      </c>
    </row>
    <row r="2812" hidden="1" spans="1:12">
      <c r="A2812" s="1" t="s">
        <v>6625</v>
      </c>
      <c r="B2812" s="1" t="s">
        <v>6626</v>
      </c>
      <c r="C2812" s="1" t="s">
        <v>1729</v>
      </c>
      <c r="D2812" s="1" t="s">
        <v>65</v>
      </c>
      <c r="E2812" s="2" t="str">
        <f t="shared" si="380"/>
        <v>jylp</v>
      </c>
      <c r="F2812" s="1" t="s">
        <v>6150</v>
      </c>
      <c r="G2812" t="s">
        <v>6151</v>
      </c>
      <c r="H2812" s="1" t="s">
        <v>6152</v>
      </c>
      <c r="I2812" s="2" t="str">
        <f t="shared" si="386"/>
        <v>6607</v>
      </c>
      <c r="J2812" s="2" t="str">
        <f t="shared" si="382"/>
        <v>6607</v>
      </c>
      <c r="K2812" s="2" t="str">
        <f t="shared" si="384"/>
        <v>c4        </v>
      </c>
      <c r="L2812" s="2" t="str">
        <f t="shared" si="393"/>
        <v>C4        </v>
      </c>
    </row>
    <row r="2813" hidden="1" spans="1:12">
      <c r="A2813" s="1" t="s">
        <v>6627</v>
      </c>
      <c r="B2813" s="1" t="s">
        <v>6628</v>
      </c>
      <c r="C2813" s="1" t="s">
        <v>1729</v>
      </c>
      <c r="D2813" s="1" t="s">
        <v>65</v>
      </c>
      <c r="E2813" s="2" t="str">
        <f t="shared" si="380"/>
        <v>jylp</v>
      </c>
      <c r="F2813" s="1" t="s">
        <v>6150</v>
      </c>
      <c r="G2813" t="s">
        <v>6151</v>
      </c>
      <c r="H2813" s="1" t="s">
        <v>6152</v>
      </c>
      <c r="I2813" s="2" t="str">
        <f t="shared" si="386"/>
        <v>6607</v>
      </c>
      <c r="J2813" s="2" t="str">
        <f t="shared" si="382"/>
        <v>6607</v>
      </c>
      <c r="K2813" s="2" t="str">
        <f t="shared" si="384"/>
        <v>c5        </v>
      </c>
      <c r="L2813" s="2" t="str">
        <f t="shared" si="393"/>
        <v>C5        </v>
      </c>
    </row>
    <row r="2814" hidden="1" spans="1:12">
      <c r="A2814" s="1" t="s">
        <v>6629</v>
      </c>
      <c r="B2814" s="1" t="s">
        <v>6630</v>
      </c>
      <c r="C2814" s="1" t="s">
        <v>1729</v>
      </c>
      <c r="D2814" s="1" t="s">
        <v>65</v>
      </c>
      <c r="E2814" s="2" t="str">
        <f t="shared" si="380"/>
        <v>jylp</v>
      </c>
      <c r="F2814" s="1" t="s">
        <v>6150</v>
      </c>
      <c r="G2814" t="s">
        <v>6151</v>
      </c>
      <c r="H2814" s="1" t="s">
        <v>6152</v>
      </c>
      <c r="I2814" s="2" t="str">
        <f t="shared" si="386"/>
        <v>6607</v>
      </c>
      <c r="J2814" s="2" t="str">
        <f t="shared" si="382"/>
        <v>6607</v>
      </c>
      <c r="K2814" s="2" t="str">
        <f t="shared" si="384"/>
        <v>c6        </v>
      </c>
      <c r="L2814" s="2" t="str">
        <f t="shared" si="393"/>
        <v>C6        </v>
      </c>
    </row>
    <row r="2815" hidden="1" spans="1:12">
      <c r="A2815" s="1" t="s">
        <v>6631</v>
      </c>
      <c r="B2815" s="1" t="s">
        <v>6632</v>
      </c>
      <c r="C2815" s="1" t="s">
        <v>1729</v>
      </c>
      <c r="D2815" s="1" t="s">
        <v>65</v>
      </c>
      <c r="E2815" s="2" t="str">
        <f t="shared" si="380"/>
        <v>jylp</v>
      </c>
      <c r="F2815" s="1" t="s">
        <v>6150</v>
      </c>
      <c r="G2815" t="s">
        <v>6151</v>
      </c>
      <c r="H2815" s="1" t="s">
        <v>6152</v>
      </c>
      <c r="I2815" s="2" t="str">
        <f t="shared" si="386"/>
        <v>6607</v>
      </c>
      <c r="J2815" s="2" t="str">
        <f t="shared" si="382"/>
        <v>6607</v>
      </c>
      <c r="K2815" s="2" t="str">
        <f t="shared" si="384"/>
        <v>c7        </v>
      </c>
      <c r="L2815" s="2" t="str">
        <f t="shared" si="393"/>
        <v>C7        </v>
      </c>
    </row>
    <row r="2816" hidden="1" spans="1:12">
      <c r="A2816" s="1" t="s">
        <v>6633</v>
      </c>
      <c r="B2816" s="1" t="s">
        <v>6634</v>
      </c>
      <c r="C2816" s="1" t="s">
        <v>1729</v>
      </c>
      <c r="D2816" s="1" t="s">
        <v>65</v>
      </c>
      <c r="E2816" s="2" t="str">
        <f t="shared" si="380"/>
        <v>jylp</v>
      </c>
      <c r="F2816" s="1" t="s">
        <v>6150</v>
      </c>
      <c r="G2816" t="s">
        <v>6151</v>
      </c>
      <c r="H2816" s="1" t="s">
        <v>6152</v>
      </c>
      <c r="I2816" s="2" t="str">
        <f t="shared" si="386"/>
        <v>6608</v>
      </c>
      <c r="J2816" s="2" t="str">
        <f t="shared" si="382"/>
        <v>6608</v>
      </c>
      <c r="K2816" s="2" t="str">
        <f t="shared" si="384"/>
        <v>c1        </v>
      </c>
      <c r="L2816" s="2" t="str">
        <f t="shared" si="393"/>
        <v>C1        </v>
      </c>
    </row>
    <row r="2817" hidden="1" spans="1:12">
      <c r="A2817" s="1" t="s">
        <v>6635</v>
      </c>
      <c r="B2817" s="1" t="s">
        <v>6636</v>
      </c>
      <c r="C2817" s="1" t="s">
        <v>1729</v>
      </c>
      <c r="D2817" s="1" t="s">
        <v>65</v>
      </c>
      <c r="E2817" s="2" t="str">
        <f t="shared" si="380"/>
        <v>jylp</v>
      </c>
      <c r="F2817" s="1" t="s">
        <v>6150</v>
      </c>
      <c r="G2817" t="s">
        <v>6151</v>
      </c>
      <c r="H2817" s="1" t="s">
        <v>6152</v>
      </c>
      <c r="I2817" s="2" t="str">
        <f t="shared" si="386"/>
        <v>6608</v>
      </c>
      <c r="J2817" s="2" t="str">
        <f t="shared" si="382"/>
        <v>6608</v>
      </c>
      <c r="K2817" s="2" t="str">
        <f t="shared" si="384"/>
        <v>c2        </v>
      </c>
      <c r="L2817" s="2" t="str">
        <f t="shared" si="393"/>
        <v>C2        </v>
      </c>
    </row>
    <row r="2818" hidden="1" spans="1:12">
      <c r="A2818" s="1" t="s">
        <v>6637</v>
      </c>
      <c r="B2818" s="1" t="s">
        <v>6638</v>
      </c>
      <c r="C2818" s="1" t="s">
        <v>1729</v>
      </c>
      <c r="D2818" s="1" t="s">
        <v>65</v>
      </c>
      <c r="E2818" s="2" t="str">
        <f t="shared" si="380"/>
        <v>jylp</v>
      </c>
      <c r="F2818" s="1" t="s">
        <v>6150</v>
      </c>
      <c r="G2818" t="s">
        <v>6151</v>
      </c>
      <c r="H2818" s="1" t="s">
        <v>6152</v>
      </c>
      <c r="I2818" s="2" t="str">
        <f t="shared" si="386"/>
        <v>6608</v>
      </c>
      <c r="J2818" s="2" t="str">
        <f t="shared" si="382"/>
        <v>6608</v>
      </c>
      <c r="K2818" s="2" t="str">
        <f t="shared" si="384"/>
        <v>c3        </v>
      </c>
      <c r="L2818" s="2" t="str">
        <f t="shared" si="393"/>
        <v>C3        </v>
      </c>
    </row>
    <row r="2819" hidden="1" spans="1:12">
      <c r="A2819" s="1" t="s">
        <v>6639</v>
      </c>
      <c r="B2819" s="1" t="s">
        <v>6640</v>
      </c>
      <c r="C2819" s="1" t="s">
        <v>1729</v>
      </c>
      <c r="D2819" s="1" t="s">
        <v>65</v>
      </c>
      <c r="E2819" s="2" t="str">
        <f t="shared" si="380"/>
        <v>jylp</v>
      </c>
      <c r="F2819" s="1" t="s">
        <v>6150</v>
      </c>
      <c r="G2819" t="s">
        <v>6151</v>
      </c>
      <c r="H2819" s="1" t="s">
        <v>6152</v>
      </c>
      <c r="I2819" s="2" t="str">
        <f t="shared" si="386"/>
        <v>6608</v>
      </c>
      <c r="J2819" s="2" t="str">
        <f t="shared" si="382"/>
        <v>6608</v>
      </c>
      <c r="K2819" s="2" t="str">
        <f t="shared" si="384"/>
        <v>c4        </v>
      </c>
      <c r="L2819" s="2" t="str">
        <f t="shared" si="393"/>
        <v>C4        </v>
      </c>
    </row>
    <row r="2820" hidden="1" spans="1:12">
      <c r="A2820" s="1" t="s">
        <v>6641</v>
      </c>
      <c r="B2820" s="1" t="s">
        <v>6642</v>
      </c>
      <c r="C2820" s="1" t="s">
        <v>1729</v>
      </c>
      <c r="D2820" s="1" t="s">
        <v>65</v>
      </c>
      <c r="E2820" s="2" t="str">
        <f t="shared" si="380"/>
        <v>jylp</v>
      </c>
      <c r="F2820" s="1" t="s">
        <v>6150</v>
      </c>
      <c r="G2820" t="s">
        <v>6151</v>
      </c>
      <c r="H2820" s="1" t="s">
        <v>6152</v>
      </c>
      <c r="I2820" s="2" t="str">
        <f t="shared" si="386"/>
        <v>6608</v>
      </c>
      <c r="J2820" s="2" t="str">
        <f t="shared" si="382"/>
        <v>6608</v>
      </c>
      <c r="K2820" s="2" t="str">
        <f t="shared" si="384"/>
        <v>c5        </v>
      </c>
      <c r="L2820" s="2" t="str">
        <f t="shared" si="393"/>
        <v>C5        </v>
      </c>
    </row>
    <row r="2821" hidden="1" spans="1:12">
      <c r="A2821" s="1" t="s">
        <v>6643</v>
      </c>
      <c r="B2821" s="1" t="s">
        <v>6644</v>
      </c>
      <c r="C2821" s="1" t="s">
        <v>1729</v>
      </c>
      <c r="D2821" s="1" t="s">
        <v>65</v>
      </c>
      <c r="E2821" s="2" t="str">
        <f t="shared" si="380"/>
        <v>jylp</v>
      </c>
      <c r="F2821" s="1" t="s">
        <v>6150</v>
      </c>
      <c r="G2821" t="s">
        <v>6151</v>
      </c>
      <c r="H2821" s="1" t="s">
        <v>6152</v>
      </c>
      <c r="I2821" s="2" t="str">
        <f t="shared" si="386"/>
        <v>6608</v>
      </c>
      <c r="J2821" s="2" t="str">
        <f t="shared" si="382"/>
        <v>6608</v>
      </c>
      <c r="K2821" s="2" t="str">
        <f t="shared" si="384"/>
        <v>c6        </v>
      </c>
      <c r="L2821" s="2" t="str">
        <f t="shared" si="393"/>
        <v>C6        </v>
      </c>
    </row>
    <row r="2822" hidden="1" spans="1:12">
      <c r="A2822" s="1" t="s">
        <v>6645</v>
      </c>
      <c r="B2822" s="1" t="s">
        <v>6646</v>
      </c>
      <c r="C2822" s="1" t="s">
        <v>1729</v>
      </c>
      <c r="D2822" s="1" t="s">
        <v>65</v>
      </c>
      <c r="E2822" s="2" t="str">
        <f t="shared" si="380"/>
        <v>jylp</v>
      </c>
      <c r="F2822" s="1" t="s">
        <v>6150</v>
      </c>
      <c r="G2822" t="s">
        <v>6151</v>
      </c>
      <c r="H2822" s="1" t="s">
        <v>6152</v>
      </c>
      <c r="I2822" s="2" t="str">
        <f t="shared" si="386"/>
        <v>6608</v>
      </c>
      <c r="J2822" s="2" t="str">
        <f t="shared" si="382"/>
        <v>6608</v>
      </c>
      <c r="K2822" s="2" t="str">
        <f t="shared" si="384"/>
        <v>c7        </v>
      </c>
      <c r="L2822" s="2" t="str">
        <f t="shared" si="393"/>
        <v>C7        </v>
      </c>
    </row>
    <row r="2823" hidden="1" spans="1:12">
      <c r="A2823" s="1" t="s">
        <v>6647</v>
      </c>
      <c r="B2823" s="1" t="s">
        <v>6648</v>
      </c>
      <c r="C2823" s="1" t="s">
        <v>1729</v>
      </c>
      <c r="D2823" s="1" t="s">
        <v>65</v>
      </c>
      <c r="E2823" s="2" t="str">
        <f t="shared" si="380"/>
        <v>jylp</v>
      </c>
      <c r="F2823" s="1" t="s">
        <v>6150</v>
      </c>
      <c r="G2823" t="s">
        <v>6151</v>
      </c>
      <c r="H2823" s="1" t="s">
        <v>6152</v>
      </c>
      <c r="I2823" s="2" t="str">
        <f t="shared" si="386"/>
        <v>6609</v>
      </c>
      <c r="J2823" s="2" t="str">
        <f t="shared" si="382"/>
        <v>6609</v>
      </c>
      <c r="K2823" s="2" t="str">
        <f t="shared" si="384"/>
        <v>c1        </v>
      </c>
      <c r="L2823" s="2" t="str">
        <f t="shared" si="393"/>
        <v>C1        </v>
      </c>
    </row>
    <row r="2824" hidden="1" spans="1:12">
      <c r="A2824" s="1" t="s">
        <v>6649</v>
      </c>
      <c r="B2824" s="1" t="s">
        <v>6650</v>
      </c>
      <c r="C2824" s="1" t="s">
        <v>1729</v>
      </c>
      <c r="D2824" s="1" t="s">
        <v>65</v>
      </c>
      <c r="E2824" s="2" t="str">
        <f t="shared" si="380"/>
        <v>jylp</v>
      </c>
      <c r="F2824" s="1" t="s">
        <v>6150</v>
      </c>
      <c r="G2824" t="s">
        <v>6151</v>
      </c>
      <c r="H2824" s="1" t="s">
        <v>6152</v>
      </c>
      <c r="I2824" s="2" t="str">
        <f t="shared" si="386"/>
        <v>6609</v>
      </c>
      <c r="J2824" s="2" t="str">
        <f t="shared" si="382"/>
        <v>6609</v>
      </c>
      <c r="K2824" s="2" t="str">
        <f t="shared" si="384"/>
        <v>c2        </v>
      </c>
      <c r="L2824" s="2" t="str">
        <f t="shared" si="393"/>
        <v>C2        </v>
      </c>
    </row>
    <row r="2825" hidden="1" spans="1:12">
      <c r="A2825" s="1" t="s">
        <v>6651</v>
      </c>
      <c r="B2825" s="1" t="s">
        <v>6652</v>
      </c>
      <c r="C2825" s="1" t="s">
        <v>1729</v>
      </c>
      <c r="D2825" s="1" t="s">
        <v>65</v>
      </c>
      <c r="E2825" s="2" t="str">
        <f t="shared" si="380"/>
        <v>jylp</v>
      </c>
      <c r="F2825" s="1" t="s">
        <v>6150</v>
      </c>
      <c r="G2825" t="s">
        <v>6151</v>
      </c>
      <c r="H2825" s="1" t="s">
        <v>6152</v>
      </c>
      <c r="I2825" s="2" t="str">
        <f t="shared" si="386"/>
        <v>6609</v>
      </c>
      <c r="J2825" s="2" t="str">
        <f t="shared" si="382"/>
        <v>6609</v>
      </c>
      <c r="K2825" s="2" t="str">
        <f t="shared" si="384"/>
        <v>c3        </v>
      </c>
      <c r="L2825" s="2" t="str">
        <f t="shared" si="393"/>
        <v>C3        </v>
      </c>
    </row>
    <row r="2826" hidden="1" spans="1:12">
      <c r="A2826" s="1" t="s">
        <v>6653</v>
      </c>
      <c r="B2826" s="1" t="s">
        <v>6654</v>
      </c>
      <c r="C2826" s="1" t="s">
        <v>1729</v>
      </c>
      <c r="D2826" s="1" t="s">
        <v>65</v>
      </c>
      <c r="E2826" s="2" t="str">
        <f t="shared" si="380"/>
        <v>jylp</v>
      </c>
      <c r="F2826" s="1" t="s">
        <v>6150</v>
      </c>
      <c r="G2826" t="s">
        <v>6151</v>
      </c>
      <c r="H2826" s="1" t="s">
        <v>6152</v>
      </c>
      <c r="I2826" s="2" t="str">
        <f t="shared" si="386"/>
        <v>6609</v>
      </c>
      <c r="J2826" s="2" t="str">
        <f t="shared" si="382"/>
        <v>6609</v>
      </c>
      <c r="K2826" s="2" t="str">
        <f t="shared" si="384"/>
        <v>c4        </v>
      </c>
      <c r="L2826" s="2" t="str">
        <f t="shared" si="393"/>
        <v>C4        </v>
      </c>
    </row>
    <row r="2827" hidden="1" spans="1:12">
      <c r="A2827" s="1" t="s">
        <v>6655</v>
      </c>
      <c r="B2827" s="1" t="s">
        <v>6656</v>
      </c>
      <c r="C2827" s="1" t="s">
        <v>1729</v>
      </c>
      <c r="D2827" s="1" t="s">
        <v>65</v>
      </c>
      <c r="E2827" s="2" t="str">
        <f t="shared" si="380"/>
        <v>jylp</v>
      </c>
      <c r="F2827" s="1" t="s">
        <v>6150</v>
      </c>
      <c r="G2827" t="s">
        <v>6151</v>
      </c>
      <c r="H2827" s="1" t="s">
        <v>6152</v>
      </c>
      <c r="I2827" s="2" t="str">
        <f t="shared" si="386"/>
        <v>6609</v>
      </c>
      <c r="J2827" s="2" t="str">
        <f t="shared" si="382"/>
        <v>6609</v>
      </c>
      <c r="K2827" s="2" t="str">
        <f t="shared" si="384"/>
        <v>c5        </v>
      </c>
      <c r="L2827" s="2" t="str">
        <f t="shared" si="393"/>
        <v>C5        </v>
      </c>
    </row>
    <row r="2828" hidden="1" spans="1:12">
      <c r="A2828" s="1" t="s">
        <v>6657</v>
      </c>
      <c r="B2828" s="1" t="s">
        <v>6658</v>
      </c>
      <c r="C2828" s="1" t="s">
        <v>1729</v>
      </c>
      <c r="D2828" s="1" t="s">
        <v>65</v>
      </c>
      <c r="E2828" s="2" t="str">
        <f t="shared" si="380"/>
        <v>jylp</v>
      </c>
      <c r="F2828" s="1" t="s">
        <v>6150</v>
      </c>
      <c r="G2828" t="s">
        <v>6151</v>
      </c>
      <c r="H2828" s="1" t="s">
        <v>6152</v>
      </c>
      <c r="I2828" s="2" t="str">
        <f t="shared" si="386"/>
        <v>6609</v>
      </c>
      <c r="J2828" s="2" t="str">
        <f t="shared" si="382"/>
        <v>6609</v>
      </c>
      <c r="K2828" s="2" t="str">
        <f t="shared" si="384"/>
        <v>c6        </v>
      </c>
      <c r="L2828" s="2" t="str">
        <f t="shared" si="393"/>
        <v>C6        </v>
      </c>
    </row>
    <row r="2829" hidden="1" spans="1:12">
      <c r="A2829" s="1" t="s">
        <v>6659</v>
      </c>
      <c r="B2829" s="1" t="s">
        <v>6660</v>
      </c>
      <c r="C2829" s="1" t="s">
        <v>1729</v>
      </c>
      <c r="D2829" s="1" t="s">
        <v>65</v>
      </c>
      <c r="E2829" s="2" t="str">
        <f t="shared" si="380"/>
        <v>jylp</v>
      </c>
      <c r="F2829" s="1" t="s">
        <v>6150</v>
      </c>
      <c r="G2829" t="s">
        <v>6151</v>
      </c>
      <c r="H2829" s="1" t="s">
        <v>6152</v>
      </c>
      <c r="I2829" s="2" t="str">
        <f t="shared" si="386"/>
        <v>6610</v>
      </c>
      <c r="J2829" s="2" t="str">
        <f t="shared" si="382"/>
        <v>6610</v>
      </c>
      <c r="K2829" s="2" t="str">
        <f t="shared" si="384"/>
        <v>c1        </v>
      </c>
      <c r="L2829" s="2" t="str">
        <f t="shared" si="393"/>
        <v>C1        </v>
      </c>
    </row>
    <row r="2830" hidden="1" spans="1:12">
      <c r="A2830" s="1" t="s">
        <v>6661</v>
      </c>
      <c r="B2830" s="1" t="s">
        <v>6662</v>
      </c>
      <c r="C2830" s="1" t="s">
        <v>1729</v>
      </c>
      <c r="D2830" s="1" t="s">
        <v>65</v>
      </c>
      <c r="E2830" s="2" t="str">
        <f t="shared" si="380"/>
        <v>jylp</v>
      </c>
      <c r="F2830" s="1" t="s">
        <v>6150</v>
      </c>
      <c r="G2830" t="s">
        <v>6151</v>
      </c>
      <c r="H2830" s="1" t="s">
        <v>6152</v>
      </c>
      <c r="I2830" s="2" t="str">
        <f t="shared" si="386"/>
        <v>6610</v>
      </c>
      <c r="J2830" s="2" t="str">
        <f t="shared" si="382"/>
        <v>6610</v>
      </c>
      <c r="K2830" s="2" t="str">
        <f t="shared" si="384"/>
        <v>c2        </v>
      </c>
      <c r="L2830" s="2" t="str">
        <f t="shared" si="393"/>
        <v>C2        </v>
      </c>
    </row>
    <row r="2831" hidden="1" spans="1:12">
      <c r="A2831" s="1" t="s">
        <v>6663</v>
      </c>
      <c r="B2831" s="1" t="s">
        <v>6664</v>
      </c>
      <c r="C2831" s="1" t="s">
        <v>1729</v>
      </c>
      <c r="D2831" s="1" t="s">
        <v>65</v>
      </c>
      <c r="E2831" s="2" t="str">
        <f t="shared" si="380"/>
        <v>jylp</v>
      </c>
      <c r="F2831" s="1" t="s">
        <v>6150</v>
      </c>
      <c r="G2831" t="s">
        <v>6151</v>
      </c>
      <c r="H2831" s="1" t="s">
        <v>6152</v>
      </c>
      <c r="I2831" s="2" t="str">
        <f t="shared" si="386"/>
        <v>6610</v>
      </c>
      <c r="J2831" s="2" t="str">
        <f t="shared" si="382"/>
        <v>6610</v>
      </c>
      <c r="K2831" s="2" t="str">
        <f t="shared" si="384"/>
        <v>c3        </v>
      </c>
      <c r="L2831" s="2" t="str">
        <f t="shared" si="393"/>
        <v>C3        </v>
      </c>
    </row>
    <row r="2832" hidden="1" spans="1:12">
      <c r="A2832" s="1" t="s">
        <v>6665</v>
      </c>
      <c r="B2832" s="1" t="s">
        <v>6666</v>
      </c>
      <c r="C2832" s="1" t="s">
        <v>1729</v>
      </c>
      <c r="D2832" s="1" t="s">
        <v>65</v>
      </c>
      <c r="E2832" s="2" t="str">
        <f t="shared" ref="E2832:E2895" si="394">MID(A2832,2,4)</f>
        <v>jylp</v>
      </c>
      <c r="F2832" s="1" t="s">
        <v>6150</v>
      </c>
      <c r="G2832" t="s">
        <v>6151</v>
      </c>
      <c r="H2832" s="1" t="s">
        <v>6152</v>
      </c>
      <c r="I2832" s="2" t="str">
        <f t="shared" si="386"/>
        <v>6611</v>
      </c>
      <c r="J2832" s="2" t="str">
        <f t="shared" si="382"/>
        <v>6611</v>
      </c>
      <c r="K2832" s="2" t="str">
        <f t="shared" si="384"/>
        <v>c2        </v>
      </c>
      <c r="L2832" s="2" t="str">
        <f t="shared" si="393"/>
        <v>C2        </v>
      </c>
    </row>
    <row r="2833" hidden="1" spans="1:12">
      <c r="A2833" s="1" t="s">
        <v>6667</v>
      </c>
      <c r="B2833" s="1" t="s">
        <v>6668</v>
      </c>
      <c r="C2833" s="1" t="s">
        <v>1729</v>
      </c>
      <c r="D2833" s="1" t="s">
        <v>65</v>
      </c>
      <c r="E2833" s="2" t="str">
        <f t="shared" si="394"/>
        <v>jylp</v>
      </c>
      <c r="F2833" s="1" t="s">
        <v>6150</v>
      </c>
      <c r="G2833" t="s">
        <v>6151</v>
      </c>
      <c r="H2833" s="1" t="s">
        <v>6152</v>
      </c>
      <c r="I2833" s="2" t="str">
        <f t="shared" si="386"/>
        <v>6611</v>
      </c>
      <c r="J2833" s="2" t="str">
        <f t="shared" ref="J2833:J2896" si="395">MID(B2833,7,4)</f>
        <v>6611</v>
      </c>
      <c r="K2833" s="2" t="str">
        <f t="shared" si="384"/>
        <v>c3        </v>
      </c>
      <c r="L2833" s="2" t="str">
        <f t="shared" si="393"/>
        <v>C3        </v>
      </c>
    </row>
    <row r="2834" hidden="1" spans="1:12">
      <c r="A2834" s="1" t="s">
        <v>6669</v>
      </c>
      <c r="B2834" s="1" t="s">
        <v>6670</v>
      </c>
      <c r="C2834" s="1" t="s">
        <v>1729</v>
      </c>
      <c r="D2834" s="1" t="s">
        <v>65</v>
      </c>
      <c r="E2834" s="2" t="str">
        <f t="shared" si="394"/>
        <v>jylp</v>
      </c>
      <c r="F2834" s="1" t="s">
        <v>6150</v>
      </c>
      <c r="G2834" t="s">
        <v>6151</v>
      </c>
      <c r="H2834" s="1" t="s">
        <v>6152</v>
      </c>
      <c r="I2834" s="2" t="str">
        <f t="shared" si="386"/>
        <v>6612</v>
      </c>
      <c r="J2834" s="2" t="str">
        <f t="shared" si="395"/>
        <v>6612</v>
      </c>
      <c r="K2834" s="2" t="str">
        <f t="shared" ref="K2834:K2882" si="396">MID(A2834,12,10)</f>
        <v>c1        </v>
      </c>
      <c r="L2834" s="2" t="str">
        <f t="shared" si="393"/>
        <v>C1        </v>
      </c>
    </row>
    <row r="2835" hidden="1" spans="1:12">
      <c r="A2835" s="1" t="s">
        <v>6671</v>
      </c>
      <c r="B2835" s="1" t="s">
        <v>6672</v>
      </c>
      <c r="C2835" s="1" t="s">
        <v>1729</v>
      </c>
      <c r="D2835" s="1" t="s">
        <v>65</v>
      </c>
      <c r="E2835" s="2" t="str">
        <f t="shared" si="394"/>
        <v>jylp</v>
      </c>
      <c r="F2835" s="1" t="s">
        <v>6150</v>
      </c>
      <c r="G2835" t="s">
        <v>6151</v>
      </c>
      <c r="H2835" s="1" t="s">
        <v>6152</v>
      </c>
      <c r="I2835" s="2" t="str">
        <f t="shared" si="386"/>
        <v>6612</v>
      </c>
      <c r="J2835" s="2" t="str">
        <f t="shared" si="395"/>
        <v>6612</v>
      </c>
      <c r="K2835" s="2" t="str">
        <f t="shared" si="396"/>
        <v>c2        </v>
      </c>
      <c r="L2835" s="2" t="str">
        <f t="shared" si="393"/>
        <v>C2        </v>
      </c>
    </row>
    <row r="2836" hidden="1" spans="1:12">
      <c r="A2836" s="1" t="s">
        <v>6673</v>
      </c>
      <c r="B2836" s="1" t="s">
        <v>6674</v>
      </c>
      <c r="C2836" s="1" t="s">
        <v>1729</v>
      </c>
      <c r="D2836" s="1" t="s">
        <v>65</v>
      </c>
      <c r="E2836" s="2" t="str">
        <f t="shared" si="394"/>
        <v>jylp</v>
      </c>
      <c r="F2836" s="1" t="s">
        <v>6150</v>
      </c>
      <c r="G2836" t="s">
        <v>6151</v>
      </c>
      <c r="H2836" s="1" t="s">
        <v>6152</v>
      </c>
      <c r="I2836" s="2" t="str">
        <f t="shared" si="386"/>
        <v>6612</v>
      </c>
      <c r="J2836" s="2" t="str">
        <f t="shared" si="395"/>
        <v>6612</v>
      </c>
      <c r="K2836" s="2" t="str">
        <f t="shared" si="396"/>
        <v>c3        </v>
      </c>
      <c r="L2836" s="2" t="str">
        <f t="shared" si="393"/>
        <v>C3        </v>
      </c>
    </row>
    <row r="2837" hidden="1" spans="1:12">
      <c r="A2837" s="1" t="s">
        <v>6675</v>
      </c>
      <c r="B2837" s="1" t="s">
        <v>6676</v>
      </c>
      <c r="C2837" s="1" t="s">
        <v>1729</v>
      </c>
      <c r="D2837" s="1" t="s">
        <v>65</v>
      </c>
      <c r="E2837" s="2" t="str">
        <f t="shared" si="394"/>
        <v>jylp</v>
      </c>
      <c r="F2837" s="1" t="s">
        <v>6150</v>
      </c>
      <c r="G2837" t="s">
        <v>6151</v>
      </c>
      <c r="H2837" s="1" t="s">
        <v>6152</v>
      </c>
      <c r="I2837" s="2" t="str">
        <f t="shared" si="386"/>
        <v>6612</v>
      </c>
      <c r="J2837" s="2" t="str">
        <f t="shared" si="395"/>
        <v>6612</v>
      </c>
      <c r="K2837" s="2" t="str">
        <f t="shared" si="396"/>
        <v>c4        </v>
      </c>
      <c r="L2837" s="2" t="str">
        <f t="shared" si="393"/>
        <v>C4        </v>
      </c>
    </row>
    <row r="2838" hidden="1" spans="1:12">
      <c r="A2838" s="1" t="s">
        <v>6677</v>
      </c>
      <c r="B2838" s="1" t="s">
        <v>6678</v>
      </c>
      <c r="C2838" s="1" t="s">
        <v>1729</v>
      </c>
      <c r="D2838" s="1" t="s">
        <v>65</v>
      </c>
      <c r="E2838" s="2" t="str">
        <f t="shared" si="394"/>
        <v>jylp</v>
      </c>
      <c r="F2838" s="1" t="s">
        <v>6150</v>
      </c>
      <c r="G2838" t="s">
        <v>6151</v>
      </c>
      <c r="H2838" s="1" t="s">
        <v>6152</v>
      </c>
      <c r="I2838" s="2" t="str">
        <f t="shared" si="386"/>
        <v>6613</v>
      </c>
      <c r="J2838" s="2" t="str">
        <f t="shared" si="395"/>
        <v>6613</v>
      </c>
      <c r="K2838" s="2" t="str">
        <f t="shared" si="396"/>
        <v>c2        </v>
      </c>
      <c r="L2838" s="2" t="str">
        <f t="shared" si="393"/>
        <v>C2        </v>
      </c>
    </row>
    <row r="2839" hidden="1" spans="1:12">
      <c r="A2839" s="1" t="s">
        <v>6679</v>
      </c>
      <c r="B2839" s="1" t="s">
        <v>6680</v>
      </c>
      <c r="C2839" s="1" t="s">
        <v>1729</v>
      </c>
      <c r="D2839" s="1" t="s">
        <v>65</v>
      </c>
      <c r="E2839" s="2" t="str">
        <f t="shared" si="394"/>
        <v>jylp</v>
      </c>
      <c r="F2839" s="1" t="s">
        <v>6150</v>
      </c>
      <c r="G2839" t="s">
        <v>6151</v>
      </c>
      <c r="H2839" s="1" t="s">
        <v>6152</v>
      </c>
      <c r="I2839" s="2" t="str">
        <f t="shared" si="386"/>
        <v>6614</v>
      </c>
      <c r="J2839" s="2" t="str">
        <f t="shared" si="395"/>
        <v>6614</v>
      </c>
      <c r="K2839" s="2" t="str">
        <f t="shared" si="396"/>
        <v>c1        </v>
      </c>
      <c r="L2839" s="2" t="str">
        <f t="shared" si="393"/>
        <v>C1        </v>
      </c>
    </row>
    <row r="2840" hidden="1" spans="1:12">
      <c r="A2840" s="1" t="s">
        <v>6681</v>
      </c>
      <c r="B2840" s="1" t="s">
        <v>6682</v>
      </c>
      <c r="C2840" s="1" t="s">
        <v>1729</v>
      </c>
      <c r="D2840" s="1" t="s">
        <v>65</v>
      </c>
      <c r="E2840" s="2" t="str">
        <f t="shared" si="394"/>
        <v>jylp</v>
      </c>
      <c r="F2840" s="1" t="s">
        <v>6150</v>
      </c>
      <c r="G2840" t="s">
        <v>6151</v>
      </c>
      <c r="H2840" s="1" t="s">
        <v>6152</v>
      </c>
      <c r="I2840" s="2" t="str">
        <f t="shared" si="386"/>
        <v>6614</v>
      </c>
      <c r="J2840" s="2" t="str">
        <f t="shared" si="395"/>
        <v>6614</v>
      </c>
      <c r="K2840" s="2" t="str">
        <f t="shared" si="396"/>
        <v>c2        </v>
      </c>
      <c r="L2840" s="2" t="str">
        <f t="shared" si="393"/>
        <v>C2        </v>
      </c>
    </row>
    <row r="2841" hidden="1" spans="1:12">
      <c r="A2841" s="1" t="s">
        <v>6683</v>
      </c>
      <c r="B2841" s="1" t="s">
        <v>6684</v>
      </c>
      <c r="C2841" s="1" t="s">
        <v>1729</v>
      </c>
      <c r="D2841" s="1" t="s">
        <v>65</v>
      </c>
      <c r="E2841" s="2" t="str">
        <f t="shared" si="394"/>
        <v>jylp</v>
      </c>
      <c r="F2841" s="1" t="s">
        <v>6150</v>
      </c>
      <c r="G2841" t="s">
        <v>6151</v>
      </c>
      <c r="H2841" s="1" t="s">
        <v>6152</v>
      </c>
      <c r="I2841" s="2" t="str">
        <f t="shared" si="386"/>
        <v>6614</v>
      </c>
      <c r="J2841" s="2" t="str">
        <f t="shared" si="395"/>
        <v>6614</v>
      </c>
      <c r="K2841" s="2" t="str">
        <f t="shared" si="396"/>
        <v>c3        </v>
      </c>
      <c r="L2841" s="2" t="str">
        <f t="shared" si="393"/>
        <v>C3        </v>
      </c>
    </row>
    <row r="2842" hidden="1" spans="1:12">
      <c r="A2842" s="1" t="s">
        <v>6685</v>
      </c>
      <c r="B2842" s="1" t="s">
        <v>6686</v>
      </c>
      <c r="C2842" s="1" t="s">
        <v>1729</v>
      </c>
      <c r="D2842" s="1" t="s">
        <v>65</v>
      </c>
      <c r="E2842" s="2" t="str">
        <f t="shared" si="394"/>
        <v>jylp</v>
      </c>
      <c r="F2842" s="1" t="s">
        <v>6150</v>
      </c>
      <c r="G2842" t="s">
        <v>6151</v>
      </c>
      <c r="H2842" s="1" t="s">
        <v>6152</v>
      </c>
      <c r="I2842" s="2" t="str">
        <f t="shared" si="386"/>
        <v>6614</v>
      </c>
      <c r="J2842" s="2" t="str">
        <f t="shared" si="395"/>
        <v>6614</v>
      </c>
      <c r="K2842" s="2" t="str">
        <f t="shared" si="396"/>
        <v>c4        </v>
      </c>
      <c r="L2842" s="2" t="str">
        <f t="shared" si="393"/>
        <v>C4        </v>
      </c>
    </row>
    <row r="2843" hidden="1" spans="1:12">
      <c r="A2843" s="1" t="s">
        <v>6687</v>
      </c>
      <c r="B2843" s="1" t="s">
        <v>6688</v>
      </c>
      <c r="C2843" s="1" t="s">
        <v>1729</v>
      </c>
      <c r="D2843" s="1" t="s">
        <v>65</v>
      </c>
      <c r="E2843" s="2" t="str">
        <f t="shared" si="394"/>
        <v>jylp</v>
      </c>
      <c r="F2843" s="1" t="s">
        <v>6150</v>
      </c>
      <c r="G2843" t="s">
        <v>6151</v>
      </c>
      <c r="H2843" s="1" t="s">
        <v>6152</v>
      </c>
      <c r="I2843" s="2" t="str">
        <f t="shared" ref="I2843:I2844" si="397">MID(A2843,8,4)</f>
        <v>6614</v>
      </c>
      <c r="J2843" s="2" t="str">
        <f t="shared" si="395"/>
        <v>6614</v>
      </c>
      <c r="K2843" s="2" t="str">
        <f t="shared" si="396"/>
        <v>c5        </v>
      </c>
      <c r="L2843" s="2" t="str">
        <f t="shared" si="393"/>
        <v>C5        </v>
      </c>
    </row>
    <row r="2844" hidden="1" spans="1:12">
      <c r="A2844" s="1" t="s">
        <v>6689</v>
      </c>
      <c r="B2844" s="1" t="s">
        <v>6690</v>
      </c>
      <c r="C2844" s="1" t="s">
        <v>1729</v>
      </c>
      <c r="D2844" s="1" t="s">
        <v>65</v>
      </c>
      <c r="E2844" s="2" t="str">
        <f t="shared" si="394"/>
        <v>jylp</v>
      </c>
      <c r="F2844" s="1" t="s">
        <v>6150</v>
      </c>
      <c r="G2844" t="s">
        <v>6151</v>
      </c>
      <c r="H2844" s="1" t="s">
        <v>6152</v>
      </c>
      <c r="I2844" s="2" t="str">
        <f>MID(A2844,8,5)</f>
        <v>6614l</v>
      </c>
      <c r="J2844" s="2" t="str">
        <f>MID(B2844,7,5)</f>
        <v>6614L</v>
      </c>
      <c r="K2844" s="2" t="str">
        <f>MID(A2844,13,10)</f>
        <v>c1        </v>
      </c>
      <c r="L2844" s="2" t="str">
        <f>MID(B2844,12,10)</f>
        <v>C1        </v>
      </c>
    </row>
    <row r="2845" hidden="1" spans="1:12">
      <c r="A2845" s="1" t="s">
        <v>6691</v>
      </c>
      <c r="B2845" s="1" t="s">
        <v>6692</v>
      </c>
      <c r="C2845" s="1" t="s">
        <v>1729</v>
      </c>
      <c r="D2845" s="1" t="s">
        <v>65</v>
      </c>
      <c r="E2845" s="2" t="str">
        <f t="shared" si="394"/>
        <v>jylp</v>
      </c>
      <c r="F2845" s="1" t="s">
        <v>6150</v>
      </c>
      <c r="G2845" t="s">
        <v>6151</v>
      </c>
      <c r="H2845" s="1" t="s">
        <v>6152</v>
      </c>
      <c r="I2845" s="2" t="str">
        <f t="shared" ref="I2845:I2847" si="398">MID(A2845,8,5)</f>
        <v>6614l</v>
      </c>
      <c r="J2845" s="2" t="str">
        <f t="shared" ref="J2845:J2846" si="399">MID(B2845,7,5)</f>
        <v>6614L</v>
      </c>
      <c r="K2845" s="2" t="str">
        <f t="shared" ref="K2845:K2846" si="400">MID(A2845,13,10)</f>
        <v>c2        </v>
      </c>
      <c r="L2845" s="2" t="str">
        <f>MID(B2845,12,10)</f>
        <v>C2        </v>
      </c>
    </row>
    <row r="2846" hidden="1" spans="1:12">
      <c r="A2846" s="1" t="s">
        <v>6693</v>
      </c>
      <c r="B2846" s="1" t="s">
        <v>6694</v>
      </c>
      <c r="C2846" s="1" t="s">
        <v>1729</v>
      </c>
      <c r="D2846" s="1" t="s">
        <v>65</v>
      </c>
      <c r="E2846" s="2" t="str">
        <f t="shared" si="394"/>
        <v>jylp</v>
      </c>
      <c r="F2846" s="1" t="s">
        <v>6150</v>
      </c>
      <c r="G2846" t="s">
        <v>6151</v>
      </c>
      <c r="H2846" s="1" t="s">
        <v>6152</v>
      </c>
      <c r="I2846" s="2" t="str">
        <f t="shared" si="398"/>
        <v>6614l</v>
      </c>
      <c r="J2846" s="2" t="str">
        <f t="shared" si="399"/>
        <v>6614L</v>
      </c>
      <c r="K2846" s="2" t="str">
        <f t="shared" si="400"/>
        <v>c4        </v>
      </c>
      <c r="L2846" s="2" t="str">
        <f>MID(B2846,12,10)</f>
        <v>C4        </v>
      </c>
    </row>
    <row r="2847" hidden="1" spans="1:12">
      <c r="A2847" s="1" t="s">
        <v>6695</v>
      </c>
      <c r="B2847" s="1" t="s">
        <v>6696</v>
      </c>
      <c r="C2847" s="1" t="s">
        <v>1729</v>
      </c>
      <c r="D2847" s="1" t="s">
        <v>65</v>
      </c>
      <c r="E2847" s="2" t="str">
        <f t="shared" si="394"/>
        <v>jylp</v>
      </c>
      <c r="F2847" s="1" t="s">
        <v>6150</v>
      </c>
      <c r="G2847" t="s">
        <v>6151</v>
      </c>
      <c r="H2847" s="1" t="s">
        <v>6152</v>
      </c>
      <c r="I2847" s="2" t="str">
        <f>MID(A2847,8,4)</f>
        <v>6615</v>
      </c>
      <c r="J2847" s="2" t="str">
        <f t="shared" si="395"/>
        <v>6615</v>
      </c>
      <c r="K2847" s="2" t="str">
        <f t="shared" si="396"/>
        <v>c1        </v>
      </c>
      <c r="L2847" s="2" t="str">
        <f t="shared" si="393"/>
        <v>C1        </v>
      </c>
    </row>
    <row r="2848" hidden="1" spans="1:12">
      <c r="A2848" s="1" t="s">
        <v>6697</v>
      </c>
      <c r="B2848" s="1" t="s">
        <v>6698</v>
      </c>
      <c r="C2848" s="1" t="s">
        <v>1729</v>
      </c>
      <c r="D2848" s="1" t="s">
        <v>65</v>
      </c>
      <c r="E2848" s="2" t="str">
        <f t="shared" si="394"/>
        <v>jylp</v>
      </c>
      <c r="F2848" s="1" t="s">
        <v>6150</v>
      </c>
      <c r="G2848" t="s">
        <v>6151</v>
      </c>
      <c r="H2848" s="1" t="s">
        <v>6152</v>
      </c>
      <c r="I2848" s="2" t="str">
        <f t="shared" ref="I2848:I2911" si="401">MID(A2848,8,4)</f>
        <v>6615</v>
      </c>
      <c r="J2848" s="2" t="str">
        <f t="shared" si="395"/>
        <v>6615</v>
      </c>
      <c r="K2848" s="2" t="str">
        <f t="shared" si="396"/>
        <v>c2        </v>
      </c>
      <c r="L2848" s="2" t="str">
        <f t="shared" si="393"/>
        <v>C2        </v>
      </c>
    </row>
    <row r="2849" hidden="1" spans="1:12">
      <c r="A2849" s="1" t="s">
        <v>6699</v>
      </c>
      <c r="B2849" s="1" t="s">
        <v>6700</v>
      </c>
      <c r="C2849" s="1" t="s">
        <v>1729</v>
      </c>
      <c r="D2849" s="1" t="s">
        <v>65</v>
      </c>
      <c r="E2849" s="2" t="str">
        <f t="shared" si="394"/>
        <v>jylp</v>
      </c>
      <c r="F2849" s="1" t="s">
        <v>6150</v>
      </c>
      <c r="G2849" t="s">
        <v>6151</v>
      </c>
      <c r="H2849" s="1" t="s">
        <v>6152</v>
      </c>
      <c r="I2849" s="2" t="str">
        <f t="shared" si="401"/>
        <v>6615</v>
      </c>
      <c r="J2849" s="2" t="str">
        <f t="shared" si="395"/>
        <v>6615</v>
      </c>
      <c r="K2849" s="2" t="str">
        <f t="shared" si="396"/>
        <v>c3        </v>
      </c>
      <c r="L2849" s="2" t="str">
        <f t="shared" ref="L2849:L2880" si="402">MID(B2849,11,10)</f>
        <v>C3        </v>
      </c>
    </row>
    <row r="2850" hidden="1" spans="1:12">
      <c r="A2850" s="1" t="s">
        <v>6701</v>
      </c>
      <c r="B2850" s="1" t="s">
        <v>6702</v>
      </c>
      <c r="C2850" s="1" t="s">
        <v>1729</v>
      </c>
      <c r="D2850" s="1" t="s">
        <v>65</v>
      </c>
      <c r="E2850" s="2" t="str">
        <f t="shared" si="394"/>
        <v>jylp</v>
      </c>
      <c r="F2850" s="1" t="s">
        <v>6150</v>
      </c>
      <c r="G2850" t="s">
        <v>6151</v>
      </c>
      <c r="H2850" s="1" t="s">
        <v>6152</v>
      </c>
      <c r="I2850" s="2" t="str">
        <f t="shared" si="401"/>
        <v>6616</v>
      </c>
      <c r="J2850" s="2" t="str">
        <f t="shared" si="395"/>
        <v>6616</v>
      </c>
      <c r="K2850" s="2" t="str">
        <f t="shared" si="396"/>
        <v>c1        </v>
      </c>
      <c r="L2850" s="2" t="str">
        <f t="shared" si="402"/>
        <v>C1        </v>
      </c>
    </row>
    <row r="2851" hidden="1" spans="1:12">
      <c r="A2851" s="1" t="s">
        <v>6703</v>
      </c>
      <c r="B2851" s="1" t="s">
        <v>6704</v>
      </c>
      <c r="C2851" s="1" t="s">
        <v>1729</v>
      </c>
      <c r="D2851" s="1" t="s">
        <v>65</v>
      </c>
      <c r="E2851" s="2" t="str">
        <f t="shared" si="394"/>
        <v>jylp</v>
      </c>
      <c r="F2851" s="1" t="s">
        <v>6150</v>
      </c>
      <c r="G2851" t="s">
        <v>6151</v>
      </c>
      <c r="H2851" s="1" t="s">
        <v>6152</v>
      </c>
      <c r="I2851" s="2" t="str">
        <f t="shared" si="401"/>
        <v>6616</v>
      </c>
      <c r="J2851" s="2" t="str">
        <f t="shared" si="395"/>
        <v>6616</v>
      </c>
      <c r="K2851" s="2" t="str">
        <f t="shared" si="396"/>
        <v>c2        </v>
      </c>
      <c r="L2851" s="2" t="str">
        <f t="shared" si="402"/>
        <v>C2        </v>
      </c>
    </row>
    <row r="2852" hidden="1" spans="1:12">
      <c r="A2852" s="1" t="s">
        <v>6705</v>
      </c>
      <c r="B2852" s="1" t="s">
        <v>6706</v>
      </c>
      <c r="C2852" s="1" t="s">
        <v>1729</v>
      </c>
      <c r="D2852" s="1" t="s">
        <v>65</v>
      </c>
      <c r="E2852" s="2" t="str">
        <f t="shared" si="394"/>
        <v>jylp</v>
      </c>
      <c r="F2852" s="1" t="s">
        <v>6150</v>
      </c>
      <c r="G2852" t="s">
        <v>6151</v>
      </c>
      <c r="H2852" s="1" t="s">
        <v>6152</v>
      </c>
      <c r="I2852" s="2" t="str">
        <f t="shared" si="401"/>
        <v>6616</v>
      </c>
      <c r="J2852" s="2" t="str">
        <f t="shared" si="395"/>
        <v>6616</v>
      </c>
      <c r="K2852" s="2" t="str">
        <f t="shared" si="396"/>
        <v>c3        </v>
      </c>
      <c r="L2852" s="2" t="str">
        <f t="shared" si="402"/>
        <v>C3        </v>
      </c>
    </row>
    <row r="2853" hidden="1" spans="1:12">
      <c r="A2853" s="1" t="s">
        <v>6707</v>
      </c>
      <c r="B2853" s="1" t="s">
        <v>6708</v>
      </c>
      <c r="C2853" s="1" t="s">
        <v>1729</v>
      </c>
      <c r="D2853" s="1" t="s">
        <v>65</v>
      </c>
      <c r="E2853" s="2" t="str">
        <f t="shared" si="394"/>
        <v>jylp</v>
      </c>
      <c r="F2853" s="1" t="s">
        <v>6150</v>
      </c>
      <c r="G2853" t="s">
        <v>6151</v>
      </c>
      <c r="H2853" s="1" t="s">
        <v>6152</v>
      </c>
      <c r="I2853" s="2" t="str">
        <f t="shared" si="401"/>
        <v>6616</v>
      </c>
      <c r="J2853" s="2" t="str">
        <f t="shared" si="395"/>
        <v>6616</v>
      </c>
      <c r="K2853" s="2" t="str">
        <f t="shared" si="396"/>
        <v>c4        </v>
      </c>
      <c r="L2853" s="2" t="str">
        <f t="shared" si="402"/>
        <v>C4        </v>
      </c>
    </row>
    <row r="2854" hidden="1" spans="1:12">
      <c r="A2854" s="1" t="s">
        <v>6709</v>
      </c>
      <c r="B2854" s="1" t="s">
        <v>6710</v>
      </c>
      <c r="C2854" s="1" t="s">
        <v>1729</v>
      </c>
      <c r="D2854" s="1" t="s">
        <v>65</v>
      </c>
      <c r="E2854" s="2" t="str">
        <f t="shared" si="394"/>
        <v>jylp</v>
      </c>
      <c r="F2854" s="1" t="s">
        <v>6150</v>
      </c>
      <c r="G2854" t="s">
        <v>6151</v>
      </c>
      <c r="H2854" s="1" t="s">
        <v>6152</v>
      </c>
      <c r="I2854" s="2" t="str">
        <f t="shared" si="401"/>
        <v>6617</v>
      </c>
      <c r="J2854" s="2" t="str">
        <f t="shared" si="395"/>
        <v>6617</v>
      </c>
      <c r="K2854" s="2" t="str">
        <f t="shared" si="396"/>
        <v>c1        </v>
      </c>
      <c r="L2854" s="2" t="str">
        <f t="shared" si="402"/>
        <v>C1        </v>
      </c>
    </row>
    <row r="2855" hidden="1" spans="1:12">
      <c r="A2855" s="1" t="s">
        <v>6711</v>
      </c>
      <c r="B2855" s="1" t="s">
        <v>6712</v>
      </c>
      <c r="C2855" s="1" t="s">
        <v>1729</v>
      </c>
      <c r="D2855" s="1" t="s">
        <v>65</v>
      </c>
      <c r="E2855" s="2" t="str">
        <f t="shared" si="394"/>
        <v>jylp</v>
      </c>
      <c r="F2855" s="1" t="s">
        <v>6150</v>
      </c>
      <c r="G2855" t="s">
        <v>6151</v>
      </c>
      <c r="H2855" s="1" t="s">
        <v>6152</v>
      </c>
      <c r="I2855" s="2" t="str">
        <f t="shared" si="401"/>
        <v>6617</v>
      </c>
      <c r="J2855" s="2" t="str">
        <f t="shared" si="395"/>
        <v>6617</v>
      </c>
      <c r="K2855" s="2" t="str">
        <f t="shared" si="396"/>
        <v>c2        </v>
      </c>
      <c r="L2855" s="2" t="str">
        <f t="shared" si="402"/>
        <v>C2        </v>
      </c>
    </row>
    <row r="2856" hidden="1" spans="1:12">
      <c r="A2856" s="1" t="s">
        <v>6713</v>
      </c>
      <c r="B2856" s="1" t="s">
        <v>6714</v>
      </c>
      <c r="C2856" s="1" t="s">
        <v>1729</v>
      </c>
      <c r="D2856" s="1" t="s">
        <v>65</v>
      </c>
      <c r="E2856" s="2" t="str">
        <f t="shared" si="394"/>
        <v>jylp</v>
      </c>
      <c r="F2856" s="1" t="s">
        <v>6150</v>
      </c>
      <c r="G2856" t="s">
        <v>6151</v>
      </c>
      <c r="H2856" s="1" t="s">
        <v>6152</v>
      </c>
      <c r="I2856" s="2" t="str">
        <f t="shared" si="401"/>
        <v>6617</v>
      </c>
      <c r="J2856" s="2" t="str">
        <f t="shared" si="395"/>
        <v>6617</v>
      </c>
      <c r="K2856" s="2" t="str">
        <f t="shared" si="396"/>
        <v>c3        </v>
      </c>
      <c r="L2856" s="2" t="str">
        <f t="shared" si="402"/>
        <v>C3        </v>
      </c>
    </row>
    <row r="2857" hidden="1" spans="1:12">
      <c r="A2857" s="1" t="s">
        <v>6715</v>
      </c>
      <c r="B2857" s="1" t="s">
        <v>6716</v>
      </c>
      <c r="C2857" s="1" t="s">
        <v>1729</v>
      </c>
      <c r="D2857" s="1" t="s">
        <v>65</v>
      </c>
      <c r="E2857" s="2" t="str">
        <f t="shared" si="394"/>
        <v>jylp</v>
      </c>
      <c r="F2857" s="1" t="s">
        <v>6150</v>
      </c>
      <c r="G2857" t="s">
        <v>6151</v>
      </c>
      <c r="H2857" s="1" t="s">
        <v>6152</v>
      </c>
      <c r="I2857" s="2" t="str">
        <f t="shared" si="401"/>
        <v>6617</v>
      </c>
      <c r="J2857" s="2" t="str">
        <f t="shared" si="395"/>
        <v>6617</v>
      </c>
      <c r="K2857" s="2" t="str">
        <f t="shared" si="396"/>
        <v>c4        </v>
      </c>
      <c r="L2857" s="2" t="str">
        <f t="shared" si="402"/>
        <v>C4        </v>
      </c>
    </row>
    <row r="2858" hidden="1" spans="1:12">
      <c r="A2858" s="1" t="s">
        <v>6717</v>
      </c>
      <c r="B2858" s="1" t="s">
        <v>6718</v>
      </c>
      <c r="C2858" s="1" t="s">
        <v>1729</v>
      </c>
      <c r="D2858" s="1" t="s">
        <v>65</v>
      </c>
      <c r="E2858" s="2" t="str">
        <f t="shared" si="394"/>
        <v>jylp</v>
      </c>
      <c r="F2858" s="1" t="s">
        <v>6150</v>
      </c>
      <c r="G2858" t="s">
        <v>6151</v>
      </c>
      <c r="H2858" s="1" t="s">
        <v>6152</v>
      </c>
      <c r="I2858" s="2" t="str">
        <f t="shared" si="401"/>
        <v>6617</v>
      </c>
      <c r="J2858" s="2" t="str">
        <f t="shared" si="395"/>
        <v>6617</v>
      </c>
      <c r="K2858" s="2" t="str">
        <f t="shared" si="396"/>
        <v>c5        </v>
      </c>
      <c r="L2858" s="2" t="str">
        <f t="shared" si="402"/>
        <v>C5        </v>
      </c>
    </row>
    <row r="2859" hidden="1" spans="1:12">
      <c r="A2859" s="1" t="s">
        <v>6719</v>
      </c>
      <c r="B2859" s="1" t="s">
        <v>6720</v>
      </c>
      <c r="C2859" s="1" t="s">
        <v>1729</v>
      </c>
      <c r="D2859" s="1" t="s">
        <v>65</v>
      </c>
      <c r="E2859" s="2" t="str">
        <f t="shared" si="394"/>
        <v>jylp</v>
      </c>
      <c r="F2859" s="1" t="s">
        <v>6150</v>
      </c>
      <c r="G2859" t="s">
        <v>6151</v>
      </c>
      <c r="H2859" s="1" t="s">
        <v>6152</v>
      </c>
      <c r="I2859" s="2" t="str">
        <f t="shared" si="401"/>
        <v>6617</v>
      </c>
      <c r="J2859" s="2" t="str">
        <f t="shared" si="395"/>
        <v>6617</v>
      </c>
      <c r="K2859" s="2" t="str">
        <f t="shared" si="396"/>
        <v>c6        </v>
      </c>
      <c r="L2859" s="2" t="str">
        <f t="shared" si="402"/>
        <v>C6        </v>
      </c>
    </row>
    <row r="2860" hidden="1" spans="1:12">
      <c r="A2860" s="1" t="s">
        <v>6721</v>
      </c>
      <c r="B2860" s="1" t="s">
        <v>6722</v>
      </c>
      <c r="C2860" s="1" t="s">
        <v>1729</v>
      </c>
      <c r="D2860" s="1" t="s">
        <v>65</v>
      </c>
      <c r="E2860" s="2" t="str">
        <f t="shared" si="394"/>
        <v>jylp</v>
      </c>
      <c r="F2860" s="1" t="s">
        <v>6150</v>
      </c>
      <c r="G2860" t="s">
        <v>6151</v>
      </c>
      <c r="H2860" s="1" t="s">
        <v>6152</v>
      </c>
      <c r="I2860" s="2" t="str">
        <f t="shared" si="401"/>
        <v>6618</v>
      </c>
      <c r="J2860" s="2" t="str">
        <f t="shared" si="395"/>
        <v>6618</v>
      </c>
      <c r="K2860" s="2" t="str">
        <f t="shared" si="396"/>
        <v>c1        </v>
      </c>
      <c r="L2860" s="2" t="str">
        <f t="shared" si="402"/>
        <v>C1        </v>
      </c>
    </row>
    <row r="2861" hidden="1" spans="1:12">
      <c r="A2861" s="1" t="s">
        <v>6723</v>
      </c>
      <c r="B2861" s="1" t="s">
        <v>6724</v>
      </c>
      <c r="C2861" s="1" t="s">
        <v>1729</v>
      </c>
      <c r="D2861" s="1" t="s">
        <v>65</v>
      </c>
      <c r="E2861" s="2" t="str">
        <f t="shared" si="394"/>
        <v>jylp</v>
      </c>
      <c r="F2861" s="1" t="s">
        <v>6150</v>
      </c>
      <c r="G2861" t="s">
        <v>6151</v>
      </c>
      <c r="H2861" s="1" t="s">
        <v>6152</v>
      </c>
      <c r="I2861" s="2" t="str">
        <f t="shared" si="401"/>
        <v>6618</v>
      </c>
      <c r="J2861" s="2" t="str">
        <f t="shared" si="395"/>
        <v>6618</v>
      </c>
      <c r="K2861" s="2" t="str">
        <f t="shared" si="396"/>
        <v>c2        </v>
      </c>
      <c r="L2861" s="2" t="str">
        <f t="shared" si="402"/>
        <v>C2        </v>
      </c>
    </row>
    <row r="2862" hidden="1" spans="1:12">
      <c r="A2862" s="1" t="s">
        <v>6725</v>
      </c>
      <c r="B2862" s="1" t="s">
        <v>6726</v>
      </c>
      <c r="C2862" s="1" t="s">
        <v>1729</v>
      </c>
      <c r="D2862" s="1" t="s">
        <v>65</v>
      </c>
      <c r="E2862" s="2" t="str">
        <f t="shared" si="394"/>
        <v>jylp</v>
      </c>
      <c r="F2862" s="1" t="s">
        <v>6150</v>
      </c>
      <c r="G2862" t="s">
        <v>6151</v>
      </c>
      <c r="H2862" s="1" t="s">
        <v>6152</v>
      </c>
      <c r="I2862" s="2" t="str">
        <f t="shared" si="401"/>
        <v>6618</v>
      </c>
      <c r="J2862" s="2" t="str">
        <f t="shared" si="395"/>
        <v>6618</v>
      </c>
      <c r="K2862" s="2" t="str">
        <f t="shared" si="396"/>
        <v>c3        </v>
      </c>
      <c r="L2862" s="2" t="str">
        <f t="shared" si="402"/>
        <v>C3        </v>
      </c>
    </row>
    <row r="2863" hidden="1" spans="1:12">
      <c r="A2863" s="1" t="s">
        <v>6727</v>
      </c>
      <c r="B2863" s="1" t="s">
        <v>6728</v>
      </c>
      <c r="C2863" s="1" t="s">
        <v>1729</v>
      </c>
      <c r="D2863" s="1" t="s">
        <v>65</v>
      </c>
      <c r="E2863" s="2" t="str">
        <f t="shared" si="394"/>
        <v>jylp</v>
      </c>
      <c r="F2863" s="1" t="s">
        <v>6150</v>
      </c>
      <c r="G2863" t="s">
        <v>6151</v>
      </c>
      <c r="H2863" s="1" t="s">
        <v>6152</v>
      </c>
      <c r="I2863" s="2" t="str">
        <f t="shared" si="401"/>
        <v>6618</v>
      </c>
      <c r="J2863" s="2" t="str">
        <f t="shared" si="395"/>
        <v>6618</v>
      </c>
      <c r="K2863" s="2" t="str">
        <f t="shared" si="396"/>
        <v>c4        </v>
      </c>
      <c r="L2863" s="2" t="str">
        <f t="shared" si="402"/>
        <v>C4        </v>
      </c>
    </row>
    <row r="2864" hidden="1" spans="1:12">
      <c r="A2864" s="1" t="s">
        <v>6729</v>
      </c>
      <c r="B2864" s="1" t="s">
        <v>6730</v>
      </c>
      <c r="C2864" s="1" t="s">
        <v>1729</v>
      </c>
      <c r="D2864" s="1" t="s">
        <v>65</v>
      </c>
      <c r="E2864" s="2" t="str">
        <f t="shared" si="394"/>
        <v>jylp</v>
      </c>
      <c r="F2864" s="1" t="s">
        <v>6150</v>
      </c>
      <c r="G2864" t="s">
        <v>6151</v>
      </c>
      <c r="H2864" s="1" t="s">
        <v>6152</v>
      </c>
      <c r="I2864" s="2" t="str">
        <f t="shared" si="401"/>
        <v>6618</v>
      </c>
      <c r="J2864" s="2" t="str">
        <f t="shared" si="395"/>
        <v>6618</v>
      </c>
      <c r="K2864" s="2" t="str">
        <f t="shared" si="396"/>
        <v>c5        </v>
      </c>
      <c r="L2864" s="2" t="str">
        <f t="shared" si="402"/>
        <v>C5        </v>
      </c>
    </row>
    <row r="2865" hidden="1" spans="1:12">
      <c r="A2865" s="1" t="s">
        <v>6731</v>
      </c>
      <c r="B2865" s="1" t="s">
        <v>6732</v>
      </c>
      <c r="C2865" s="1" t="s">
        <v>1729</v>
      </c>
      <c r="D2865" s="1" t="s">
        <v>65</v>
      </c>
      <c r="E2865" s="2" t="str">
        <f t="shared" si="394"/>
        <v>jylp</v>
      </c>
      <c r="F2865" s="1" t="s">
        <v>6150</v>
      </c>
      <c r="G2865" t="s">
        <v>6151</v>
      </c>
      <c r="H2865" s="1" t="s">
        <v>6152</v>
      </c>
      <c r="I2865" s="2" t="str">
        <f t="shared" si="401"/>
        <v>6619</v>
      </c>
      <c r="J2865" s="2" t="str">
        <f t="shared" si="395"/>
        <v>6619</v>
      </c>
      <c r="K2865" s="2" t="str">
        <f t="shared" si="396"/>
        <v>c1        </v>
      </c>
      <c r="L2865" s="2" t="str">
        <f t="shared" si="402"/>
        <v>C1        </v>
      </c>
    </row>
    <row r="2866" hidden="1" spans="1:12">
      <c r="A2866" s="1" t="s">
        <v>6733</v>
      </c>
      <c r="B2866" s="1" t="s">
        <v>6734</v>
      </c>
      <c r="C2866" s="1" t="s">
        <v>1729</v>
      </c>
      <c r="D2866" s="1" t="s">
        <v>65</v>
      </c>
      <c r="E2866" s="2" t="str">
        <f t="shared" si="394"/>
        <v>jylp</v>
      </c>
      <c r="F2866" s="1" t="s">
        <v>6150</v>
      </c>
      <c r="G2866" t="s">
        <v>6151</v>
      </c>
      <c r="H2866" s="1" t="s">
        <v>6152</v>
      </c>
      <c r="I2866" s="2" t="str">
        <f t="shared" si="401"/>
        <v>6619</v>
      </c>
      <c r="J2866" s="2" t="str">
        <f t="shared" si="395"/>
        <v>6619</v>
      </c>
      <c r="K2866" s="2" t="str">
        <f t="shared" si="396"/>
        <v>c2        </v>
      </c>
      <c r="L2866" s="2" t="str">
        <f t="shared" si="402"/>
        <v>C2        </v>
      </c>
    </row>
    <row r="2867" hidden="1" spans="1:12">
      <c r="A2867" s="1" t="s">
        <v>6735</v>
      </c>
      <c r="B2867" s="1" t="s">
        <v>6736</v>
      </c>
      <c r="C2867" s="1" t="s">
        <v>1729</v>
      </c>
      <c r="D2867" s="1" t="s">
        <v>65</v>
      </c>
      <c r="E2867" s="2" t="str">
        <f t="shared" si="394"/>
        <v>jylp</v>
      </c>
      <c r="F2867" s="1" t="s">
        <v>6150</v>
      </c>
      <c r="G2867" t="s">
        <v>6151</v>
      </c>
      <c r="H2867" s="1" t="s">
        <v>6152</v>
      </c>
      <c r="I2867" s="2" t="str">
        <f t="shared" si="401"/>
        <v>6619</v>
      </c>
      <c r="J2867" s="2" t="str">
        <f t="shared" si="395"/>
        <v>6619</v>
      </c>
      <c r="K2867" s="2" t="str">
        <f t="shared" si="396"/>
        <v>c3        </v>
      </c>
      <c r="L2867" s="2" t="str">
        <f t="shared" si="402"/>
        <v>C3        </v>
      </c>
    </row>
    <row r="2868" hidden="1" spans="1:12">
      <c r="A2868" s="1" t="s">
        <v>6737</v>
      </c>
      <c r="B2868" s="1" t="s">
        <v>6738</v>
      </c>
      <c r="C2868" s="1" t="s">
        <v>1729</v>
      </c>
      <c r="D2868" s="1" t="s">
        <v>65</v>
      </c>
      <c r="E2868" s="2" t="str">
        <f t="shared" si="394"/>
        <v>jylp</v>
      </c>
      <c r="F2868" s="1" t="s">
        <v>6150</v>
      </c>
      <c r="G2868" t="s">
        <v>6151</v>
      </c>
      <c r="H2868" s="1" t="s">
        <v>6152</v>
      </c>
      <c r="I2868" s="2" t="str">
        <f t="shared" si="401"/>
        <v>6619</v>
      </c>
      <c r="J2868" s="2" t="str">
        <f t="shared" si="395"/>
        <v>6619</v>
      </c>
      <c r="K2868" s="2" t="str">
        <f t="shared" si="396"/>
        <v>c4        </v>
      </c>
      <c r="L2868" s="2" t="str">
        <f t="shared" si="402"/>
        <v>C4        </v>
      </c>
    </row>
    <row r="2869" hidden="1" spans="1:12">
      <c r="A2869" s="1" t="s">
        <v>6739</v>
      </c>
      <c r="B2869" s="1" t="s">
        <v>6740</v>
      </c>
      <c r="C2869" s="1" t="s">
        <v>1729</v>
      </c>
      <c r="D2869" s="1" t="s">
        <v>65</v>
      </c>
      <c r="E2869" s="2" t="str">
        <f t="shared" si="394"/>
        <v>jylp</v>
      </c>
      <c r="F2869" s="1" t="s">
        <v>6150</v>
      </c>
      <c r="G2869" t="s">
        <v>6151</v>
      </c>
      <c r="H2869" s="1" t="s">
        <v>6152</v>
      </c>
      <c r="I2869" s="2" t="str">
        <f t="shared" si="401"/>
        <v>6619</v>
      </c>
      <c r="J2869" s="2" t="str">
        <f t="shared" si="395"/>
        <v>6619</v>
      </c>
      <c r="K2869" s="2" t="str">
        <f t="shared" si="396"/>
        <v>c5        </v>
      </c>
      <c r="L2869" s="2" t="str">
        <f t="shared" si="402"/>
        <v>C5        </v>
      </c>
    </row>
    <row r="2870" hidden="1" spans="1:12">
      <c r="A2870" s="1" t="s">
        <v>6741</v>
      </c>
      <c r="B2870" s="1" t="s">
        <v>6742</v>
      </c>
      <c r="C2870" s="1" t="s">
        <v>1729</v>
      </c>
      <c r="D2870" s="1" t="s">
        <v>65</v>
      </c>
      <c r="E2870" s="2" t="str">
        <f t="shared" si="394"/>
        <v>jylp</v>
      </c>
      <c r="F2870" s="1" t="s">
        <v>6150</v>
      </c>
      <c r="G2870" t="s">
        <v>6151</v>
      </c>
      <c r="H2870" s="1" t="s">
        <v>6152</v>
      </c>
      <c r="I2870" s="2" t="str">
        <f t="shared" si="401"/>
        <v>6619</v>
      </c>
      <c r="J2870" s="2" t="str">
        <f t="shared" si="395"/>
        <v>6619</v>
      </c>
      <c r="K2870" s="2" t="str">
        <f t="shared" si="396"/>
        <v>c6        </v>
      </c>
      <c r="L2870" s="2" t="str">
        <f t="shared" si="402"/>
        <v>C6        </v>
      </c>
    </row>
    <row r="2871" hidden="1" spans="1:12">
      <c r="A2871" s="1" t="s">
        <v>6743</v>
      </c>
      <c r="B2871" s="1" t="s">
        <v>6744</v>
      </c>
      <c r="C2871" s="1" t="s">
        <v>1729</v>
      </c>
      <c r="D2871" s="1" t="s">
        <v>65</v>
      </c>
      <c r="E2871" s="2" t="str">
        <f t="shared" si="394"/>
        <v>jylp</v>
      </c>
      <c r="F2871" s="1" t="s">
        <v>6150</v>
      </c>
      <c r="G2871" t="s">
        <v>6151</v>
      </c>
      <c r="H2871" s="1" t="s">
        <v>6152</v>
      </c>
      <c r="I2871" s="2" t="str">
        <f t="shared" si="401"/>
        <v>6620</v>
      </c>
      <c r="J2871" s="2" t="str">
        <f t="shared" si="395"/>
        <v>6620</v>
      </c>
      <c r="K2871" s="2" t="str">
        <f t="shared" si="396"/>
        <v>c1        </v>
      </c>
      <c r="L2871" s="2" t="str">
        <f t="shared" si="402"/>
        <v>C1        </v>
      </c>
    </row>
    <row r="2872" hidden="1" spans="1:12">
      <c r="A2872" s="1" t="s">
        <v>6745</v>
      </c>
      <c r="B2872" s="1" t="s">
        <v>6746</v>
      </c>
      <c r="C2872" s="1" t="s">
        <v>1729</v>
      </c>
      <c r="D2872" s="1" t="s">
        <v>65</v>
      </c>
      <c r="E2872" s="2" t="str">
        <f t="shared" si="394"/>
        <v>jylp</v>
      </c>
      <c r="F2872" s="1" t="s">
        <v>6150</v>
      </c>
      <c r="G2872" t="s">
        <v>6151</v>
      </c>
      <c r="H2872" s="1" t="s">
        <v>6152</v>
      </c>
      <c r="I2872" s="2" t="str">
        <f t="shared" si="401"/>
        <v>6620</v>
      </c>
      <c r="J2872" s="2" t="str">
        <f t="shared" si="395"/>
        <v>6620</v>
      </c>
      <c r="K2872" s="2" t="str">
        <f t="shared" si="396"/>
        <v>c2        </v>
      </c>
      <c r="L2872" s="2" t="str">
        <f t="shared" si="402"/>
        <v>C2        </v>
      </c>
    </row>
    <row r="2873" hidden="1" spans="1:12">
      <c r="A2873" s="1" t="s">
        <v>6747</v>
      </c>
      <c r="B2873" s="1" t="s">
        <v>6748</v>
      </c>
      <c r="C2873" s="1" t="s">
        <v>1729</v>
      </c>
      <c r="D2873" s="1" t="s">
        <v>65</v>
      </c>
      <c r="E2873" s="2" t="str">
        <f t="shared" si="394"/>
        <v>jylp</v>
      </c>
      <c r="F2873" s="1" t="s">
        <v>6150</v>
      </c>
      <c r="G2873" t="s">
        <v>6151</v>
      </c>
      <c r="H2873" s="1" t="s">
        <v>6152</v>
      </c>
      <c r="I2873" s="2" t="str">
        <f t="shared" si="401"/>
        <v>6620</v>
      </c>
      <c r="J2873" s="2" t="str">
        <f t="shared" si="395"/>
        <v>6620</v>
      </c>
      <c r="K2873" s="2" t="str">
        <f t="shared" si="396"/>
        <v>c3        </v>
      </c>
      <c r="L2873" s="2" t="str">
        <f t="shared" si="402"/>
        <v>C3        </v>
      </c>
    </row>
    <row r="2874" hidden="1" spans="1:12">
      <c r="A2874" s="1" t="s">
        <v>6749</v>
      </c>
      <c r="B2874" s="1" t="s">
        <v>6750</v>
      </c>
      <c r="C2874" s="1" t="s">
        <v>1729</v>
      </c>
      <c r="D2874" s="1" t="s">
        <v>65</v>
      </c>
      <c r="E2874" s="2" t="str">
        <f t="shared" si="394"/>
        <v>jylp</v>
      </c>
      <c r="F2874" s="1" t="s">
        <v>6150</v>
      </c>
      <c r="G2874" t="s">
        <v>6151</v>
      </c>
      <c r="H2874" s="1" t="s">
        <v>6152</v>
      </c>
      <c r="I2874" s="2" t="str">
        <f t="shared" si="401"/>
        <v>6620</v>
      </c>
      <c r="J2874" s="2" t="str">
        <f t="shared" si="395"/>
        <v>6620</v>
      </c>
      <c r="K2874" s="2" t="str">
        <f t="shared" si="396"/>
        <v>c4        </v>
      </c>
      <c r="L2874" s="2" t="str">
        <f t="shared" si="402"/>
        <v>C4        </v>
      </c>
    </row>
    <row r="2875" hidden="1" spans="1:12">
      <c r="A2875" s="1" t="s">
        <v>6751</v>
      </c>
      <c r="B2875" s="1" t="s">
        <v>6752</v>
      </c>
      <c r="C2875" s="1" t="s">
        <v>1729</v>
      </c>
      <c r="D2875" s="1" t="s">
        <v>65</v>
      </c>
      <c r="E2875" s="2" t="str">
        <f t="shared" si="394"/>
        <v>jylp</v>
      </c>
      <c r="F2875" s="1" t="s">
        <v>6150</v>
      </c>
      <c r="G2875" t="s">
        <v>6151</v>
      </c>
      <c r="H2875" s="1" t="s">
        <v>6152</v>
      </c>
      <c r="I2875" s="2" t="str">
        <f t="shared" si="401"/>
        <v>6620</v>
      </c>
      <c r="J2875" s="2" t="str">
        <f t="shared" si="395"/>
        <v>6620</v>
      </c>
      <c r="K2875" s="2" t="str">
        <f t="shared" si="396"/>
        <v>c5        </v>
      </c>
      <c r="L2875" s="2" t="str">
        <f t="shared" si="402"/>
        <v>C5        </v>
      </c>
    </row>
    <row r="2876" hidden="1" spans="1:12">
      <c r="A2876" s="1" t="s">
        <v>6753</v>
      </c>
      <c r="B2876" s="1" t="s">
        <v>6754</v>
      </c>
      <c r="C2876" s="1" t="s">
        <v>1729</v>
      </c>
      <c r="D2876" s="1" t="s">
        <v>65</v>
      </c>
      <c r="E2876" s="2" t="str">
        <f t="shared" si="394"/>
        <v>jylp</v>
      </c>
      <c r="F2876" s="1" t="s">
        <v>6150</v>
      </c>
      <c r="G2876" t="s">
        <v>6151</v>
      </c>
      <c r="H2876" s="1" t="s">
        <v>6152</v>
      </c>
      <c r="I2876" s="2" t="str">
        <f t="shared" si="401"/>
        <v>6620</v>
      </c>
      <c r="J2876" s="2" t="str">
        <f t="shared" ref="J2876:J2939" si="403">MID(B2876,7,4)</f>
        <v>6620</v>
      </c>
      <c r="K2876" s="2" t="str">
        <f t="shared" si="396"/>
        <v>c6        </v>
      </c>
      <c r="L2876" s="2" t="str">
        <f t="shared" si="402"/>
        <v>C6        </v>
      </c>
    </row>
    <row r="2877" hidden="1" spans="1:12">
      <c r="A2877" s="1" t="s">
        <v>6755</v>
      </c>
      <c r="B2877" s="1" t="s">
        <v>6756</v>
      </c>
      <c r="C2877" s="1" t="s">
        <v>1729</v>
      </c>
      <c r="D2877" s="1" t="s">
        <v>65</v>
      </c>
      <c r="E2877" s="2" t="str">
        <f t="shared" si="394"/>
        <v>jylp</v>
      </c>
      <c r="F2877" s="1" t="s">
        <v>6150</v>
      </c>
      <c r="G2877" t="s">
        <v>6151</v>
      </c>
      <c r="H2877" s="1" t="s">
        <v>6152</v>
      </c>
      <c r="I2877" s="2" t="str">
        <f t="shared" si="401"/>
        <v>6621</v>
      </c>
      <c r="J2877" s="2" t="str">
        <f t="shared" si="403"/>
        <v>6621</v>
      </c>
      <c r="K2877" s="2" t="str">
        <f t="shared" si="396"/>
        <v>c1        </v>
      </c>
      <c r="L2877" s="2" t="str">
        <f t="shared" si="402"/>
        <v>C1        </v>
      </c>
    </row>
    <row r="2878" hidden="1" spans="1:12">
      <c r="A2878" s="1" t="s">
        <v>6757</v>
      </c>
      <c r="B2878" s="1" t="s">
        <v>6758</v>
      </c>
      <c r="C2878" s="1" t="s">
        <v>1729</v>
      </c>
      <c r="D2878" s="1" t="s">
        <v>65</v>
      </c>
      <c r="E2878" s="2" t="str">
        <f t="shared" si="394"/>
        <v>jylp</v>
      </c>
      <c r="F2878" s="1" t="s">
        <v>6150</v>
      </c>
      <c r="G2878" t="s">
        <v>6151</v>
      </c>
      <c r="H2878" s="1" t="s">
        <v>6152</v>
      </c>
      <c r="I2878" s="2" t="str">
        <f t="shared" si="401"/>
        <v>6621</v>
      </c>
      <c r="J2878" s="2" t="str">
        <f t="shared" si="403"/>
        <v>6621</v>
      </c>
      <c r="K2878" s="2" t="str">
        <f t="shared" si="396"/>
        <v>c2        </v>
      </c>
      <c r="L2878" s="2" t="str">
        <f t="shared" si="402"/>
        <v>C2        </v>
      </c>
    </row>
    <row r="2879" hidden="1" spans="1:12">
      <c r="A2879" s="1" t="s">
        <v>6759</v>
      </c>
      <c r="B2879" s="1" t="s">
        <v>6760</v>
      </c>
      <c r="C2879" s="1" t="s">
        <v>1729</v>
      </c>
      <c r="D2879" s="1" t="s">
        <v>65</v>
      </c>
      <c r="E2879" s="2" t="str">
        <f t="shared" si="394"/>
        <v>jylp</v>
      </c>
      <c r="F2879" s="1" t="s">
        <v>6150</v>
      </c>
      <c r="G2879" t="s">
        <v>6151</v>
      </c>
      <c r="H2879" s="1" t="s">
        <v>6152</v>
      </c>
      <c r="I2879" s="2" t="str">
        <f t="shared" si="401"/>
        <v>6621</v>
      </c>
      <c r="J2879" s="2" t="str">
        <f t="shared" si="403"/>
        <v>6621</v>
      </c>
      <c r="K2879" s="2" t="str">
        <f t="shared" si="396"/>
        <v>c3        </v>
      </c>
      <c r="L2879" s="2" t="str">
        <f t="shared" si="402"/>
        <v>C3        </v>
      </c>
    </row>
    <row r="2880" hidden="1" spans="1:12">
      <c r="A2880" s="1" t="s">
        <v>6761</v>
      </c>
      <c r="B2880" s="1" t="s">
        <v>6762</v>
      </c>
      <c r="C2880" s="1" t="s">
        <v>1729</v>
      </c>
      <c r="D2880" s="1" t="s">
        <v>65</v>
      </c>
      <c r="E2880" s="2" t="str">
        <f t="shared" si="394"/>
        <v>jylp</v>
      </c>
      <c r="F2880" s="1" t="s">
        <v>6150</v>
      </c>
      <c r="G2880" t="s">
        <v>6151</v>
      </c>
      <c r="H2880" s="1" t="s">
        <v>6152</v>
      </c>
      <c r="I2880" s="2" t="str">
        <f t="shared" si="401"/>
        <v>6621</v>
      </c>
      <c r="J2880" s="2" t="str">
        <f t="shared" si="403"/>
        <v>6621</v>
      </c>
      <c r="K2880" s="2" t="str">
        <f t="shared" si="396"/>
        <v>c4        </v>
      </c>
      <c r="L2880" s="2" t="str">
        <f t="shared" si="402"/>
        <v>C4        </v>
      </c>
    </row>
    <row r="2881" hidden="1" spans="1:12">
      <c r="A2881" s="1" t="s">
        <v>6763</v>
      </c>
      <c r="B2881" s="1" t="s">
        <v>6764</v>
      </c>
      <c r="C2881" s="1" t="s">
        <v>1729</v>
      </c>
      <c r="D2881" s="1" t="s">
        <v>65</v>
      </c>
      <c r="E2881" s="2" t="str">
        <f t="shared" si="394"/>
        <v>jylp</v>
      </c>
      <c r="F2881" s="1" t="s">
        <v>6150</v>
      </c>
      <c r="G2881" t="s">
        <v>6151</v>
      </c>
      <c r="H2881" s="1" t="s">
        <v>6152</v>
      </c>
      <c r="I2881" s="2" t="str">
        <f t="shared" si="401"/>
        <v>6621</v>
      </c>
      <c r="J2881" s="2" t="str">
        <f t="shared" si="403"/>
        <v>6621</v>
      </c>
      <c r="K2881" s="2" t="str">
        <f t="shared" si="396"/>
        <v>c5        </v>
      </c>
      <c r="L2881" s="2" t="str">
        <f t="shared" ref="L2881:L2912" si="404">MID(B2881,11,10)</f>
        <v>C5        </v>
      </c>
    </row>
    <row r="2882" hidden="1" spans="1:12">
      <c r="A2882" s="1" t="s">
        <v>6765</v>
      </c>
      <c r="B2882" s="1" t="s">
        <v>6766</v>
      </c>
      <c r="C2882" s="1" t="s">
        <v>1729</v>
      </c>
      <c r="D2882" s="1" t="s">
        <v>65</v>
      </c>
      <c r="E2882" s="2" t="str">
        <f t="shared" si="394"/>
        <v>jylp</v>
      </c>
      <c r="F2882" s="1" t="s">
        <v>6150</v>
      </c>
      <c r="G2882" t="s">
        <v>6151</v>
      </c>
      <c r="H2882" s="1" t="s">
        <v>6152</v>
      </c>
      <c r="I2882" s="2" t="str">
        <f t="shared" si="401"/>
        <v>6623</v>
      </c>
      <c r="J2882" s="2" t="str">
        <f t="shared" si="403"/>
        <v>6623</v>
      </c>
      <c r="K2882" s="2" t="str">
        <f t="shared" si="396"/>
        <v>c2        </v>
      </c>
      <c r="L2882" s="2" t="str">
        <f t="shared" si="404"/>
        <v>C2        </v>
      </c>
    </row>
    <row r="2883" hidden="1" spans="1:12">
      <c r="A2883" s="1" t="s">
        <v>6767</v>
      </c>
      <c r="B2883" s="1" t="s">
        <v>6768</v>
      </c>
      <c r="C2883" s="1" t="s">
        <v>1729</v>
      </c>
      <c r="D2883" s="1" t="s">
        <v>65</v>
      </c>
      <c r="E2883" s="2" t="str">
        <f t="shared" si="394"/>
        <v>jylp</v>
      </c>
      <c r="F2883" s="1" t="s">
        <v>6150</v>
      </c>
      <c r="G2883" t="s">
        <v>6151</v>
      </c>
      <c r="H2883" s="1" t="s">
        <v>6152</v>
      </c>
      <c r="I2883" s="2" t="str">
        <f t="shared" si="401"/>
        <v>6623</v>
      </c>
      <c r="J2883" s="2" t="str">
        <f t="shared" si="403"/>
        <v>6623</v>
      </c>
      <c r="K2883" s="2" t="str">
        <f t="shared" ref="K2883:K2946" si="405">MID(A2883,12,10)</f>
        <v>c21       </v>
      </c>
      <c r="L2883" s="2" t="str">
        <f t="shared" si="404"/>
        <v>C21       </v>
      </c>
    </row>
    <row r="2884" hidden="1" spans="1:12">
      <c r="A2884" s="1" t="s">
        <v>6769</v>
      </c>
      <c r="B2884" s="1" t="s">
        <v>6770</v>
      </c>
      <c r="C2884" s="1" t="s">
        <v>1729</v>
      </c>
      <c r="D2884" s="1" t="s">
        <v>65</v>
      </c>
      <c r="E2884" s="2" t="str">
        <f t="shared" si="394"/>
        <v>jylp</v>
      </c>
      <c r="F2884" s="1" t="s">
        <v>6150</v>
      </c>
      <c r="G2884" t="s">
        <v>6151</v>
      </c>
      <c r="H2884" s="1" t="s">
        <v>6152</v>
      </c>
      <c r="I2884" s="2" t="str">
        <f t="shared" si="401"/>
        <v>6623</v>
      </c>
      <c r="J2884" s="2" t="str">
        <f t="shared" si="403"/>
        <v>6623</v>
      </c>
      <c r="K2884" s="2" t="str">
        <f t="shared" si="405"/>
        <v>c22       </v>
      </c>
      <c r="L2884" s="2" t="str">
        <f t="shared" si="404"/>
        <v>C22       </v>
      </c>
    </row>
    <row r="2885" hidden="1" spans="1:12">
      <c r="A2885" s="1" t="s">
        <v>6771</v>
      </c>
      <c r="B2885" s="1" t="s">
        <v>6772</v>
      </c>
      <c r="C2885" s="1" t="s">
        <v>1729</v>
      </c>
      <c r="D2885" s="1" t="s">
        <v>65</v>
      </c>
      <c r="E2885" s="2" t="str">
        <f t="shared" si="394"/>
        <v>jylp</v>
      </c>
      <c r="F2885" s="1" t="s">
        <v>6150</v>
      </c>
      <c r="G2885" t="s">
        <v>6151</v>
      </c>
      <c r="H2885" s="1" t="s">
        <v>6152</v>
      </c>
      <c r="I2885" s="2" t="str">
        <f t="shared" si="401"/>
        <v>6623</v>
      </c>
      <c r="J2885" s="2" t="str">
        <f t="shared" si="403"/>
        <v>6623</v>
      </c>
      <c r="K2885" s="2" t="str">
        <f t="shared" si="405"/>
        <v>c34       </v>
      </c>
      <c r="L2885" s="2" t="str">
        <f t="shared" si="404"/>
        <v>C34       </v>
      </c>
    </row>
    <row r="2886" hidden="1" spans="1:12">
      <c r="A2886" s="1" t="s">
        <v>6773</v>
      </c>
      <c r="B2886" s="1" t="s">
        <v>6774</v>
      </c>
      <c r="C2886" s="1" t="s">
        <v>1729</v>
      </c>
      <c r="D2886" s="1" t="s">
        <v>65</v>
      </c>
      <c r="E2886" s="2" t="str">
        <f t="shared" si="394"/>
        <v>jylp</v>
      </c>
      <c r="F2886" s="1" t="s">
        <v>6150</v>
      </c>
      <c r="G2886" t="s">
        <v>6151</v>
      </c>
      <c r="H2886" s="1" t="s">
        <v>6152</v>
      </c>
      <c r="I2886" s="2" t="str">
        <f t="shared" si="401"/>
        <v>6624</v>
      </c>
      <c r="J2886" s="2" t="str">
        <f t="shared" si="403"/>
        <v>6624</v>
      </c>
      <c r="K2886" s="2" t="str">
        <f t="shared" si="405"/>
        <v>c12       </v>
      </c>
      <c r="L2886" s="2" t="str">
        <f t="shared" si="404"/>
        <v>C12       </v>
      </c>
    </row>
    <row r="2887" hidden="1" spans="1:12">
      <c r="A2887" s="1" t="s">
        <v>6775</v>
      </c>
      <c r="B2887" s="1" t="s">
        <v>6776</v>
      </c>
      <c r="C2887" s="1" t="s">
        <v>1729</v>
      </c>
      <c r="D2887" s="1" t="s">
        <v>65</v>
      </c>
      <c r="E2887" s="2" t="str">
        <f t="shared" si="394"/>
        <v>jylp</v>
      </c>
      <c r="F2887" s="1" t="s">
        <v>6150</v>
      </c>
      <c r="G2887" t="s">
        <v>6151</v>
      </c>
      <c r="H2887" s="1" t="s">
        <v>6152</v>
      </c>
      <c r="I2887" s="2" t="str">
        <f t="shared" si="401"/>
        <v>6624</v>
      </c>
      <c r="J2887" s="2" t="str">
        <f t="shared" si="403"/>
        <v>6624</v>
      </c>
      <c r="K2887" s="2" t="str">
        <f t="shared" si="405"/>
        <v>c21       </v>
      </c>
      <c r="L2887" s="2" t="str">
        <f t="shared" si="404"/>
        <v>C21       </v>
      </c>
    </row>
    <row r="2888" hidden="1" spans="1:12">
      <c r="A2888" s="1" t="s">
        <v>6777</v>
      </c>
      <c r="B2888" s="1" t="s">
        <v>6778</v>
      </c>
      <c r="C2888" s="1" t="s">
        <v>1729</v>
      </c>
      <c r="D2888" s="1" t="s">
        <v>65</v>
      </c>
      <c r="E2888" s="2" t="str">
        <f t="shared" si="394"/>
        <v>jylp</v>
      </c>
      <c r="F2888" s="1" t="s">
        <v>6150</v>
      </c>
      <c r="G2888" t="s">
        <v>6151</v>
      </c>
      <c r="H2888" s="1" t="s">
        <v>6152</v>
      </c>
      <c r="I2888" s="2" t="str">
        <f t="shared" si="401"/>
        <v>6624</v>
      </c>
      <c r="J2888" s="2" t="str">
        <f t="shared" si="403"/>
        <v>6624</v>
      </c>
      <c r="K2888" s="2" t="str">
        <f t="shared" si="405"/>
        <v>c34       </v>
      </c>
      <c r="L2888" s="2" t="str">
        <f t="shared" si="404"/>
        <v>C34       </v>
      </c>
    </row>
    <row r="2889" hidden="1" spans="1:12">
      <c r="A2889" s="1" t="s">
        <v>6779</v>
      </c>
      <c r="B2889" s="1" t="s">
        <v>6780</v>
      </c>
      <c r="C2889" s="1" t="s">
        <v>1729</v>
      </c>
      <c r="D2889" s="1" t="s">
        <v>65</v>
      </c>
      <c r="E2889" s="2" t="str">
        <f t="shared" si="394"/>
        <v>jylp</v>
      </c>
      <c r="F2889" s="1" t="s">
        <v>6150</v>
      </c>
      <c r="G2889" t="s">
        <v>6151</v>
      </c>
      <c r="H2889" s="1" t="s">
        <v>6152</v>
      </c>
      <c r="I2889" s="2" t="str">
        <f t="shared" si="401"/>
        <v>6624</v>
      </c>
      <c r="J2889" s="2" t="str">
        <f t="shared" si="403"/>
        <v>6624</v>
      </c>
      <c r="K2889" s="2" t="str">
        <f t="shared" si="405"/>
        <v>c52       </v>
      </c>
      <c r="L2889" s="2" t="str">
        <f t="shared" si="404"/>
        <v>C52       </v>
      </c>
    </row>
    <row r="2890" hidden="1" spans="1:12">
      <c r="A2890" s="1" t="s">
        <v>6781</v>
      </c>
      <c r="B2890" s="1" t="s">
        <v>6782</v>
      </c>
      <c r="C2890" s="1" t="s">
        <v>1729</v>
      </c>
      <c r="D2890" s="1" t="s">
        <v>65</v>
      </c>
      <c r="E2890" s="2" t="str">
        <f t="shared" si="394"/>
        <v>jylp</v>
      </c>
      <c r="F2890" s="1" t="s">
        <v>6150</v>
      </c>
      <c r="G2890" t="s">
        <v>6151</v>
      </c>
      <c r="H2890" s="1" t="s">
        <v>6152</v>
      </c>
      <c r="I2890" s="2" t="str">
        <f t="shared" si="401"/>
        <v>6625</v>
      </c>
      <c r="J2890" s="2" t="str">
        <f t="shared" si="403"/>
        <v>6625</v>
      </c>
      <c r="K2890" s="2" t="str">
        <f t="shared" si="405"/>
        <v>c12       </v>
      </c>
      <c r="L2890" s="2" t="str">
        <f t="shared" si="404"/>
        <v>C12       </v>
      </c>
    </row>
    <row r="2891" hidden="1" spans="1:12">
      <c r="A2891" s="1" t="s">
        <v>6783</v>
      </c>
      <c r="B2891" s="1" t="s">
        <v>6784</v>
      </c>
      <c r="C2891" s="1" t="s">
        <v>1729</v>
      </c>
      <c r="D2891" s="1" t="s">
        <v>65</v>
      </c>
      <c r="E2891" s="2" t="str">
        <f t="shared" si="394"/>
        <v>jylp</v>
      </c>
      <c r="F2891" s="1" t="s">
        <v>6150</v>
      </c>
      <c r="G2891" t="s">
        <v>6151</v>
      </c>
      <c r="H2891" s="1" t="s">
        <v>6152</v>
      </c>
      <c r="I2891" s="2" t="str">
        <f t="shared" si="401"/>
        <v>6625</v>
      </c>
      <c r="J2891" s="2" t="str">
        <f t="shared" si="403"/>
        <v>6625</v>
      </c>
      <c r="K2891" s="2" t="str">
        <f t="shared" si="405"/>
        <v>c2        </v>
      </c>
      <c r="L2891" s="2" t="str">
        <f t="shared" si="404"/>
        <v>C2        </v>
      </c>
    </row>
    <row r="2892" hidden="1" spans="1:12">
      <c r="A2892" s="1" t="s">
        <v>6785</v>
      </c>
      <c r="B2892" s="1" t="s">
        <v>6786</v>
      </c>
      <c r="C2892" s="1" t="s">
        <v>1729</v>
      </c>
      <c r="D2892" s="1" t="s">
        <v>65</v>
      </c>
      <c r="E2892" s="2" t="str">
        <f t="shared" si="394"/>
        <v>jylp</v>
      </c>
      <c r="F2892" s="1" t="s">
        <v>6150</v>
      </c>
      <c r="G2892" t="s">
        <v>6151</v>
      </c>
      <c r="H2892" s="1" t="s">
        <v>6152</v>
      </c>
      <c r="I2892" s="2" t="str">
        <f t="shared" si="401"/>
        <v>6625</v>
      </c>
      <c r="J2892" s="2" t="str">
        <f t="shared" si="403"/>
        <v>6625</v>
      </c>
      <c r="K2892" s="2" t="str">
        <f t="shared" si="405"/>
        <v>c22       </v>
      </c>
      <c r="L2892" s="2" t="str">
        <f t="shared" si="404"/>
        <v>C22       </v>
      </c>
    </row>
    <row r="2893" hidden="1" spans="1:12">
      <c r="A2893" s="1" t="s">
        <v>6787</v>
      </c>
      <c r="B2893" s="1" t="s">
        <v>6788</v>
      </c>
      <c r="C2893" s="1" t="s">
        <v>1729</v>
      </c>
      <c r="D2893" s="1" t="s">
        <v>65</v>
      </c>
      <c r="E2893" s="2" t="str">
        <f t="shared" si="394"/>
        <v>jylp</v>
      </c>
      <c r="F2893" s="1" t="s">
        <v>6150</v>
      </c>
      <c r="G2893" t="s">
        <v>6151</v>
      </c>
      <c r="H2893" s="1" t="s">
        <v>6152</v>
      </c>
      <c r="I2893" s="2" t="str">
        <f t="shared" si="401"/>
        <v>6625</v>
      </c>
      <c r="J2893" s="2" t="str">
        <f t="shared" si="403"/>
        <v>6625</v>
      </c>
      <c r="K2893" s="2" t="str">
        <f t="shared" si="405"/>
        <v>c9        </v>
      </c>
      <c r="L2893" s="2" t="str">
        <f t="shared" si="404"/>
        <v>C9        </v>
      </c>
    </row>
    <row r="2894" hidden="1" spans="1:12">
      <c r="A2894" s="1" t="s">
        <v>6789</v>
      </c>
      <c r="B2894" s="1" t="s">
        <v>6790</v>
      </c>
      <c r="C2894" s="1" t="s">
        <v>1729</v>
      </c>
      <c r="D2894" s="1" t="s">
        <v>65</v>
      </c>
      <c r="E2894" s="2" t="str">
        <f t="shared" si="394"/>
        <v>jylp</v>
      </c>
      <c r="F2894" s="1" t="s">
        <v>6150</v>
      </c>
      <c r="G2894" t="s">
        <v>6151</v>
      </c>
      <c r="H2894" s="1" t="s">
        <v>6152</v>
      </c>
      <c r="I2894" s="2" t="str">
        <f t="shared" si="401"/>
        <v>6626</v>
      </c>
      <c r="J2894" s="2" t="str">
        <f t="shared" si="403"/>
        <v>6626</v>
      </c>
      <c r="K2894" s="2" t="str">
        <f t="shared" si="405"/>
        <v>c12       </v>
      </c>
      <c r="L2894" s="2" t="str">
        <f t="shared" si="404"/>
        <v>C12       </v>
      </c>
    </row>
    <row r="2895" hidden="1" spans="1:12">
      <c r="A2895" s="1" t="s">
        <v>6791</v>
      </c>
      <c r="B2895" s="1" t="s">
        <v>6792</v>
      </c>
      <c r="C2895" s="1" t="s">
        <v>1729</v>
      </c>
      <c r="D2895" s="1" t="s">
        <v>65</v>
      </c>
      <c r="E2895" s="2" t="str">
        <f t="shared" si="394"/>
        <v>jylp</v>
      </c>
      <c r="F2895" s="1" t="s">
        <v>6150</v>
      </c>
      <c r="G2895" t="s">
        <v>6151</v>
      </c>
      <c r="H2895" s="1" t="s">
        <v>6152</v>
      </c>
      <c r="I2895" s="2" t="str">
        <f t="shared" si="401"/>
        <v>6626</v>
      </c>
      <c r="J2895" s="2" t="str">
        <f t="shared" si="403"/>
        <v>6626</v>
      </c>
      <c r="K2895" s="2" t="str">
        <f t="shared" si="405"/>
        <v>c2        </v>
      </c>
      <c r="L2895" s="2" t="str">
        <f t="shared" si="404"/>
        <v>C2        </v>
      </c>
    </row>
    <row r="2896" hidden="1" spans="1:12">
      <c r="A2896" s="1" t="s">
        <v>6793</v>
      </c>
      <c r="B2896" s="1" t="s">
        <v>6794</v>
      </c>
      <c r="C2896" s="1" t="s">
        <v>1729</v>
      </c>
      <c r="D2896" s="1" t="s">
        <v>65</v>
      </c>
      <c r="E2896" s="2" t="str">
        <f t="shared" ref="E2896:E2959" si="406">MID(A2896,2,4)</f>
        <v>jylp</v>
      </c>
      <c r="F2896" s="1" t="s">
        <v>6150</v>
      </c>
      <c r="G2896" t="s">
        <v>6151</v>
      </c>
      <c r="H2896" s="1" t="s">
        <v>6152</v>
      </c>
      <c r="I2896" s="2" t="str">
        <f t="shared" si="401"/>
        <v>6626</v>
      </c>
      <c r="J2896" s="2" t="str">
        <f t="shared" si="403"/>
        <v>6626</v>
      </c>
      <c r="K2896" s="2" t="str">
        <f t="shared" si="405"/>
        <v>c22       </v>
      </c>
      <c r="L2896" s="2" t="str">
        <f t="shared" si="404"/>
        <v>C22       </v>
      </c>
    </row>
    <row r="2897" hidden="1" spans="1:12">
      <c r="A2897" s="1" t="s">
        <v>6795</v>
      </c>
      <c r="B2897" s="1" t="s">
        <v>6796</v>
      </c>
      <c r="C2897" s="1" t="s">
        <v>1729</v>
      </c>
      <c r="D2897" s="1" t="s">
        <v>65</v>
      </c>
      <c r="E2897" s="2" t="str">
        <f t="shared" si="406"/>
        <v>jylp</v>
      </c>
      <c r="F2897" s="1" t="s">
        <v>6150</v>
      </c>
      <c r="G2897" t="s">
        <v>6151</v>
      </c>
      <c r="H2897" s="1" t="s">
        <v>6152</v>
      </c>
      <c r="I2897" s="2" t="str">
        <f t="shared" si="401"/>
        <v>6626</v>
      </c>
      <c r="J2897" s="2" t="str">
        <f t="shared" si="403"/>
        <v>6626</v>
      </c>
      <c r="K2897" s="2" t="str">
        <f t="shared" si="405"/>
        <v>c7        </v>
      </c>
      <c r="L2897" s="2" t="str">
        <f t="shared" si="404"/>
        <v>C7        </v>
      </c>
    </row>
    <row r="2898" hidden="1" spans="1:12">
      <c r="A2898" s="1" t="s">
        <v>6797</v>
      </c>
      <c r="B2898" s="1" t="s">
        <v>6798</v>
      </c>
      <c r="C2898" s="1" t="s">
        <v>1729</v>
      </c>
      <c r="D2898" s="1" t="s">
        <v>65</v>
      </c>
      <c r="E2898" s="2" t="str">
        <f t="shared" si="406"/>
        <v>jylp</v>
      </c>
      <c r="F2898" s="1" t="s">
        <v>6150</v>
      </c>
      <c r="G2898" t="s">
        <v>6151</v>
      </c>
      <c r="H2898" s="1" t="s">
        <v>6152</v>
      </c>
      <c r="I2898" s="2" t="str">
        <f t="shared" si="401"/>
        <v>6627</v>
      </c>
      <c r="J2898" s="2" t="str">
        <f t="shared" si="403"/>
        <v>6627</v>
      </c>
      <c r="K2898" s="2" t="str">
        <f t="shared" si="405"/>
        <v>c12       </v>
      </c>
      <c r="L2898" s="2" t="str">
        <f t="shared" si="404"/>
        <v>C12       </v>
      </c>
    </row>
    <row r="2899" hidden="1" spans="1:12">
      <c r="A2899" s="1" t="s">
        <v>6799</v>
      </c>
      <c r="B2899" s="1" t="s">
        <v>6800</v>
      </c>
      <c r="C2899" s="1" t="s">
        <v>1729</v>
      </c>
      <c r="D2899" s="1" t="s">
        <v>65</v>
      </c>
      <c r="E2899" s="2" t="str">
        <f t="shared" si="406"/>
        <v>jylp</v>
      </c>
      <c r="F2899" s="1" t="s">
        <v>6150</v>
      </c>
      <c r="G2899" t="s">
        <v>6151</v>
      </c>
      <c r="H2899" s="1" t="s">
        <v>6152</v>
      </c>
      <c r="I2899" s="2" t="str">
        <f t="shared" si="401"/>
        <v>6627</v>
      </c>
      <c r="J2899" s="2" t="str">
        <f t="shared" si="403"/>
        <v>6627</v>
      </c>
      <c r="K2899" s="2" t="str">
        <f t="shared" si="405"/>
        <v>c34       </v>
      </c>
      <c r="L2899" s="2" t="str">
        <f t="shared" si="404"/>
        <v>C34       </v>
      </c>
    </row>
    <row r="2900" hidden="1" spans="1:12">
      <c r="A2900" s="1" t="s">
        <v>6801</v>
      </c>
      <c r="B2900" s="1" t="s">
        <v>6802</v>
      </c>
      <c r="C2900" s="1" t="s">
        <v>1729</v>
      </c>
      <c r="D2900" s="1" t="s">
        <v>65</v>
      </c>
      <c r="E2900" s="2" t="str">
        <f t="shared" si="406"/>
        <v>jylp</v>
      </c>
      <c r="F2900" s="1" t="s">
        <v>6150</v>
      </c>
      <c r="G2900" t="s">
        <v>6151</v>
      </c>
      <c r="H2900" s="1" t="s">
        <v>6152</v>
      </c>
      <c r="I2900" s="2" t="str">
        <f t="shared" si="401"/>
        <v>6627</v>
      </c>
      <c r="J2900" s="2" t="str">
        <f t="shared" si="403"/>
        <v>6627</v>
      </c>
      <c r="K2900" s="2" t="str">
        <f t="shared" si="405"/>
        <v>c7        </v>
      </c>
      <c r="L2900" s="2" t="str">
        <f t="shared" si="404"/>
        <v>C7        </v>
      </c>
    </row>
    <row r="2901" hidden="1" spans="1:12">
      <c r="A2901" s="1" t="s">
        <v>6803</v>
      </c>
      <c r="B2901" s="1" t="s">
        <v>6804</v>
      </c>
      <c r="C2901" s="1" t="s">
        <v>1729</v>
      </c>
      <c r="D2901" s="1" t="s">
        <v>65</v>
      </c>
      <c r="E2901" s="2" t="str">
        <f t="shared" si="406"/>
        <v>jylp</v>
      </c>
      <c r="F2901" s="1" t="s">
        <v>6150</v>
      </c>
      <c r="G2901" t="s">
        <v>6151</v>
      </c>
      <c r="H2901" s="1" t="s">
        <v>6152</v>
      </c>
      <c r="I2901" s="2" t="str">
        <f t="shared" si="401"/>
        <v>6627</v>
      </c>
      <c r="J2901" s="2" t="str">
        <f t="shared" si="403"/>
        <v>6627</v>
      </c>
      <c r="K2901" s="2" t="str">
        <f t="shared" si="405"/>
        <v>c8        </v>
      </c>
      <c r="L2901" s="2" t="str">
        <f t="shared" si="404"/>
        <v>C8        </v>
      </c>
    </row>
    <row r="2902" hidden="1" spans="1:12">
      <c r="A2902" s="1" t="s">
        <v>6805</v>
      </c>
      <c r="B2902" s="1" t="s">
        <v>6806</v>
      </c>
      <c r="C2902" s="1" t="s">
        <v>1729</v>
      </c>
      <c r="D2902" s="1" t="s">
        <v>65</v>
      </c>
      <c r="E2902" s="2" t="str">
        <f t="shared" si="406"/>
        <v>jylp</v>
      </c>
      <c r="F2902" s="1" t="s">
        <v>6150</v>
      </c>
      <c r="G2902" t="s">
        <v>6151</v>
      </c>
      <c r="H2902" s="1" t="s">
        <v>6152</v>
      </c>
      <c r="I2902" s="2" t="str">
        <f t="shared" si="401"/>
        <v>6628</v>
      </c>
      <c r="J2902" s="2" t="str">
        <f t="shared" si="403"/>
        <v>6628</v>
      </c>
      <c r="K2902" s="2" t="str">
        <f t="shared" si="405"/>
        <v>c12       </v>
      </c>
      <c r="L2902" s="2" t="str">
        <f t="shared" si="404"/>
        <v>C12       </v>
      </c>
    </row>
    <row r="2903" hidden="1" spans="1:12">
      <c r="A2903" s="1" t="s">
        <v>6807</v>
      </c>
      <c r="B2903" s="1" t="s">
        <v>6808</v>
      </c>
      <c r="C2903" s="1" t="s">
        <v>1729</v>
      </c>
      <c r="D2903" s="1" t="s">
        <v>65</v>
      </c>
      <c r="E2903" s="2" t="str">
        <f t="shared" si="406"/>
        <v>jylp</v>
      </c>
      <c r="F2903" s="1" t="s">
        <v>6150</v>
      </c>
      <c r="G2903" t="s">
        <v>6151</v>
      </c>
      <c r="H2903" s="1" t="s">
        <v>6152</v>
      </c>
      <c r="I2903" s="2" t="str">
        <f t="shared" si="401"/>
        <v>6628</v>
      </c>
      <c r="J2903" s="2" t="str">
        <f t="shared" si="403"/>
        <v>6628</v>
      </c>
      <c r="K2903" s="2" t="str">
        <f t="shared" si="405"/>
        <v>c20       </v>
      </c>
      <c r="L2903" s="2" t="str">
        <f t="shared" si="404"/>
        <v>C20       </v>
      </c>
    </row>
    <row r="2904" hidden="1" spans="1:12">
      <c r="A2904" s="1" t="s">
        <v>6809</v>
      </c>
      <c r="B2904" s="1" t="s">
        <v>6810</v>
      </c>
      <c r="C2904" s="1" t="s">
        <v>1729</v>
      </c>
      <c r="D2904" s="1" t="s">
        <v>65</v>
      </c>
      <c r="E2904" s="2" t="str">
        <f t="shared" si="406"/>
        <v>jylp</v>
      </c>
      <c r="F2904" s="1" t="s">
        <v>6150</v>
      </c>
      <c r="G2904" t="s">
        <v>6151</v>
      </c>
      <c r="H2904" s="1" t="s">
        <v>6152</v>
      </c>
      <c r="I2904" s="2" t="str">
        <f t="shared" si="401"/>
        <v>6628</v>
      </c>
      <c r="J2904" s="2" t="str">
        <f t="shared" si="403"/>
        <v>6628</v>
      </c>
      <c r="K2904" s="2" t="str">
        <f t="shared" si="405"/>
        <v>c34       </v>
      </c>
      <c r="L2904" s="2" t="str">
        <f t="shared" si="404"/>
        <v>C34       </v>
      </c>
    </row>
    <row r="2905" hidden="1" spans="1:12">
      <c r="A2905" s="1" t="s">
        <v>6811</v>
      </c>
      <c r="B2905" s="1" t="s">
        <v>6812</v>
      </c>
      <c r="C2905" s="1" t="s">
        <v>1729</v>
      </c>
      <c r="D2905" s="1" t="s">
        <v>65</v>
      </c>
      <c r="E2905" s="2" t="str">
        <f t="shared" si="406"/>
        <v>jylp</v>
      </c>
      <c r="F2905" s="1" t="s">
        <v>6150</v>
      </c>
      <c r="G2905" t="s">
        <v>6151</v>
      </c>
      <c r="H2905" s="1" t="s">
        <v>6152</v>
      </c>
      <c r="I2905" s="2" t="str">
        <f t="shared" si="401"/>
        <v>6628</v>
      </c>
      <c r="J2905" s="2" t="str">
        <f t="shared" si="403"/>
        <v>6628</v>
      </c>
      <c r="K2905" s="2" t="str">
        <f t="shared" si="405"/>
        <v>c8        </v>
      </c>
      <c r="L2905" s="2" t="str">
        <f t="shared" si="404"/>
        <v>C8        </v>
      </c>
    </row>
    <row r="2906" hidden="1" spans="1:12">
      <c r="A2906" s="1" t="s">
        <v>6813</v>
      </c>
      <c r="B2906" s="1" t="s">
        <v>6814</v>
      </c>
      <c r="C2906" s="1" t="s">
        <v>1729</v>
      </c>
      <c r="D2906" s="1" t="s">
        <v>65</v>
      </c>
      <c r="E2906" s="2" t="str">
        <f t="shared" si="406"/>
        <v>jylp</v>
      </c>
      <c r="F2906" s="1" t="s">
        <v>6150</v>
      </c>
      <c r="G2906" t="s">
        <v>6151</v>
      </c>
      <c r="H2906" s="1" t="s">
        <v>6152</v>
      </c>
      <c r="I2906" s="2" t="str">
        <f t="shared" si="401"/>
        <v>6629</v>
      </c>
      <c r="J2906" s="2" t="str">
        <f t="shared" si="403"/>
        <v>6629</v>
      </c>
      <c r="K2906" s="2" t="str">
        <f t="shared" si="405"/>
        <v>c1        </v>
      </c>
      <c r="L2906" s="2" t="str">
        <f t="shared" si="404"/>
        <v>C1        </v>
      </c>
    </row>
    <row r="2907" hidden="1" spans="1:12">
      <c r="A2907" s="1" t="s">
        <v>6815</v>
      </c>
      <c r="B2907" s="1" t="s">
        <v>6816</v>
      </c>
      <c r="C2907" s="1" t="s">
        <v>1729</v>
      </c>
      <c r="D2907" s="1" t="s">
        <v>65</v>
      </c>
      <c r="E2907" s="2" t="str">
        <f t="shared" si="406"/>
        <v>jylp</v>
      </c>
      <c r="F2907" s="1" t="s">
        <v>6150</v>
      </c>
      <c r="G2907" t="s">
        <v>6151</v>
      </c>
      <c r="H2907" s="1" t="s">
        <v>6152</v>
      </c>
      <c r="I2907" s="2" t="str">
        <f t="shared" si="401"/>
        <v>6629</v>
      </c>
      <c r="J2907" s="2" t="str">
        <f t="shared" si="403"/>
        <v>6629</v>
      </c>
      <c r="K2907" s="2" t="str">
        <f t="shared" si="405"/>
        <v>c2        </v>
      </c>
      <c r="L2907" s="2" t="str">
        <f t="shared" si="404"/>
        <v>C2        </v>
      </c>
    </row>
    <row r="2908" hidden="1" spans="1:12">
      <c r="A2908" s="1" t="s">
        <v>6817</v>
      </c>
      <c r="B2908" s="1" t="s">
        <v>6818</v>
      </c>
      <c r="C2908" s="1" t="s">
        <v>1729</v>
      </c>
      <c r="D2908" s="1" t="s">
        <v>65</v>
      </c>
      <c r="E2908" s="2" t="str">
        <f t="shared" si="406"/>
        <v>jylp</v>
      </c>
      <c r="F2908" s="1" t="s">
        <v>6150</v>
      </c>
      <c r="G2908" t="s">
        <v>6151</v>
      </c>
      <c r="H2908" s="1" t="s">
        <v>6152</v>
      </c>
      <c r="I2908" s="2" t="str">
        <f t="shared" si="401"/>
        <v>6629</v>
      </c>
      <c r="J2908" s="2" t="str">
        <f t="shared" si="403"/>
        <v>6629</v>
      </c>
      <c r="K2908" s="2" t="str">
        <f t="shared" si="405"/>
        <v>c3        </v>
      </c>
      <c r="L2908" s="2" t="str">
        <f t="shared" si="404"/>
        <v>C3        </v>
      </c>
    </row>
    <row r="2909" hidden="1" spans="1:12">
      <c r="A2909" s="1" t="s">
        <v>6819</v>
      </c>
      <c r="B2909" s="1" t="s">
        <v>6820</v>
      </c>
      <c r="C2909" s="1" t="s">
        <v>1729</v>
      </c>
      <c r="D2909" s="1" t="s">
        <v>65</v>
      </c>
      <c r="E2909" s="2" t="str">
        <f t="shared" si="406"/>
        <v>jylp</v>
      </c>
      <c r="F2909" s="1" t="s">
        <v>6150</v>
      </c>
      <c r="G2909" t="s">
        <v>6151</v>
      </c>
      <c r="H2909" s="1" t="s">
        <v>6152</v>
      </c>
      <c r="I2909" s="2" t="str">
        <f t="shared" si="401"/>
        <v>6629</v>
      </c>
      <c r="J2909" s="2" t="str">
        <f t="shared" si="403"/>
        <v>6629</v>
      </c>
      <c r="K2909" s="2" t="str">
        <f t="shared" si="405"/>
        <v>c4        </v>
      </c>
      <c r="L2909" s="2" t="str">
        <f t="shared" si="404"/>
        <v>C4        </v>
      </c>
    </row>
    <row r="2910" hidden="1" spans="1:12">
      <c r="A2910" s="1" t="s">
        <v>6821</v>
      </c>
      <c r="B2910" s="1" t="s">
        <v>6822</v>
      </c>
      <c r="C2910" s="1" t="s">
        <v>1729</v>
      </c>
      <c r="D2910" s="1" t="s">
        <v>65</v>
      </c>
      <c r="E2910" s="2" t="str">
        <f t="shared" si="406"/>
        <v>jylp</v>
      </c>
      <c r="F2910" s="1" t="s">
        <v>6150</v>
      </c>
      <c r="G2910" t="s">
        <v>6151</v>
      </c>
      <c r="H2910" s="1" t="s">
        <v>6152</v>
      </c>
      <c r="I2910" s="2" t="str">
        <f t="shared" si="401"/>
        <v>6629</v>
      </c>
      <c r="J2910" s="2" t="str">
        <f t="shared" si="403"/>
        <v>6629</v>
      </c>
      <c r="K2910" s="2" t="str">
        <f t="shared" si="405"/>
        <v>c5        </v>
      </c>
      <c r="L2910" s="2" t="str">
        <f t="shared" si="404"/>
        <v>C5        </v>
      </c>
    </row>
    <row r="2911" hidden="1" spans="1:12">
      <c r="A2911" s="1" t="s">
        <v>6823</v>
      </c>
      <c r="B2911" s="1" t="s">
        <v>6824</v>
      </c>
      <c r="C2911" s="1" t="s">
        <v>1729</v>
      </c>
      <c r="D2911" s="1" t="s">
        <v>65</v>
      </c>
      <c r="E2911" s="2" t="str">
        <f t="shared" si="406"/>
        <v>jylp</v>
      </c>
      <c r="F2911" s="1" t="s">
        <v>6150</v>
      </c>
      <c r="G2911" t="s">
        <v>6151</v>
      </c>
      <c r="H2911" s="1" t="s">
        <v>6152</v>
      </c>
      <c r="I2911" s="2" t="str">
        <f t="shared" si="401"/>
        <v>6629</v>
      </c>
      <c r="J2911" s="2" t="str">
        <f t="shared" si="403"/>
        <v>6629</v>
      </c>
      <c r="K2911" s="2" t="str">
        <f t="shared" si="405"/>
        <v>c6        </v>
      </c>
      <c r="L2911" s="2" t="str">
        <f t="shared" si="404"/>
        <v>C6        </v>
      </c>
    </row>
    <row r="2912" hidden="1" spans="1:12">
      <c r="A2912" s="1" t="s">
        <v>6825</v>
      </c>
      <c r="B2912" s="1" t="s">
        <v>6826</v>
      </c>
      <c r="C2912" s="1" t="s">
        <v>1729</v>
      </c>
      <c r="D2912" s="1" t="s">
        <v>65</v>
      </c>
      <c r="E2912" s="2" t="str">
        <f t="shared" si="406"/>
        <v>jylp</v>
      </c>
      <c r="F2912" s="1" t="s">
        <v>6150</v>
      </c>
      <c r="G2912" t="s">
        <v>6151</v>
      </c>
      <c r="H2912" s="1" t="s">
        <v>6152</v>
      </c>
      <c r="I2912" s="2" t="str">
        <f t="shared" ref="I2912:I2975" si="407">MID(A2912,8,4)</f>
        <v>6629</v>
      </c>
      <c r="J2912" s="2" t="str">
        <f t="shared" si="403"/>
        <v>6629</v>
      </c>
      <c r="K2912" s="2" t="str">
        <f t="shared" si="405"/>
        <v>c7        </v>
      </c>
      <c r="L2912" s="2" t="str">
        <f t="shared" si="404"/>
        <v>C7        </v>
      </c>
    </row>
    <row r="2913" hidden="1" spans="1:12">
      <c r="A2913" s="1" t="s">
        <v>6827</v>
      </c>
      <c r="B2913" s="1" t="s">
        <v>6828</v>
      </c>
      <c r="C2913" s="1" t="s">
        <v>1729</v>
      </c>
      <c r="D2913" s="1" t="s">
        <v>65</v>
      </c>
      <c r="E2913" s="2" t="str">
        <f t="shared" si="406"/>
        <v>jylp</v>
      </c>
      <c r="F2913" s="1" t="s">
        <v>6150</v>
      </c>
      <c r="G2913" t="s">
        <v>6151</v>
      </c>
      <c r="H2913" s="1" t="s">
        <v>6152</v>
      </c>
      <c r="I2913" s="2" t="str">
        <f t="shared" si="407"/>
        <v>6630</v>
      </c>
      <c r="J2913" s="2" t="str">
        <f t="shared" si="403"/>
        <v>6630</v>
      </c>
      <c r="K2913" s="2" t="str">
        <f t="shared" si="405"/>
        <v>c1        </v>
      </c>
      <c r="L2913" s="2" t="str">
        <f t="shared" ref="L2913:L2944" si="408">MID(B2913,11,10)</f>
        <v>C1        </v>
      </c>
    </row>
    <row r="2914" hidden="1" spans="1:12">
      <c r="A2914" s="1" t="s">
        <v>6829</v>
      </c>
      <c r="B2914" s="1" t="s">
        <v>6830</v>
      </c>
      <c r="C2914" s="1" t="s">
        <v>1729</v>
      </c>
      <c r="D2914" s="1" t="s">
        <v>65</v>
      </c>
      <c r="E2914" s="2" t="str">
        <f t="shared" si="406"/>
        <v>jylp</v>
      </c>
      <c r="F2914" s="1" t="s">
        <v>6150</v>
      </c>
      <c r="G2914" t="s">
        <v>6151</v>
      </c>
      <c r="H2914" s="1" t="s">
        <v>6152</v>
      </c>
      <c r="I2914" s="2" t="str">
        <f t="shared" si="407"/>
        <v>6630</v>
      </c>
      <c r="J2914" s="2" t="str">
        <f t="shared" si="403"/>
        <v>6630</v>
      </c>
      <c r="K2914" s="2" t="str">
        <f t="shared" si="405"/>
        <v>c2        </v>
      </c>
      <c r="L2914" s="2" t="str">
        <f t="shared" si="408"/>
        <v>C2        </v>
      </c>
    </row>
    <row r="2915" hidden="1" spans="1:12">
      <c r="A2915" s="1" t="s">
        <v>6831</v>
      </c>
      <c r="B2915" s="1" t="s">
        <v>6832</v>
      </c>
      <c r="C2915" s="1" t="s">
        <v>1729</v>
      </c>
      <c r="D2915" s="1" t="s">
        <v>65</v>
      </c>
      <c r="E2915" s="2" t="str">
        <f t="shared" si="406"/>
        <v>jylp</v>
      </c>
      <c r="F2915" s="1" t="s">
        <v>6150</v>
      </c>
      <c r="G2915" t="s">
        <v>6151</v>
      </c>
      <c r="H2915" s="1" t="s">
        <v>6152</v>
      </c>
      <c r="I2915" s="2" t="str">
        <f t="shared" si="407"/>
        <v>6630</v>
      </c>
      <c r="J2915" s="2" t="str">
        <f t="shared" si="403"/>
        <v>6630</v>
      </c>
      <c r="K2915" s="2" t="str">
        <f t="shared" si="405"/>
        <v>c3        </v>
      </c>
      <c r="L2915" s="2" t="str">
        <f t="shared" si="408"/>
        <v>C3        </v>
      </c>
    </row>
    <row r="2916" hidden="1" spans="1:12">
      <c r="A2916" s="1" t="s">
        <v>6833</v>
      </c>
      <c r="B2916" s="1" t="s">
        <v>6834</v>
      </c>
      <c r="C2916" s="1" t="s">
        <v>1729</v>
      </c>
      <c r="D2916" s="1" t="s">
        <v>65</v>
      </c>
      <c r="E2916" s="2" t="str">
        <f t="shared" si="406"/>
        <v>jylp</v>
      </c>
      <c r="F2916" s="1" t="s">
        <v>6150</v>
      </c>
      <c r="G2916" t="s">
        <v>6151</v>
      </c>
      <c r="H2916" s="1" t="s">
        <v>6152</v>
      </c>
      <c r="I2916" s="2" t="str">
        <f t="shared" si="407"/>
        <v>6630</v>
      </c>
      <c r="J2916" s="2" t="str">
        <f t="shared" si="403"/>
        <v>6630</v>
      </c>
      <c r="K2916" s="2" t="str">
        <f t="shared" si="405"/>
        <v>c4        </v>
      </c>
      <c r="L2916" s="2" t="str">
        <f t="shared" si="408"/>
        <v>C4        </v>
      </c>
    </row>
    <row r="2917" hidden="1" spans="1:12">
      <c r="A2917" s="1" t="s">
        <v>6835</v>
      </c>
      <c r="B2917" s="1" t="s">
        <v>6836</v>
      </c>
      <c r="C2917" s="1" t="s">
        <v>1729</v>
      </c>
      <c r="D2917" s="1" t="s">
        <v>65</v>
      </c>
      <c r="E2917" s="2" t="str">
        <f t="shared" si="406"/>
        <v>jylp</v>
      </c>
      <c r="F2917" s="1" t="s">
        <v>6150</v>
      </c>
      <c r="G2917" t="s">
        <v>6151</v>
      </c>
      <c r="H2917" s="1" t="s">
        <v>6152</v>
      </c>
      <c r="I2917" s="2" t="str">
        <f t="shared" si="407"/>
        <v>6630</v>
      </c>
      <c r="J2917" s="2" t="str">
        <f t="shared" si="403"/>
        <v>6630</v>
      </c>
      <c r="K2917" s="2" t="str">
        <f t="shared" si="405"/>
        <v>c5        </v>
      </c>
      <c r="L2917" s="2" t="str">
        <f t="shared" si="408"/>
        <v>C5        </v>
      </c>
    </row>
    <row r="2918" hidden="1" spans="1:12">
      <c r="A2918" s="1" t="s">
        <v>6837</v>
      </c>
      <c r="B2918" s="1" t="s">
        <v>6838</v>
      </c>
      <c r="C2918" s="1" t="s">
        <v>1729</v>
      </c>
      <c r="D2918" s="1" t="s">
        <v>65</v>
      </c>
      <c r="E2918" s="2" t="str">
        <f t="shared" si="406"/>
        <v>jylp</v>
      </c>
      <c r="F2918" s="1" t="s">
        <v>6150</v>
      </c>
      <c r="G2918" t="s">
        <v>6151</v>
      </c>
      <c r="H2918" s="1" t="s">
        <v>6152</v>
      </c>
      <c r="I2918" s="2" t="str">
        <f t="shared" si="407"/>
        <v>6630</v>
      </c>
      <c r="J2918" s="2" t="str">
        <f t="shared" si="403"/>
        <v>6630</v>
      </c>
      <c r="K2918" s="2" t="str">
        <f t="shared" si="405"/>
        <v>c7        </v>
      </c>
      <c r="L2918" s="2" t="str">
        <f t="shared" si="408"/>
        <v>C7        </v>
      </c>
    </row>
    <row r="2919" hidden="1" spans="1:12">
      <c r="A2919" s="1" t="s">
        <v>6839</v>
      </c>
      <c r="B2919" s="1" t="s">
        <v>6840</v>
      </c>
      <c r="C2919" s="1" t="s">
        <v>1729</v>
      </c>
      <c r="D2919" s="1" t="s">
        <v>65</v>
      </c>
      <c r="E2919" s="2" t="str">
        <f t="shared" si="406"/>
        <v>jylp</v>
      </c>
      <c r="F2919" s="1" t="s">
        <v>6150</v>
      </c>
      <c r="G2919" t="s">
        <v>6151</v>
      </c>
      <c r="H2919" s="1" t="s">
        <v>6152</v>
      </c>
      <c r="I2919" s="2" t="str">
        <f t="shared" si="407"/>
        <v>6631</v>
      </c>
      <c r="J2919" s="2" t="str">
        <f t="shared" si="403"/>
        <v>6631</v>
      </c>
      <c r="K2919" s="2" t="str">
        <f t="shared" si="405"/>
        <v>c3        </v>
      </c>
      <c r="L2919" s="2" t="str">
        <f t="shared" si="408"/>
        <v>C3        </v>
      </c>
    </row>
    <row r="2920" hidden="1" spans="1:12">
      <c r="A2920" s="1" t="s">
        <v>6841</v>
      </c>
      <c r="B2920" s="1" t="s">
        <v>6842</v>
      </c>
      <c r="C2920" s="1" t="s">
        <v>1729</v>
      </c>
      <c r="D2920" s="1" t="s">
        <v>65</v>
      </c>
      <c r="E2920" s="2" t="str">
        <f t="shared" si="406"/>
        <v>jylp</v>
      </c>
      <c r="F2920" s="1" t="s">
        <v>6150</v>
      </c>
      <c r="G2920" t="s">
        <v>6151</v>
      </c>
      <c r="H2920" s="1" t="s">
        <v>6152</v>
      </c>
      <c r="I2920" s="2" t="str">
        <f t="shared" si="407"/>
        <v>6631</v>
      </c>
      <c r="J2920" s="2" t="str">
        <f t="shared" si="403"/>
        <v>6631</v>
      </c>
      <c r="K2920" s="2" t="str">
        <f t="shared" si="405"/>
        <v>c4        </v>
      </c>
      <c r="L2920" s="2" t="str">
        <f t="shared" si="408"/>
        <v>C4        </v>
      </c>
    </row>
    <row r="2921" hidden="1" spans="1:12">
      <c r="A2921" s="1" t="s">
        <v>6843</v>
      </c>
      <c r="B2921" s="1" t="s">
        <v>6844</v>
      </c>
      <c r="C2921" s="1" t="s">
        <v>1729</v>
      </c>
      <c r="D2921" s="1" t="s">
        <v>65</v>
      </c>
      <c r="E2921" s="2" t="str">
        <f t="shared" si="406"/>
        <v>jylp</v>
      </c>
      <c r="F2921" s="1" t="s">
        <v>6150</v>
      </c>
      <c r="G2921" t="s">
        <v>6151</v>
      </c>
      <c r="H2921" s="1" t="s">
        <v>6152</v>
      </c>
      <c r="I2921" s="2" t="str">
        <f t="shared" si="407"/>
        <v>6631</v>
      </c>
      <c r="J2921" s="2" t="str">
        <f t="shared" si="403"/>
        <v>6631</v>
      </c>
      <c r="K2921" s="2" t="str">
        <f t="shared" si="405"/>
        <v>c5        </v>
      </c>
      <c r="L2921" s="2" t="str">
        <f t="shared" si="408"/>
        <v>C5        </v>
      </c>
    </row>
    <row r="2922" hidden="1" spans="1:12">
      <c r="A2922" s="1" t="s">
        <v>6845</v>
      </c>
      <c r="B2922" s="1" t="s">
        <v>6846</v>
      </c>
      <c r="C2922" s="1" t="s">
        <v>1729</v>
      </c>
      <c r="D2922" s="1" t="s">
        <v>65</v>
      </c>
      <c r="E2922" s="2" t="str">
        <f t="shared" si="406"/>
        <v>jylp</v>
      </c>
      <c r="F2922" s="1" t="s">
        <v>6150</v>
      </c>
      <c r="G2922" t="s">
        <v>6151</v>
      </c>
      <c r="H2922" s="1" t="s">
        <v>6152</v>
      </c>
      <c r="I2922" s="2" t="str">
        <f t="shared" si="407"/>
        <v>6637</v>
      </c>
      <c r="J2922" s="2" t="str">
        <f t="shared" si="403"/>
        <v>6637</v>
      </c>
      <c r="K2922" s="2" t="str">
        <f t="shared" si="405"/>
        <v>c04       </v>
      </c>
      <c r="L2922" s="2" t="str">
        <f t="shared" si="408"/>
        <v>C04       </v>
      </c>
    </row>
    <row r="2923" hidden="1" spans="1:12">
      <c r="A2923" s="1" t="s">
        <v>6847</v>
      </c>
      <c r="B2923" s="1" t="s">
        <v>6848</v>
      </c>
      <c r="C2923" s="1" t="s">
        <v>1729</v>
      </c>
      <c r="D2923" s="1" t="s">
        <v>65</v>
      </c>
      <c r="E2923" s="2" t="str">
        <f t="shared" si="406"/>
        <v>jylp</v>
      </c>
      <c r="F2923" s="1" t="s">
        <v>6150</v>
      </c>
      <c r="G2923" t="s">
        <v>6151</v>
      </c>
      <c r="H2923" s="1" t="s">
        <v>6152</v>
      </c>
      <c r="I2923" s="2" t="str">
        <f t="shared" si="407"/>
        <v>6637</v>
      </c>
      <c r="J2923" s="2" t="str">
        <f t="shared" si="403"/>
        <v>6637</v>
      </c>
      <c r="K2923" s="2" t="str">
        <f t="shared" si="405"/>
        <v>c13       </v>
      </c>
      <c r="L2923" s="2" t="str">
        <f t="shared" si="408"/>
        <v>C13       </v>
      </c>
    </row>
    <row r="2924" hidden="1" spans="1:12">
      <c r="A2924" s="1" t="s">
        <v>6849</v>
      </c>
      <c r="B2924" s="1" t="s">
        <v>6850</v>
      </c>
      <c r="C2924" s="1" t="s">
        <v>1729</v>
      </c>
      <c r="D2924" s="1" t="s">
        <v>65</v>
      </c>
      <c r="E2924" s="2" t="str">
        <f t="shared" si="406"/>
        <v>jylp</v>
      </c>
      <c r="F2924" s="1" t="s">
        <v>6150</v>
      </c>
      <c r="G2924" t="s">
        <v>6151</v>
      </c>
      <c r="H2924" s="1" t="s">
        <v>6152</v>
      </c>
      <c r="I2924" s="2" t="str">
        <f t="shared" si="407"/>
        <v>6638</v>
      </c>
      <c r="J2924" s="2" t="str">
        <f t="shared" si="403"/>
        <v>6638</v>
      </c>
      <c r="K2924" s="2" t="str">
        <f t="shared" si="405"/>
        <v>c12       </v>
      </c>
      <c r="L2924" s="2" t="str">
        <f t="shared" si="408"/>
        <v>C12       </v>
      </c>
    </row>
    <row r="2925" hidden="1" spans="1:12">
      <c r="A2925" s="1" t="s">
        <v>6851</v>
      </c>
      <c r="B2925" s="1" t="s">
        <v>6852</v>
      </c>
      <c r="C2925" s="1" t="s">
        <v>1729</v>
      </c>
      <c r="D2925" s="1" t="s">
        <v>65</v>
      </c>
      <c r="E2925" s="2" t="str">
        <f t="shared" si="406"/>
        <v>jylp</v>
      </c>
      <c r="F2925" s="1" t="s">
        <v>6150</v>
      </c>
      <c r="G2925" t="s">
        <v>6151</v>
      </c>
      <c r="H2925" s="1" t="s">
        <v>6152</v>
      </c>
      <c r="I2925" s="2" t="str">
        <f t="shared" si="407"/>
        <v>6641</v>
      </c>
      <c r="J2925" s="2" t="str">
        <f t="shared" si="403"/>
        <v>6641</v>
      </c>
      <c r="K2925" s="2" t="str">
        <f t="shared" si="405"/>
        <v>c12       </v>
      </c>
      <c r="L2925" s="2" t="str">
        <f t="shared" si="408"/>
        <v>C12       </v>
      </c>
    </row>
    <row r="2926" hidden="1" spans="1:12">
      <c r="A2926" s="1" t="s">
        <v>6853</v>
      </c>
      <c r="B2926" s="1" t="s">
        <v>6854</v>
      </c>
      <c r="C2926" s="1" t="s">
        <v>1729</v>
      </c>
      <c r="D2926" s="1" t="s">
        <v>65</v>
      </c>
      <c r="E2926" s="2" t="str">
        <f t="shared" si="406"/>
        <v>jylp</v>
      </c>
      <c r="F2926" s="1" t="s">
        <v>6150</v>
      </c>
      <c r="G2926" t="s">
        <v>6151</v>
      </c>
      <c r="H2926" s="1" t="s">
        <v>6152</v>
      </c>
      <c r="I2926" s="2" t="str">
        <f t="shared" si="407"/>
        <v>6642</v>
      </c>
      <c r="J2926" s="2" t="str">
        <f t="shared" si="403"/>
        <v>6642</v>
      </c>
      <c r="K2926" s="2" t="str">
        <f t="shared" si="405"/>
        <v>c12       </v>
      </c>
      <c r="L2926" s="2" t="str">
        <f t="shared" si="408"/>
        <v>C12       </v>
      </c>
    </row>
    <row r="2927" hidden="1" spans="1:12">
      <c r="A2927" s="1" t="s">
        <v>6855</v>
      </c>
      <c r="B2927" s="1" t="s">
        <v>6856</v>
      </c>
      <c r="C2927" s="1" t="s">
        <v>1729</v>
      </c>
      <c r="D2927" s="1" t="s">
        <v>65</v>
      </c>
      <c r="E2927" s="2" t="str">
        <f t="shared" si="406"/>
        <v>jylp</v>
      </c>
      <c r="F2927" s="1" t="s">
        <v>6150</v>
      </c>
      <c r="G2927" t="s">
        <v>6151</v>
      </c>
      <c r="H2927" s="1" t="s">
        <v>6152</v>
      </c>
      <c r="I2927" s="2" t="str">
        <f t="shared" si="407"/>
        <v>6801</v>
      </c>
      <c r="J2927" s="2" t="str">
        <f t="shared" si="403"/>
        <v>6801</v>
      </c>
      <c r="K2927" s="2" t="str">
        <f t="shared" si="405"/>
        <v>c2        </v>
      </c>
      <c r="L2927" s="2" t="str">
        <f t="shared" si="408"/>
        <v>C2        </v>
      </c>
    </row>
    <row r="2928" hidden="1" spans="1:12">
      <c r="A2928" s="1" t="s">
        <v>6857</v>
      </c>
      <c r="B2928" s="1" t="s">
        <v>6858</v>
      </c>
      <c r="C2928" s="1" t="s">
        <v>1729</v>
      </c>
      <c r="D2928" s="1" t="s">
        <v>65</v>
      </c>
      <c r="E2928" s="2" t="str">
        <f t="shared" si="406"/>
        <v>jylp</v>
      </c>
      <c r="F2928" s="1" t="s">
        <v>6150</v>
      </c>
      <c r="G2928" t="s">
        <v>6151</v>
      </c>
      <c r="H2928" s="1" t="s">
        <v>6152</v>
      </c>
      <c r="I2928" s="2" t="str">
        <f t="shared" si="407"/>
        <v>6802</v>
      </c>
      <c r="J2928" s="2" t="str">
        <f t="shared" si="403"/>
        <v>6802</v>
      </c>
      <c r="K2928" s="2" t="str">
        <f t="shared" si="405"/>
        <v>c2        </v>
      </c>
      <c r="L2928" s="2" t="str">
        <f t="shared" si="408"/>
        <v>C2        </v>
      </c>
    </row>
    <row r="2929" hidden="1" spans="1:12">
      <c r="A2929" s="1" t="s">
        <v>6859</v>
      </c>
      <c r="B2929" s="1" t="s">
        <v>6860</v>
      </c>
      <c r="C2929" s="1" t="s">
        <v>1729</v>
      </c>
      <c r="D2929" s="1" t="s">
        <v>65</v>
      </c>
      <c r="E2929" s="2" t="str">
        <f t="shared" si="406"/>
        <v>jylp</v>
      </c>
      <c r="F2929" s="1" t="s">
        <v>6150</v>
      </c>
      <c r="G2929" t="s">
        <v>6151</v>
      </c>
      <c r="H2929" s="1" t="s">
        <v>6152</v>
      </c>
      <c r="I2929" s="2" t="str">
        <f t="shared" si="407"/>
        <v>6803</v>
      </c>
      <c r="J2929" s="2" t="str">
        <f t="shared" si="403"/>
        <v>6803</v>
      </c>
      <c r="K2929" s="2" t="str">
        <f t="shared" si="405"/>
        <v>c2        </v>
      </c>
      <c r="L2929" s="2" t="str">
        <f t="shared" si="408"/>
        <v>C2        </v>
      </c>
    </row>
    <row r="2930" hidden="1" spans="1:12">
      <c r="A2930" s="1" t="s">
        <v>6861</v>
      </c>
      <c r="B2930" s="1" t="s">
        <v>6862</v>
      </c>
      <c r="C2930" s="1" t="s">
        <v>1729</v>
      </c>
      <c r="D2930" s="1" t="s">
        <v>65</v>
      </c>
      <c r="E2930" s="2" t="str">
        <f t="shared" si="406"/>
        <v>jylp</v>
      </c>
      <c r="F2930" s="1" t="s">
        <v>6150</v>
      </c>
      <c r="G2930" t="s">
        <v>6151</v>
      </c>
      <c r="H2930" s="1" t="s">
        <v>6152</v>
      </c>
      <c r="I2930" s="2" t="str">
        <f t="shared" si="407"/>
        <v>6803</v>
      </c>
      <c r="J2930" s="2" t="str">
        <f t="shared" si="403"/>
        <v>6803</v>
      </c>
      <c r="K2930" s="2" t="str">
        <f t="shared" si="405"/>
        <v>c3        </v>
      </c>
      <c r="L2930" s="2" t="str">
        <f t="shared" si="408"/>
        <v>C3        </v>
      </c>
    </row>
    <row r="2931" hidden="1" spans="1:12">
      <c r="A2931" s="1" t="s">
        <v>6863</v>
      </c>
      <c r="B2931" s="1" t="s">
        <v>6864</v>
      </c>
      <c r="C2931" s="1" t="s">
        <v>1729</v>
      </c>
      <c r="D2931" s="1" t="s">
        <v>65</v>
      </c>
      <c r="E2931" s="2" t="str">
        <f t="shared" si="406"/>
        <v>jylp</v>
      </c>
      <c r="F2931" s="1" t="s">
        <v>6150</v>
      </c>
      <c r="G2931" t="s">
        <v>6151</v>
      </c>
      <c r="H2931" s="1" t="s">
        <v>6152</v>
      </c>
      <c r="I2931" s="2" t="str">
        <f t="shared" si="407"/>
        <v>6804</v>
      </c>
      <c r="J2931" s="2" t="str">
        <f t="shared" si="403"/>
        <v>6804</v>
      </c>
      <c r="K2931" s="2" t="str">
        <f t="shared" si="405"/>
        <v>c1        </v>
      </c>
      <c r="L2931" s="2" t="str">
        <f t="shared" si="408"/>
        <v>C1        </v>
      </c>
    </row>
    <row r="2932" hidden="1" spans="1:12">
      <c r="A2932" s="1" t="s">
        <v>6865</v>
      </c>
      <c r="B2932" s="1" t="s">
        <v>6866</v>
      </c>
      <c r="C2932" s="1" t="s">
        <v>1729</v>
      </c>
      <c r="D2932" s="1" t="s">
        <v>65</v>
      </c>
      <c r="E2932" s="2" t="str">
        <f t="shared" si="406"/>
        <v>jylp</v>
      </c>
      <c r="F2932" s="1" t="s">
        <v>6150</v>
      </c>
      <c r="G2932" t="s">
        <v>6151</v>
      </c>
      <c r="H2932" s="1" t="s">
        <v>6152</v>
      </c>
      <c r="I2932" s="2" t="str">
        <f t="shared" si="407"/>
        <v>6804</v>
      </c>
      <c r="J2932" s="2" t="str">
        <f t="shared" si="403"/>
        <v>6804</v>
      </c>
      <c r="K2932" s="2" t="str">
        <f t="shared" si="405"/>
        <v>c2        </v>
      </c>
      <c r="L2932" s="2" t="str">
        <f t="shared" si="408"/>
        <v>C2        </v>
      </c>
    </row>
    <row r="2933" hidden="1" spans="1:12">
      <c r="A2933" s="1" t="s">
        <v>6867</v>
      </c>
      <c r="B2933" s="1" t="s">
        <v>6868</v>
      </c>
      <c r="C2933" s="1" t="s">
        <v>1729</v>
      </c>
      <c r="D2933" s="1" t="s">
        <v>65</v>
      </c>
      <c r="E2933" s="2" t="str">
        <f t="shared" si="406"/>
        <v>jylp</v>
      </c>
      <c r="F2933" s="1" t="s">
        <v>6150</v>
      </c>
      <c r="G2933" t="s">
        <v>6151</v>
      </c>
      <c r="H2933" s="1" t="s">
        <v>6152</v>
      </c>
      <c r="I2933" s="2" t="str">
        <f t="shared" si="407"/>
        <v>6805</v>
      </c>
      <c r="J2933" s="2" t="str">
        <f t="shared" si="403"/>
        <v>6805</v>
      </c>
      <c r="K2933" s="2" t="str">
        <f t="shared" si="405"/>
        <v>c1        </v>
      </c>
      <c r="L2933" s="2" t="str">
        <f t="shared" si="408"/>
        <v>C1        </v>
      </c>
    </row>
    <row r="2934" hidden="1" spans="1:12">
      <c r="A2934" s="1" t="s">
        <v>6869</v>
      </c>
      <c r="B2934" s="1" t="s">
        <v>6870</v>
      </c>
      <c r="C2934" s="1" t="s">
        <v>1729</v>
      </c>
      <c r="D2934" s="1" t="s">
        <v>65</v>
      </c>
      <c r="E2934" s="2" t="str">
        <f t="shared" si="406"/>
        <v>jylp</v>
      </c>
      <c r="F2934" s="1" t="s">
        <v>6150</v>
      </c>
      <c r="G2934" t="s">
        <v>6151</v>
      </c>
      <c r="H2934" s="1" t="s">
        <v>6152</v>
      </c>
      <c r="I2934" s="2" t="str">
        <f t="shared" si="407"/>
        <v>6805</v>
      </c>
      <c r="J2934" s="2" t="str">
        <f t="shared" si="403"/>
        <v>6805</v>
      </c>
      <c r="K2934" s="2" t="str">
        <f t="shared" si="405"/>
        <v>c2        </v>
      </c>
      <c r="L2934" s="2" t="str">
        <f t="shared" si="408"/>
        <v>C2        </v>
      </c>
    </row>
    <row r="2935" hidden="1" spans="1:12">
      <c r="A2935" s="1" t="s">
        <v>6871</v>
      </c>
      <c r="B2935" s="1" t="s">
        <v>6872</v>
      </c>
      <c r="C2935" s="1" t="s">
        <v>1729</v>
      </c>
      <c r="D2935" s="1" t="s">
        <v>65</v>
      </c>
      <c r="E2935" s="2" t="str">
        <f t="shared" si="406"/>
        <v>jylp</v>
      </c>
      <c r="F2935" s="1" t="s">
        <v>6150</v>
      </c>
      <c r="G2935" t="s">
        <v>6151</v>
      </c>
      <c r="H2935" s="1" t="s">
        <v>6152</v>
      </c>
      <c r="I2935" s="2" t="str">
        <f t="shared" si="407"/>
        <v>6805</v>
      </c>
      <c r="J2935" s="2" t="str">
        <f t="shared" si="403"/>
        <v>6805</v>
      </c>
      <c r="K2935" s="2" t="str">
        <f t="shared" si="405"/>
        <v>c3        </v>
      </c>
      <c r="L2935" s="2" t="str">
        <f t="shared" si="408"/>
        <v>C3        </v>
      </c>
    </row>
    <row r="2936" hidden="1" spans="1:12">
      <c r="A2936" s="1" t="s">
        <v>6873</v>
      </c>
      <c r="B2936" s="1" t="s">
        <v>6874</v>
      </c>
      <c r="C2936" s="1" t="s">
        <v>1729</v>
      </c>
      <c r="D2936" s="1" t="s">
        <v>65</v>
      </c>
      <c r="E2936" s="2" t="str">
        <f t="shared" si="406"/>
        <v>jylp</v>
      </c>
      <c r="F2936" s="1" t="s">
        <v>6150</v>
      </c>
      <c r="G2936" t="s">
        <v>6151</v>
      </c>
      <c r="H2936" s="1" t="s">
        <v>6152</v>
      </c>
      <c r="I2936" s="2" t="str">
        <f t="shared" si="407"/>
        <v>6806</v>
      </c>
      <c r="J2936" s="2" t="str">
        <f t="shared" si="403"/>
        <v>6806</v>
      </c>
      <c r="K2936" s="2" t="str">
        <f t="shared" si="405"/>
        <v>c1        </v>
      </c>
      <c r="L2936" s="2" t="str">
        <f t="shared" si="408"/>
        <v>C1        </v>
      </c>
    </row>
    <row r="2937" hidden="1" spans="1:12">
      <c r="A2937" s="1" t="s">
        <v>6875</v>
      </c>
      <c r="B2937" s="1" t="s">
        <v>6876</v>
      </c>
      <c r="C2937" s="1" t="s">
        <v>1729</v>
      </c>
      <c r="D2937" s="1" t="s">
        <v>65</v>
      </c>
      <c r="E2937" s="2" t="str">
        <f t="shared" si="406"/>
        <v>jylp</v>
      </c>
      <c r="F2937" s="1" t="s">
        <v>6150</v>
      </c>
      <c r="G2937" t="s">
        <v>6151</v>
      </c>
      <c r="H2937" s="1" t="s">
        <v>6152</v>
      </c>
      <c r="I2937" s="2" t="str">
        <f t="shared" si="407"/>
        <v>6806</v>
      </c>
      <c r="J2937" s="2" t="str">
        <f t="shared" si="403"/>
        <v>6806</v>
      </c>
      <c r="K2937" s="2" t="str">
        <f t="shared" si="405"/>
        <v>c2        </v>
      </c>
      <c r="L2937" s="2" t="str">
        <f t="shared" si="408"/>
        <v>C2        </v>
      </c>
    </row>
    <row r="2938" hidden="1" spans="1:12">
      <c r="A2938" s="1" t="s">
        <v>6877</v>
      </c>
      <c r="B2938" s="1" t="s">
        <v>6878</v>
      </c>
      <c r="C2938" s="1" t="s">
        <v>1729</v>
      </c>
      <c r="D2938" s="1" t="s">
        <v>65</v>
      </c>
      <c r="E2938" s="2" t="str">
        <f t="shared" si="406"/>
        <v>jylp</v>
      </c>
      <c r="F2938" s="1" t="s">
        <v>6150</v>
      </c>
      <c r="G2938" t="s">
        <v>6151</v>
      </c>
      <c r="H2938" s="1" t="s">
        <v>6152</v>
      </c>
      <c r="I2938" s="2" t="str">
        <f t="shared" si="407"/>
        <v>6806</v>
      </c>
      <c r="J2938" s="2" t="str">
        <f t="shared" si="403"/>
        <v>6806</v>
      </c>
      <c r="K2938" s="2" t="str">
        <f t="shared" si="405"/>
        <v>c3        </v>
      </c>
      <c r="L2938" s="2" t="str">
        <f t="shared" si="408"/>
        <v>C3        </v>
      </c>
    </row>
    <row r="2939" hidden="1" spans="1:12">
      <c r="A2939" s="1" t="s">
        <v>6879</v>
      </c>
      <c r="B2939" s="1" t="s">
        <v>6880</v>
      </c>
      <c r="C2939" s="1" t="s">
        <v>1729</v>
      </c>
      <c r="D2939" s="1" t="s">
        <v>65</v>
      </c>
      <c r="E2939" s="2" t="str">
        <f t="shared" si="406"/>
        <v>jylp</v>
      </c>
      <c r="F2939" s="1" t="s">
        <v>6150</v>
      </c>
      <c r="G2939" t="s">
        <v>6151</v>
      </c>
      <c r="H2939" s="1" t="s">
        <v>6152</v>
      </c>
      <c r="I2939" s="2" t="str">
        <f t="shared" si="407"/>
        <v>6807</v>
      </c>
      <c r="J2939" s="2" t="str">
        <f t="shared" si="403"/>
        <v>6807</v>
      </c>
      <c r="K2939" s="2" t="str">
        <f t="shared" si="405"/>
        <v>c1        </v>
      </c>
      <c r="L2939" s="2" t="str">
        <f t="shared" si="408"/>
        <v>C1        </v>
      </c>
    </row>
    <row r="2940" hidden="1" spans="1:12">
      <c r="A2940" s="1" t="s">
        <v>6881</v>
      </c>
      <c r="B2940" s="1" t="s">
        <v>6882</v>
      </c>
      <c r="C2940" s="1" t="s">
        <v>1729</v>
      </c>
      <c r="D2940" s="1" t="s">
        <v>65</v>
      </c>
      <c r="E2940" s="2" t="str">
        <f t="shared" si="406"/>
        <v>jylp</v>
      </c>
      <c r="F2940" s="1" t="s">
        <v>6150</v>
      </c>
      <c r="G2940" t="s">
        <v>6151</v>
      </c>
      <c r="H2940" s="1" t="s">
        <v>6152</v>
      </c>
      <c r="I2940" s="2" t="str">
        <f t="shared" si="407"/>
        <v>6807</v>
      </c>
      <c r="J2940" s="2" t="str">
        <f t="shared" ref="J2940:J3003" si="409">MID(B2940,7,4)</f>
        <v>6807</v>
      </c>
      <c r="K2940" s="2" t="str">
        <f t="shared" si="405"/>
        <v>c2        </v>
      </c>
      <c r="L2940" s="2" t="str">
        <f t="shared" si="408"/>
        <v>C2        </v>
      </c>
    </row>
    <row r="2941" hidden="1" spans="1:12">
      <c r="A2941" s="1" t="s">
        <v>6883</v>
      </c>
      <c r="B2941" s="1" t="s">
        <v>6884</v>
      </c>
      <c r="C2941" s="1" t="s">
        <v>1729</v>
      </c>
      <c r="D2941" s="1" t="s">
        <v>65</v>
      </c>
      <c r="E2941" s="2" t="str">
        <f t="shared" si="406"/>
        <v>jylp</v>
      </c>
      <c r="F2941" s="1" t="s">
        <v>6150</v>
      </c>
      <c r="G2941" t="s">
        <v>6151</v>
      </c>
      <c r="H2941" s="1" t="s">
        <v>6152</v>
      </c>
      <c r="I2941" s="2" t="str">
        <f t="shared" si="407"/>
        <v>6807</v>
      </c>
      <c r="J2941" s="2" t="str">
        <f t="shared" si="409"/>
        <v>6807</v>
      </c>
      <c r="K2941" s="2" t="str">
        <f t="shared" si="405"/>
        <v>c3        </v>
      </c>
      <c r="L2941" s="2" t="str">
        <f t="shared" si="408"/>
        <v>C3        </v>
      </c>
    </row>
    <row r="2942" hidden="1" spans="1:12">
      <c r="A2942" s="1" t="s">
        <v>6885</v>
      </c>
      <c r="B2942" s="1" t="s">
        <v>6886</v>
      </c>
      <c r="C2942" s="1" t="s">
        <v>1729</v>
      </c>
      <c r="D2942" s="1" t="s">
        <v>65</v>
      </c>
      <c r="E2942" s="2" t="str">
        <f t="shared" si="406"/>
        <v>jylp</v>
      </c>
      <c r="F2942" s="1" t="s">
        <v>6150</v>
      </c>
      <c r="G2942" t="s">
        <v>6151</v>
      </c>
      <c r="H2942" s="1" t="s">
        <v>6152</v>
      </c>
      <c r="I2942" s="2" t="str">
        <f t="shared" si="407"/>
        <v>6807</v>
      </c>
      <c r="J2942" s="2" t="str">
        <f t="shared" si="409"/>
        <v>6807</v>
      </c>
      <c r="K2942" s="2" t="str">
        <f t="shared" si="405"/>
        <v>c4        </v>
      </c>
      <c r="L2942" s="2" t="str">
        <f t="shared" si="408"/>
        <v>C4        </v>
      </c>
    </row>
    <row r="2943" hidden="1" spans="1:12">
      <c r="A2943" s="1" t="s">
        <v>6887</v>
      </c>
      <c r="B2943" s="1" t="s">
        <v>6888</v>
      </c>
      <c r="C2943" s="1" t="s">
        <v>1729</v>
      </c>
      <c r="D2943" s="1" t="s">
        <v>65</v>
      </c>
      <c r="E2943" s="2" t="str">
        <f t="shared" si="406"/>
        <v>jylp</v>
      </c>
      <c r="F2943" s="1" t="s">
        <v>6150</v>
      </c>
      <c r="G2943" t="s">
        <v>6151</v>
      </c>
      <c r="H2943" s="1" t="s">
        <v>6152</v>
      </c>
      <c r="I2943" s="2" t="str">
        <f t="shared" si="407"/>
        <v>6807</v>
      </c>
      <c r="J2943" s="2" t="str">
        <f t="shared" si="409"/>
        <v>6807</v>
      </c>
      <c r="K2943" s="2" t="str">
        <f t="shared" si="405"/>
        <v>c5        </v>
      </c>
      <c r="L2943" s="2" t="str">
        <f t="shared" si="408"/>
        <v>C5        </v>
      </c>
    </row>
    <row r="2944" hidden="1" spans="1:12">
      <c r="A2944" s="1" t="s">
        <v>6889</v>
      </c>
      <c r="B2944" s="1" t="s">
        <v>6890</v>
      </c>
      <c r="C2944" s="1" t="s">
        <v>1729</v>
      </c>
      <c r="D2944" s="1" t="s">
        <v>65</v>
      </c>
      <c r="E2944" s="2" t="str">
        <f t="shared" si="406"/>
        <v>jylp</v>
      </c>
      <c r="F2944" s="1" t="s">
        <v>6150</v>
      </c>
      <c r="G2944" t="s">
        <v>6151</v>
      </c>
      <c r="H2944" s="1" t="s">
        <v>6152</v>
      </c>
      <c r="I2944" s="2" t="str">
        <f t="shared" si="407"/>
        <v>6808</v>
      </c>
      <c r="J2944" s="2" t="str">
        <f t="shared" si="409"/>
        <v>6808</v>
      </c>
      <c r="K2944" s="2" t="str">
        <f t="shared" si="405"/>
        <v>c1        </v>
      </c>
      <c r="L2944" s="2" t="str">
        <f t="shared" si="408"/>
        <v>C1        </v>
      </c>
    </row>
    <row r="2945" hidden="1" spans="1:12">
      <c r="A2945" s="1" t="s">
        <v>6891</v>
      </c>
      <c r="B2945" s="1" t="s">
        <v>6892</v>
      </c>
      <c r="C2945" s="1" t="s">
        <v>1729</v>
      </c>
      <c r="D2945" s="1" t="s">
        <v>65</v>
      </c>
      <c r="E2945" s="2" t="str">
        <f t="shared" si="406"/>
        <v>jylp</v>
      </c>
      <c r="F2945" s="1" t="s">
        <v>6150</v>
      </c>
      <c r="G2945" t="s">
        <v>6151</v>
      </c>
      <c r="H2945" s="1" t="s">
        <v>6152</v>
      </c>
      <c r="I2945" s="2" t="str">
        <f t="shared" si="407"/>
        <v>6808</v>
      </c>
      <c r="J2945" s="2" t="str">
        <f t="shared" si="409"/>
        <v>6808</v>
      </c>
      <c r="K2945" s="2" t="str">
        <f t="shared" si="405"/>
        <v>c2        </v>
      </c>
      <c r="L2945" s="2" t="str">
        <f t="shared" ref="L2945:L2976" si="410">MID(B2945,11,10)</f>
        <v>C2        </v>
      </c>
    </row>
    <row r="2946" hidden="1" spans="1:12">
      <c r="A2946" s="1" t="s">
        <v>6893</v>
      </c>
      <c r="B2946" s="1" t="s">
        <v>6894</v>
      </c>
      <c r="C2946" s="1" t="s">
        <v>1729</v>
      </c>
      <c r="D2946" s="1" t="s">
        <v>65</v>
      </c>
      <c r="E2946" s="2" t="str">
        <f t="shared" si="406"/>
        <v>jylp</v>
      </c>
      <c r="F2946" s="1" t="s">
        <v>6150</v>
      </c>
      <c r="G2946" t="s">
        <v>6151</v>
      </c>
      <c r="H2946" s="1" t="s">
        <v>6152</v>
      </c>
      <c r="I2946" s="2" t="str">
        <f t="shared" si="407"/>
        <v>6808</v>
      </c>
      <c r="J2946" s="2" t="str">
        <f t="shared" si="409"/>
        <v>6808</v>
      </c>
      <c r="K2946" s="2" t="str">
        <f t="shared" si="405"/>
        <v>c3        </v>
      </c>
      <c r="L2946" s="2" t="str">
        <f t="shared" si="410"/>
        <v>C3        </v>
      </c>
    </row>
    <row r="2947" hidden="1" spans="1:12">
      <c r="A2947" s="1" t="s">
        <v>6895</v>
      </c>
      <c r="B2947" s="1" t="s">
        <v>6896</v>
      </c>
      <c r="C2947" s="1" t="s">
        <v>1729</v>
      </c>
      <c r="D2947" s="1" t="s">
        <v>65</v>
      </c>
      <c r="E2947" s="2" t="str">
        <f t="shared" si="406"/>
        <v>jylp</v>
      </c>
      <c r="F2947" s="1" t="s">
        <v>6150</v>
      </c>
      <c r="G2947" t="s">
        <v>6151</v>
      </c>
      <c r="H2947" s="1" t="s">
        <v>6152</v>
      </c>
      <c r="I2947" s="2" t="str">
        <f t="shared" si="407"/>
        <v>6809</v>
      </c>
      <c r="J2947" s="2" t="str">
        <f t="shared" si="409"/>
        <v>6809</v>
      </c>
      <c r="K2947" s="2" t="str">
        <f t="shared" ref="K2947:K3010" si="411">MID(A2947,12,10)</f>
        <v>c1        </v>
      </c>
      <c r="L2947" s="2" t="str">
        <f t="shared" si="410"/>
        <v>C1        </v>
      </c>
    </row>
    <row r="2948" hidden="1" spans="1:12">
      <c r="A2948" s="1" t="s">
        <v>6897</v>
      </c>
      <c r="B2948" s="1" t="s">
        <v>6898</v>
      </c>
      <c r="C2948" s="1" t="s">
        <v>1729</v>
      </c>
      <c r="D2948" s="1" t="s">
        <v>65</v>
      </c>
      <c r="E2948" s="2" t="str">
        <f t="shared" si="406"/>
        <v>jylp</v>
      </c>
      <c r="F2948" s="1" t="s">
        <v>6150</v>
      </c>
      <c r="G2948" t="s">
        <v>6151</v>
      </c>
      <c r="H2948" s="1" t="s">
        <v>6152</v>
      </c>
      <c r="I2948" s="2" t="str">
        <f t="shared" si="407"/>
        <v>6809</v>
      </c>
      <c r="J2948" s="2" t="str">
        <f t="shared" si="409"/>
        <v>6809</v>
      </c>
      <c r="K2948" s="2" t="str">
        <f t="shared" si="411"/>
        <v>c2        </v>
      </c>
      <c r="L2948" s="2" t="str">
        <f t="shared" si="410"/>
        <v>C2        </v>
      </c>
    </row>
    <row r="2949" hidden="1" spans="1:12">
      <c r="A2949" s="1" t="s">
        <v>6899</v>
      </c>
      <c r="B2949" s="1" t="s">
        <v>6900</v>
      </c>
      <c r="C2949" s="1" t="s">
        <v>1729</v>
      </c>
      <c r="D2949" s="1" t="s">
        <v>65</v>
      </c>
      <c r="E2949" s="2" t="str">
        <f t="shared" si="406"/>
        <v>jylp</v>
      </c>
      <c r="F2949" s="1" t="s">
        <v>6150</v>
      </c>
      <c r="G2949" t="s">
        <v>6151</v>
      </c>
      <c r="H2949" s="1" t="s">
        <v>6152</v>
      </c>
      <c r="I2949" s="2" t="str">
        <f t="shared" si="407"/>
        <v>6809</v>
      </c>
      <c r="J2949" s="2" t="str">
        <f t="shared" si="409"/>
        <v>6809</v>
      </c>
      <c r="K2949" s="2" t="str">
        <f t="shared" si="411"/>
        <v>c3        </v>
      </c>
      <c r="L2949" s="2" t="str">
        <f t="shared" si="410"/>
        <v>C3        </v>
      </c>
    </row>
    <row r="2950" hidden="1" spans="1:12">
      <c r="A2950" s="1" t="s">
        <v>6901</v>
      </c>
      <c r="B2950" s="1" t="s">
        <v>6902</v>
      </c>
      <c r="C2950" s="1" t="s">
        <v>1729</v>
      </c>
      <c r="D2950" s="1" t="s">
        <v>65</v>
      </c>
      <c r="E2950" s="2" t="str">
        <f t="shared" si="406"/>
        <v>jylp</v>
      </c>
      <c r="F2950" s="1" t="s">
        <v>6150</v>
      </c>
      <c r="G2950" t="s">
        <v>6151</v>
      </c>
      <c r="H2950" s="1" t="s">
        <v>6152</v>
      </c>
      <c r="I2950" s="2" t="str">
        <f t="shared" si="407"/>
        <v>6810</v>
      </c>
      <c r="J2950" s="2" t="str">
        <f t="shared" si="409"/>
        <v>6810</v>
      </c>
      <c r="K2950" s="2" t="str">
        <f t="shared" si="411"/>
        <v>c1        </v>
      </c>
      <c r="L2950" s="2" t="str">
        <f t="shared" si="410"/>
        <v>C1        </v>
      </c>
    </row>
    <row r="2951" hidden="1" spans="1:12">
      <c r="A2951" s="1" t="s">
        <v>6903</v>
      </c>
      <c r="B2951" s="1" t="s">
        <v>6904</v>
      </c>
      <c r="C2951" s="1" t="s">
        <v>1729</v>
      </c>
      <c r="D2951" s="1" t="s">
        <v>65</v>
      </c>
      <c r="E2951" s="2" t="str">
        <f t="shared" si="406"/>
        <v>jylp</v>
      </c>
      <c r="F2951" s="1" t="s">
        <v>6150</v>
      </c>
      <c r="G2951" t="s">
        <v>6151</v>
      </c>
      <c r="H2951" s="1" t="s">
        <v>6152</v>
      </c>
      <c r="I2951" s="2" t="str">
        <f t="shared" si="407"/>
        <v>6810</v>
      </c>
      <c r="J2951" s="2" t="str">
        <f t="shared" si="409"/>
        <v>6810</v>
      </c>
      <c r="K2951" s="2" t="str">
        <f t="shared" si="411"/>
        <v>c2        </v>
      </c>
      <c r="L2951" s="2" t="str">
        <f t="shared" si="410"/>
        <v>C2        </v>
      </c>
    </row>
    <row r="2952" hidden="1" spans="1:12">
      <c r="A2952" s="1" t="s">
        <v>6905</v>
      </c>
      <c r="B2952" s="1" t="s">
        <v>6906</v>
      </c>
      <c r="C2952" s="1" t="s">
        <v>1729</v>
      </c>
      <c r="D2952" s="1" t="s">
        <v>65</v>
      </c>
      <c r="E2952" s="2" t="str">
        <f t="shared" si="406"/>
        <v>jylp</v>
      </c>
      <c r="F2952" s="1" t="s">
        <v>6150</v>
      </c>
      <c r="G2952" t="s">
        <v>6151</v>
      </c>
      <c r="H2952" s="1" t="s">
        <v>6152</v>
      </c>
      <c r="I2952" s="2" t="str">
        <f t="shared" si="407"/>
        <v>6810</v>
      </c>
      <c r="J2952" s="2" t="str">
        <f t="shared" si="409"/>
        <v>6810</v>
      </c>
      <c r="K2952" s="2" t="str">
        <f t="shared" si="411"/>
        <v>c3        </v>
      </c>
      <c r="L2952" s="2" t="str">
        <f t="shared" si="410"/>
        <v>C3        </v>
      </c>
    </row>
    <row r="2953" hidden="1" spans="1:12">
      <c r="A2953" s="1" t="s">
        <v>6907</v>
      </c>
      <c r="B2953" s="1" t="s">
        <v>6908</v>
      </c>
      <c r="C2953" s="1" t="s">
        <v>1729</v>
      </c>
      <c r="D2953" s="1" t="s">
        <v>65</v>
      </c>
      <c r="E2953" s="2" t="str">
        <f t="shared" si="406"/>
        <v>jylp</v>
      </c>
      <c r="F2953" s="1" t="s">
        <v>6150</v>
      </c>
      <c r="G2953" t="s">
        <v>6151</v>
      </c>
      <c r="H2953" s="1" t="s">
        <v>6152</v>
      </c>
      <c r="I2953" s="2" t="str">
        <f t="shared" si="407"/>
        <v>6811</v>
      </c>
      <c r="J2953" s="2" t="str">
        <f t="shared" si="409"/>
        <v>6811</v>
      </c>
      <c r="K2953" s="2" t="str">
        <f t="shared" si="411"/>
        <v>c1        </v>
      </c>
      <c r="L2953" s="2" t="str">
        <f t="shared" si="410"/>
        <v>C1        </v>
      </c>
    </row>
    <row r="2954" hidden="1" spans="1:12">
      <c r="A2954" s="1" t="s">
        <v>6909</v>
      </c>
      <c r="B2954" s="1" t="s">
        <v>6910</v>
      </c>
      <c r="C2954" s="1" t="s">
        <v>1729</v>
      </c>
      <c r="D2954" s="1" t="s">
        <v>65</v>
      </c>
      <c r="E2954" s="2" t="str">
        <f t="shared" si="406"/>
        <v>jylp</v>
      </c>
      <c r="F2954" s="1" t="s">
        <v>6150</v>
      </c>
      <c r="G2954" t="s">
        <v>6151</v>
      </c>
      <c r="H2954" s="1" t="s">
        <v>6152</v>
      </c>
      <c r="I2954" s="2" t="str">
        <f t="shared" si="407"/>
        <v>6811</v>
      </c>
      <c r="J2954" s="2" t="str">
        <f t="shared" si="409"/>
        <v>6811</v>
      </c>
      <c r="K2954" s="2" t="str">
        <f t="shared" si="411"/>
        <v>c2        </v>
      </c>
      <c r="L2954" s="2" t="str">
        <f t="shared" si="410"/>
        <v>C2        </v>
      </c>
    </row>
    <row r="2955" hidden="1" spans="1:12">
      <c r="A2955" s="1" t="s">
        <v>6911</v>
      </c>
      <c r="B2955" s="1" t="s">
        <v>6912</v>
      </c>
      <c r="C2955" s="1" t="s">
        <v>1729</v>
      </c>
      <c r="D2955" s="1" t="s">
        <v>65</v>
      </c>
      <c r="E2955" s="2" t="str">
        <f t="shared" si="406"/>
        <v>jylp</v>
      </c>
      <c r="F2955" s="1" t="s">
        <v>6150</v>
      </c>
      <c r="G2955" t="s">
        <v>6151</v>
      </c>
      <c r="H2955" s="1" t="s">
        <v>6152</v>
      </c>
      <c r="I2955" s="2" t="str">
        <f t="shared" si="407"/>
        <v>6811</v>
      </c>
      <c r="J2955" s="2" t="str">
        <f t="shared" si="409"/>
        <v>6811</v>
      </c>
      <c r="K2955" s="2" t="str">
        <f t="shared" si="411"/>
        <v>c3        </v>
      </c>
      <c r="L2955" s="2" t="str">
        <f t="shared" si="410"/>
        <v>C3        </v>
      </c>
    </row>
    <row r="2956" hidden="1" spans="1:12">
      <c r="A2956" s="1" t="s">
        <v>6913</v>
      </c>
      <c r="B2956" s="1" t="s">
        <v>6914</v>
      </c>
      <c r="C2956" s="1" t="s">
        <v>1729</v>
      </c>
      <c r="D2956" s="1" t="s">
        <v>65</v>
      </c>
      <c r="E2956" s="2" t="str">
        <f t="shared" si="406"/>
        <v>jylp</v>
      </c>
      <c r="F2956" s="1" t="s">
        <v>6150</v>
      </c>
      <c r="G2956" t="s">
        <v>6151</v>
      </c>
      <c r="H2956" s="1" t="s">
        <v>6152</v>
      </c>
      <c r="I2956" s="2" t="str">
        <f t="shared" si="407"/>
        <v>6812</v>
      </c>
      <c r="J2956" s="2" t="str">
        <f t="shared" si="409"/>
        <v>6812</v>
      </c>
      <c r="K2956" s="2" t="str">
        <f t="shared" si="411"/>
        <v>c2        </v>
      </c>
      <c r="L2956" s="2" t="str">
        <f t="shared" si="410"/>
        <v>C2        </v>
      </c>
    </row>
    <row r="2957" hidden="1" spans="1:12">
      <c r="A2957" s="1" t="s">
        <v>6915</v>
      </c>
      <c r="B2957" s="1" t="s">
        <v>6916</v>
      </c>
      <c r="C2957" s="1" t="s">
        <v>1729</v>
      </c>
      <c r="D2957" s="1" t="s">
        <v>65</v>
      </c>
      <c r="E2957" s="2" t="str">
        <f t="shared" si="406"/>
        <v>jylp</v>
      </c>
      <c r="F2957" s="1" t="s">
        <v>6150</v>
      </c>
      <c r="G2957" t="s">
        <v>6151</v>
      </c>
      <c r="H2957" s="1" t="s">
        <v>6152</v>
      </c>
      <c r="I2957" s="2" t="str">
        <f t="shared" si="407"/>
        <v>6812</v>
      </c>
      <c r="J2957" s="2" t="str">
        <f t="shared" si="409"/>
        <v>6812</v>
      </c>
      <c r="K2957" s="2" t="str">
        <f t="shared" si="411"/>
        <v>c3        </v>
      </c>
      <c r="L2957" s="2" t="str">
        <f t="shared" si="410"/>
        <v>C3        </v>
      </c>
    </row>
    <row r="2958" hidden="1" spans="1:12">
      <c r="A2958" s="1" t="s">
        <v>6917</v>
      </c>
      <c r="B2958" s="1" t="s">
        <v>6918</v>
      </c>
      <c r="C2958" s="1" t="s">
        <v>1729</v>
      </c>
      <c r="D2958" s="1" t="s">
        <v>65</v>
      </c>
      <c r="E2958" s="2" t="str">
        <f t="shared" si="406"/>
        <v>jylp</v>
      </c>
      <c r="F2958" s="1" t="s">
        <v>6150</v>
      </c>
      <c r="G2958" t="s">
        <v>6151</v>
      </c>
      <c r="H2958" s="1" t="s">
        <v>6152</v>
      </c>
      <c r="I2958" s="2" t="str">
        <f t="shared" si="407"/>
        <v>6815</v>
      </c>
      <c r="J2958" s="2" t="str">
        <f t="shared" si="409"/>
        <v>6815</v>
      </c>
      <c r="K2958" s="2" t="str">
        <f t="shared" si="411"/>
        <v>c1        </v>
      </c>
      <c r="L2958" s="2" t="str">
        <f t="shared" si="410"/>
        <v>C1        </v>
      </c>
    </row>
    <row r="2959" hidden="1" spans="1:12">
      <c r="A2959" s="1" t="s">
        <v>6919</v>
      </c>
      <c r="B2959" s="1" t="s">
        <v>6920</v>
      </c>
      <c r="C2959" s="1" t="s">
        <v>1729</v>
      </c>
      <c r="D2959" s="1" t="s">
        <v>65</v>
      </c>
      <c r="E2959" s="2" t="str">
        <f t="shared" si="406"/>
        <v>jylp</v>
      </c>
      <c r="F2959" s="1" t="s">
        <v>6150</v>
      </c>
      <c r="G2959" t="s">
        <v>6151</v>
      </c>
      <c r="H2959" s="1" t="s">
        <v>6152</v>
      </c>
      <c r="I2959" s="2" t="str">
        <f t="shared" si="407"/>
        <v>6815</v>
      </c>
      <c r="J2959" s="2" t="str">
        <f t="shared" si="409"/>
        <v>6815</v>
      </c>
      <c r="K2959" s="2" t="str">
        <f t="shared" si="411"/>
        <v>c2        </v>
      </c>
      <c r="L2959" s="2" t="str">
        <f t="shared" si="410"/>
        <v>C2        </v>
      </c>
    </row>
    <row r="2960" hidden="1" spans="1:12">
      <c r="A2960" s="1" t="s">
        <v>6921</v>
      </c>
      <c r="B2960" s="1" t="s">
        <v>6922</v>
      </c>
      <c r="C2960" s="1" t="s">
        <v>1729</v>
      </c>
      <c r="D2960" s="1" t="s">
        <v>65</v>
      </c>
      <c r="E2960" s="2" t="str">
        <f t="shared" ref="E2960:E3023" si="412">MID(A2960,2,4)</f>
        <v>jylp</v>
      </c>
      <c r="F2960" s="1" t="s">
        <v>6150</v>
      </c>
      <c r="G2960" t="s">
        <v>6151</v>
      </c>
      <c r="H2960" s="1" t="s">
        <v>6152</v>
      </c>
      <c r="I2960" s="2" t="str">
        <f t="shared" si="407"/>
        <v>6815</v>
      </c>
      <c r="J2960" s="2" t="str">
        <f t="shared" si="409"/>
        <v>6815</v>
      </c>
      <c r="K2960" s="2" t="str">
        <f t="shared" si="411"/>
        <v>c407      </v>
      </c>
      <c r="L2960" s="2" t="str">
        <f t="shared" si="410"/>
        <v>C407      </v>
      </c>
    </row>
    <row r="2961" hidden="1" spans="1:12">
      <c r="A2961" s="1" t="s">
        <v>6923</v>
      </c>
      <c r="B2961" s="1" t="s">
        <v>6924</v>
      </c>
      <c r="C2961" s="1" t="s">
        <v>1729</v>
      </c>
      <c r="D2961" s="1" t="s">
        <v>65</v>
      </c>
      <c r="E2961" s="2" t="str">
        <f t="shared" si="412"/>
        <v>jylp</v>
      </c>
      <c r="F2961" s="1" t="s">
        <v>6150</v>
      </c>
      <c r="G2961" t="s">
        <v>6151</v>
      </c>
      <c r="H2961" s="1" t="s">
        <v>6152</v>
      </c>
      <c r="I2961" s="2" t="str">
        <f t="shared" si="407"/>
        <v>6815</v>
      </c>
      <c r="J2961" s="2" t="str">
        <f t="shared" si="409"/>
        <v>6815</v>
      </c>
      <c r="K2961" s="2" t="str">
        <f t="shared" si="411"/>
        <v>c9        </v>
      </c>
      <c r="L2961" s="2" t="str">
        <f t="shared" si="410"/>
        <v>C9        </v>
      </c>
    </row>
    <row r="2962" hidden="1" spans="1:12">
      <c r="A2962" s="1" t="s">
        <v>6925</v>
      </c>
      <c r="B2962" s="1" t="s">
        <v>6926</v>
      </c>
      <c r="C2962" s="1" t="s">
        <v>1729</v>
      </c>
      <c r="D2962" s="1" t="s">
        <v>65</v>
      </c>
      <c r="E2962" s="2" t="str">
        <f t="shared" si="412"/>
        <v>jylp</v>
      </c>
      <c r="F2962" s="1" t="s">
        <v>6150</v>
      </c>
      <c r="G2962" t="s">
        <v>6151</v>
      </c>
      <c r="H2962" s="1" t="s">
        <v>6152</v>
      </c>
      <c r="I2962" s="2" t="str">
        <f t="shared" si="407"/>
        <v>6816</v>
      </c>
      <c r="J2962" s="2" t="str">
        <f t="shared" si="409"/>
        <v>6816</v>
      </c>
      <c r="K2962" s="2" t="str">
        <f t="shared" si="411"/>
        <v>c1        </v>
      </c>
      <c r="L2962" s="2" t="str">
        <f t="shared" si="410"/>
        <v>C1        </v>
      </c>
    </row>
    <row r="2963" hidden="1" spans="1:12">
      <c r="A2963" s="1" t="s">
        <v>6927</v>
      </c>
      <c r="B2963" s="1" t="s">
        <v>6928</v>
      </c>
      <c r="C2963" s="1" t="s">
        <v>1729</v>
      </c>
      <c r="D2963" s="1" t="s">
        <v>65</v>
      </c>
      <c r="E2963" s="2" t="str">
        <f t="shared" si="412"/>
        <v>jylp</v>
      </c>
      <c r="F2963" s="1" t="s">
        <v>6150</v>
      </c>
      <c r="G2963" t="s">
        <v>6151</v>
      </c>
      <c r="H2963" s="1" t="s">
        <v>6152</v>
      </c>
      <c r="I2963" s="2" t="str">
        <f t="shared" si="407"/>
        <v>6816</v>
      </c>
      <c r="J2963" s="2" t="str">
        <f t="shared" si="409"/>
        <v>6816</v>
      </c>
      <c r="K2963" s="2" t="str">
        <f t="shared" si="411"/>
        <v>c2        </v>
      </c>
      <c r="L2963" s="2" t="str">
        <f t="shared" si="410"/>
        <v>C2        </v>
      </c>
    </row>
    <row r="2964" hidden="1" spans="1:12">
      <c r="A2964" s="1" t="s">
        <v>6929</v>
      </c>
      <c r="B2964" s="1" t="s">
        <v>6930</v>
      </c>
      <c r="C2964" s="1" t="s">
        <v>1729</v>
      </c>
      <c r="D2964" s="1" t="s">
        <v>65</v>
      </c>
      <c r="E2964" s="2" t="str">
        <f t="shared" si="412"/>
        <v>jylp</v>
      </c>
      <c r="F2964" s="1" t="s">
        <v>6150</v>
      </c>
      <c r="G2964" t="s">
        <v>6151</v>
      </c>
      <c r="H2964" s="1" t="s">
        <v>6152</v>
      </c>
      <c r="I2964" s="2" t="str">
        <f t="shared" si="407"/>
        <v>6816</v>
      </c>
      <c r="J2964" s="2" t="str">
        <f t="shared" si="409"/>
        <v>6816</v>
      </c>
      <c r="K2964" s="2" t="str">
        <f t="shared" si="411"/>
        <v>c3        </v>
      </c>
      <c r="L2964" s="2" t="str">
        <f t="shared" si="410"/>
        <v>C3        </v>
      </c>
    </row>
    <row r="2965" hidden="1" spans="1:12">
      <c r="A2965" s="1" t="s">
        <v>6931</v>
      </c>
      <c r="B2965" s="1" t="s">
        <v>6932</v>
      </c>
      <c r="C2965" s="1" t="s">
        <v>1729</v>
      </c>
      <c r="D2965" s="1" t="s">
        <v>65</v>
      </c>
      <c r="E2965" s="2" t="str">
        <f t="shared" si="412"/>
        <v>jylp</v>
      </c>
      <c r="F2965" s="1" t="s">
        <v>6150</v>
      </c>
      <c r="G2965" t="s">
        <v>6151</v>
      </c>
      <c r="H2965" s="1" t="s">
        <v>6152</v>
      </c>
      <c r="I2965" s="2" t="str">
        <f t="shared" si="407"/>
        <v>6817</v>
      </c>
      <c r="J2965" s="2" t="str">
        <f t="shared" si="409"/>
        <v>6817</v>
      </c>
      <c r="K2965" s="2" t="str">
        <f t="shared" si="411"/>
        <v>c1        </v>
      </c>
      <c r="L2965" s="2" t="str">
        <f t="shared" si="410"/>
        <v>C1        </v>
      </c>
    </row>
    <row r="2966" hidden="1" spans="1:12">
      <c r="A2966" s="1" t="s">
        <v>6933</v>
      </c>
      <c r="B2966" s="1" t="s">
        <v>6934</v>
      </c>
      <c r="C2966" s="1" t="s">
        <v>1729</v>
      </c>
      <c r="D2966" s="1" t="s">
        <v>65</v>
      </c>
      <c r="E2966" s="2" t="str">
        <f t="shared" si="412"/>
        <v>jylp</v>
      </c>
      <c r="F2966" s="1" t="s">
        <v>6150</v>
      </c>
      <c r="G2966" t="s">
        <v>6151</v>
      </c>
      <c r="H2966" s="1" t="s">
        <v>6152</v>
      </c>
      <c r="I2966" s="2" t="str">
        <f t="shared" si="407"/>
        <v>6817</v>
      </c>
      <c r="J2966" s="2" t="str">
        <f t="shared" si="409"/>
        <v>6817</v>
      </c>
      <c r="K2966" s="2" t="str">
        <f t="shared" si="411"/>
        <v>c2        </v>
      </c>
      <c r="L2966" s="2" t="str">
        <f t="shared" si="410"/>
        <v>C2        </v>
      </c>
    </row>
    <row r="2967" hidden="1" spans="1:12">
      <c r="A2967" s="1" t="s">
        <v>6935</v>
      </c>
      <c r="B2967" s="1" t="s">
        <v>6936</v>
      </c>
      <c r="C2967" s="1" t="s">
        <v>1729</v>
      </c>
      <c r="D2967" s="1" t="s">
        <v>65</v>
      </c>
      <c r="E2967" s="2" t="str">
        <f t="shared" si="412"/>
        <v>jylp</v>
      </c>
      <c r="F2967" s="1" t="s">
        <v>6150</v>
      </c>
      <c r="G2967" t="s">
        <v>6151</v>
      </c>
      <c r="H2967" s="1" t="s">
        <v>6152</v>
      </c>
      <c r="I2967" s="2" t="str">
        <f t="shared" si="407"/>
        <v>6817</v>
      </c>
      <c r="J2967" s="2" t="str">
        <f t="shared" si="409"/>
        <v>6817</v>
      </c>
      <c r="K2967" s="2" t="str">
        <f t="shared" si="411"/>
        <v>c3        </v>
      </c>
      <c r="L2967" s="2" t="str">
        <f t="shared" si="410"/>
        <v>C3        </v>
      </c>
    </row>
    <row r="2968" hidden="1" spans="1:12">
      <c r="A2968" s="1" t="s">
        <v>6937</v>
      </c>
      <c r="B2968" s="1" t="s">
        <v>6938</v>
      </c>
      <c r="C2968" s="1" t="s">
        <v>1729</v>
      </c>
      <c r="D2968" s="1" t="s">
        <v>65</v>
      </c>
      <c r="E2968" s="2" t="str">
        <f t="shared" si="412"/>
        <v>jylp</v>
      </c>
      <c r="F2968" s="1" t="s">
        <v>6150</v>
      </c>
      <c r="G2968" t="s">
        <v>6151</v>
      </c>
      <c r="H2968" s="1" t="s">
        <v>6152</v>
      </c>
      <c r="I2968" s="2" t="str">
        <f t="shared" si="407"/>
        <v>6818</v>
      </c>
      <c r="J2968" s="2" t="str">
        <f t="shared" si="409"/>
        <v>6818</v>
      </c>
      <c r="K2968" s="2" t="str">
        <f t="shared" si="411"/>
        <v>c1        </v>
      </c>
      <c r="L2968" s="2" t="str">
        <f t="shared" si="410"/>
        <v>C1        </v>
      </c>
    </row>
    <row r="2969" hidden="1" spans="1:12">
      <c r="A2969" s="1" t="s">
        <v>6939</v>
      </c>
      <c r="B2969" s="1" t="s">
        <v>6940</v>
      </c>
      <c r="C2969" s="1" t="s">
        <v>1729</v>
      </c>
      <c r="D2969" s="1" t="s">
        <v>65</v>
      </c>
      <c r="E2969" s="2" t="str">
        <f t="shared" si="412"/>
        <v>jylp</v>
      </c>
      <c r="F2969" s="1" t="s">
        <v>6150</v>
      </c>
      <c r="G2969" t="s">
        <v>6151</v>
      </c>
      <c r="H2969" s="1" t="s">
        <v>6152</v>
      </c>
      <c r="I2969" s="2" t="str">
        <f t="shared" si="407"/>
        <v>6818</v>
      </c>
      <c r="J2969" s="2" t="str">
        <f t="shared" si="409"/>
        <v>6818</v>
      </c>
      <c r="K2969" s="2" t="str">
        <f t="shared" si="411"/>
        <v>c2        </v>
      </c>
      <c r="L2969" s="2" t="str">
        <f t="shared" si="410"/>
        <v>C2        </v>
      </c>
    </row>
    <row r="2970" hidden="1" spans="1:12">
      <c r="A2970" s="1" t="s">
        <v>6941</v>
      </c>
      <c r="B2970" s="1" t="s">
        <v>6942</v>
      </c>
      <c r="C2970" s="1" t="s">
        <v>1729</v>
      </c>
      <c r="D2970" s="1" t="s">
        <v>65</v>
      </c>
      <c r="E2970" s="2" t="str">
        <f t="shared" si="412"/>
        <v>jylp</v>
      </c>
      <c r="F2970" s="1" t="s">
        <v>6150</v>
      </c>
      <c r="G2970" t="s">
        <v>6151</v>
      </c>
      <c r="H2970" s="1" t="s">
        <v>6152</v>
      </c>
      <c r="I2970" s="2" t="str">
        <f t="shared" si="407"/>
        <v>6818</v>
      </c>
      <c r="J2970" s="2" t="str">
        <f t="shared" si="409"/>
        <v>6818</v>
      </c>
      <c r="K2970" s="2" t="str">
        <f t="shared" si="411"/>
        <v>c3        </v>
      </c>
      <c r="L2970" s="2" t="str">
        <f t="shared" si="410"/>
        <v>C3        </v>
      </c>
    </row>
    <row r="2971" hidden="1" spans="1:12">
      <c r="A2971" s="1" t="s">
        <v>6943</v>
      </c>
      <c r="B2971" s="1" t="s">
        <v>6944</v>
      </c>
      <c r="C2971" s="1" t="s">
        <v>1729</v>
      </c>
      <c r="D2971" s="1" t="s">
        <v>65</v>
      </c>
      <c r="E2971" s="2" t="str">
        <f t="shared" si="412"/>
        <v>jylp</v>
      </c>
      <c r="F2971" s="1" t="s">
        <v>6150</v>
      </c>
      <c r="G2971" t="s">
        <v>6151</v>
      </c>
      <c r="H2971" s="1" t="s">
        <v>6152</v>
      </c>
      <c r="I2971" s="2" t="str">
        <f t="shared" si="407"/>
        <v>6818</v>
      </c>
      <c r="J2971" s="2" t="str">
        <f t="shared" si="409"/>
        <v>6818</v>
      </c>
      <c r="K2971" s="2" t="str">
        <f t="shared" si="411"/>
        <v>c4        </v>
      </c>
      <c r="L2971" s="2" t="str">
        <f t="shared" si="410"/>
        <v>C4        </v>
      </c>
    </row>
    <row r="2972" hidden="1" spans="1:12">
      <c r="A2972" s="1" t="s">
        <v>6945</v>
      </c>
      <c r="B2972" s="1" t="s">
        <v>6946</v>
      </c>
      <c r="C2972" s="1" t="s">
        <v>1729</v>
      </c>
      <c r="D2972" s="1" t="s">
        <v>65</v>
      </c>
      <c r="E2972" s="2" t="str">
        <f t="shared" si="412"/>
        <v>jylp</v>
      </c>
      <c r="F2972" s="1" t="s">
        <v>6150</v>
      </c>
      <c r="G2972" t="s">
        <v>6151</v>
      </c>
      <c r="H2972" s="1" t="s">
        <v>6152</v>
      </c>
      <c r="I2972" s="2" t="str">
        <f t="shared" si="407"/>
        <v>6819</v>
      </c>
      <c r="J2972" s="2" t="str">
        <f t="shared" si="409"/>
        <v>6819</v>
      </c>
      <c r="K2972" s="2" t="str">
        <f t="shared" si="411"/>
        <v>c1        </v>
      </c>
      <c r="L2972" s="2" t="str">
        <f t="shared" si="410"/>
        <v>C1        </v>
      </c>
    </row>
    <row r="2973" hidden="1" spans="1:12">
      <c r="A2973" s="1" t="s">
        <v>6947</v>
      </c>
      <c r="B2973" s="1" t="s">
        <v>6948</v>
      </c>
      <c r="C2973" s="1" t="s">
        <v>1729</v>
      </c>
      <c r="D2973" s="1" t="s">
        <v>65</v>
      </c>
      <c r="E2973" s="2" t="str">
        <f t="shared" si="412"/>
        <v>jylp</v>
      </c>
      <c r="F2973" s="1" t="s">
        <v>6150</v>
      </c>
      <c r="G2973" t="s">
        <v>6151</v>
      </c>
      <c r="H2973" s="1" t="s">
        <v>6152</v>
      </c>
      <c r="I2973" s="2" t="str">
        <f t="shared" si="407"/>
        <v>6819</v>
      </c>
      <c r="J2973" s="2" t="str">
        <f t="shared" si="409"/>
        <v>6819</v>
      </c>
      <c r="K2973" s="2" t="str">
        <f t="shared" si="411"/>
        <v>c2        </v>
      </c>
      <c r="L2973" s="2" t="str">
        <f t="shared" si="410"/>
        <v>C2        </v>
      </c>
    </row>
    <row r="2974" hidden="1" spans="1:12">
      <c r="A2974" s="1" t="s">
        <v>6949</v>
      </c>
      <c r="B2974" s="1" t="s">
        <v>6950</v>
      </c>
      <c r="C2974" s="1" t="s">
        <v>1729</v>
      </c>
      <c r="D2974" s="1" t="s">
        <v>65</v>
      </c>
      <c r="E2974" s="2" t="str">
        <f t="shared" si="412"/>
        <v>jylp</v>
      </c>
      <c r="F2974" s="1" t="s">
        <v>6150</v>
      </c>
      <c r="G2974" t="s">
        <v>6151</v>
      </c>
      <c r="H2974" s="1" t="s">
        <v>6152</v>
      </c>
      <c r="I2974" s="2" t="str">
        <f t="shared" si="407"/>
        <v>6819</v>
      </c>
      <c r="J2974" s="2" t="str">
        <f t="shared" si="409"/>
        <v>6819</v>
      </c>
      <c r="K2974" s="2" t="str">
        <f t="shared" si="411"/>
        <v>c3        </v>
      </c>
      <c r="L2974" s="2" t="str">
        <f t="shared" si="410"/>
        <v>C3        </v>
      </c>
    </row>
    <row r="2975" hidden="1" spans="1:12">
      <c r="A2975" s="1" t="s">
        <v>6951</v>
      </c>
      <c r="B2975" s="1" t="s">
        <v>6952</v>
      </c>
      <c r="C2975" s="1" t="s">
        <v>1729</v>
      </c>
      <c r="D2975" s="1" t="s">
        <v>65</v>
      </c>
      <c r="E2975" s="2" t="str">
        <f t="shared" si="412"/>
        <v>jylp</v>
      </c>
      <c r="F2975" s="1" t="s">
        <v>6150</v>
      </c>
      <c r="G2975" t="s">
        <v>6151</v>
      </c>
      <c r="H2975" s="1" t="s">
        <v>6152</v>
      </c>
      <c r="I2975" s="2" t="str">
        <f t="shared" si="407"/>
        <v>6820</v>
      </c>
      <c r="J2975" s="2" t="str">
        <f t="shared" si="409"/>
        <v>6820</v>
      </c>
      <c r="K2975" s="2" t="str">
        <f t="shared" si="411"/>
        <v>c1        </v>
      </c>
      <c r="L2975" s="2" t="str">
        <f t="shared" si="410"/>
        <v>C1        </v>
      </c>
    </row>
    <row r="2976" hidden="1" spans="1:12">
      <c r="A2976" s="1" t="s">
        <v>6953</v>
      </c>
      <c r="B2976" s="1" t="s">
        <v>6954</v>
      </c>
      <c r="C2976" s="1" t="s">
        <v>1729</v>
      </c>
      <c r="D2976" s="1" t="s">
        <v>65</v>
      </c>
      <c r="E2976" s="2" t="str">
        <f t="shared" si="412"/>
        <v>jylp</v>
      </c>
      <c r="F2976" s="1" t="s">
        <v>6150</v>
      </c>
      <c r="G2976" t="s">
        <v>6151</v>
      </c>
      <c r="H2976" s="1" t="s">
        <v>6152</v>
      </c>
      <c r="I2976" s="2" t="str">
        <f t="shared" ref="I2976:I3039" si="413">MID(A2976,8,4)</f>
        <v>6820</v>
      </c>
      <c r="J2976" s="2" t="str">
        <f t="shared" si="409"/>
        <v>6820</v>
      </c>
      <c r="K2976" s="2" t="str">
        <f t="shared" si="411"/>
        <v>c2        </v>
      </c>
      <c r="L2976" s="2" t="str">
        <f t="shared" si="410"/>
        <v>C2        </v>
      </c>
    </row>
    <row r="2977" hidden="1" spans="1:12">
      <c r="A2977" s="1" t="s">
        <v>6955</v>
      </c>
      <c r="B2977" s="1" t="s">
        <v>6956</v>
      </c>
      <c r="C2977" s="1" t="s">
        <v>1729</v>
      </c>
      <c r="D2977" s="1" t="s">
        <v>65</v>
      </c>
      <c r="E2977" s="2" t="str">
        <f t="shared" si="412"/>
        <v>jylp</v>
      </c>
      <c r="F2977" s="1" t="s">
        <v>6150</v>
      </c>
      <c r="G2977" t="s">
        <v>6151</v>
      </c>
      <c r="H2977" s="1" t="s">
        <v>6152</v>
      </c>
      <c r="I2977" s="2" t="str">
        <f t="shared" si="413"/>
        <v>6820</v>
      </c>
      <c r="J2977" s="2" t="str">
        <f t="shared" si="409"/>
        <v>6820</v>
      </c>
      <c r="K2977" s="2" t="str">
        <f t="shared" si="411"/>
        <v>c3        </v>
      </c>
      <c r="L2977" s="2" t="str">
        <f t="shared" ref="L2977:L3008" si="414">MID(B2977,11,10)</f>
        <v>C3        </v>
      </c>
    </row>
    <row r="2978" hidden="1" spans="1:12">
      <c r="A2978" s="1" t="s">
        <v>6957</v>
      </c>
      <c r="B2978" s="1" t="s">
        <v>6958</v>
      </c>
      <c r="C2978" s="1" t="s">
        <v>1729</v>
      </c>
      <c r="D2978" s="1" t="s">
        <v>65</v>
      </c>
      <c r="E2978" s="2" t="str">
        <f t="shared" si="412"/>
        <v>jylp</v>
      </c>
      <c r="F2978" s="1" t="s">
        <v>6150</v>
      </c>
      <c r="G2978" t="s">
        <v>6151</v>
      </c>
      <c r="H2978" s="1" t="s">
        <v>6152</v>
      </c>
      <c r="I2978" s="2" t="str">
        <f t="shared" si="413"/>
        <v>6820</v>
      </c>
      <c r="J2978" s="2" t="str">
        <f t="shared" si="409"/>
        <v>6820</v>
      </c>
      <c r="K2978" s="2" t="str">
        <f t="shared" si="411"/>
        <v>c4        </v>
      </c>
      <c r="L2978" s="2" t="str">
        <f t="shared" si="414"/>
        <v>C4        </v>
      </c>
    </row>
    <row r="2979" hidden="1" spans="1:12">
      <c r="A2979" s="1" t="s">
        <v>6959</v>
      </c>
      <c r="B2979" s="1" t="s">
        <v>6960</v>
      </c>
      <c r="C2979" s="1" t="s">
        <v>1729</v>
      </c>
      <c r="D2979" s="1" t="s">
        <v>65</v>
      </c>
      <c r="E2979" s="2" t="str">
        <f t="shared" si="412"/>
        <v>jylp</v>
      </c>
      <c r="F2979" s="1" t="s">
        <v>6150</v>
      </c>
      <c r="G2979" t="s">
        <v>6151</v>
      </c>
      <c r="H2979" s="1" t="s">
        <v>6152</v>
      </c>
      <c r="I2979" s="2" t="str">
        <f t="shared" si="413"/>
        <v>6821</v>
      </c>
      <c r="J2979" s="2" t="str">
        <f t="shared" si="409"/>
        <v>6821</v>
      </c>
      <c r="K2979" s="2" t="str">
        <f t="shared" si="411"/>
        <v>c1        </v>
      </c>
      <c r="L2979" s="2" t="str">
        <f t="shared" si="414"/>
        <v>C1        </v>
      </c>
    </row>
    <row r="2980" hidden="1" spans="1:12">
      <c r="A2980" s="1" t="s">
        <v>6961</v>
      </c>
      <c r="B2980" s="1" t="s">
        <v>6962</v>
      </c>
      <c r="C2980" s="1" t="s">
        <v>1729</v>
      </c>
      <c r="D2980" s="1" t="s">
        <v>65</v>
      </c>
      <c r="E2980" s="2" t="str">
        <f t="shared" si="412"/>
        <v>jylp</v>
      </c>
      <c r="F2980" s="1" t="s">
        <v>6150</v>
      </c>
      <c r="G2980" t="s">
        <v>6151</v>
      </c>
      <c r="H2980" s="1" t="s">
        <v>6152</v>
      </c>
      <c r="I2980" s="2" t="str">
        <f t="shared" si="413"/>
        <v>6821</v>
      </c>
      <c r="J2980" s="2" t="str">
        <f t="shared" si="409"/>
        <v>6821</v>
      </c>
      <c r="K2980" s="2" t="str">
        <f t="shared" si="411"/>
        <v>c2        </v>
      </c>
      <c r="L2980" s="2" t="str">
        <f t="shared" si="414"/>
        <v>C2        </v>
      </c>
    </row>
    <row r="2981" hidden="1" spans="1:12">
      <c r="A2981" s="1" t="s">
        <v>6963</v>
      </c>
      <c r="B2981" s="1" t="s">
        <v>6964</v>
      </c>
      <c r="C2981" s="1" t="s">
        <v>1729</v>
      </c>
      <c r="D2981" s="1" t="s">
        <v>65</v>
      </c>
      <c r="E2981" s="2" t="str">
        <f t="shared" si="412"/>
        <v>jylp</v>
      </c>
      <c r="F2981" s="1" t="s">
        <v>6150</v>
      </c>
      <c r="G2981" t="s">
        <v>6151</v>
      </c>
      <c r="H2981" s="1" t="s">
        <v>6152</v>
      </c>
      <c r="I2981" s="2" t="str">
        <f t="shared" si="413"/>
        <v>6821</v>
      </c>
      <c r="J2981" s="2" t="str">
        <f t="shared" si="409"/>
        <v>6821</v>
      </c>
      <c r="K2981" s="2" t="str">
        <f t="shared" si="411"/>
        <v>c3        </v>
      </c>
      <c r="L2981" s="2" t="str">
        <f t="shared" si="414"/>
        <v>C3        </v>
      </c>
    </row>
    <row r="2982" hidden="1" spans="1:12">
      <c r="A2982" s="1" t="s">
        <v>6965</v>
      </c>
      <c r="B2982" s="1" t="s">
        <v>6966</v>
      </c>
      <c r="C2982" s="1" t="s">
        <v>1729</v>
      </c>
      <c r="D2982" s="1" t="s">
        <v>65</v>
      </c>
      <c r="E2982" s="2" t="str">
        <f t="shared" si="412"/>
        <v>jylp</v>
      </c>
      <c r="F2982" s="1" t="s">
        <v>6150</v>
      </c>
      <c r="G2982" t="s">
        <v>6151</v>
      </c>
      <c r="H2982" s="1" t="s">
        <v>6152</v>
      </c>
      <c r="I2982" s="2" t="str">
        <f t="shared" si="413"/>
        <v>6821</v>
      </c>
      <c r="J2982" s="2" t="str">
        <f t="shared" si="409"/>
        <v>6821</v>
      </c>
      <c r="K2982" s="2" t="str">
        <f t="shared" si="411"/>
        <v>c4        </v>
      </c>
      <c r="L2982" s="2" t="str">
        <f t="shared" si="414"/>
        <v>C4        </v>
      </c>
    </row>
    <row r="2983" hidden="1" spans="1:12">
      <c r="A2983" s="1" t="s">
        <v>6967</v>
      </c>
      <c r="B2983" s="1" t="s">
        <v>6968</v>
      </c>
      <c r="C2983" s="1" t="s">
        <v>1729</v>
      </c>
      <c r="D2983" s="1" t="s">
        <v>65</v>
      </c>
      <c r="E2983" s="2" t="str">
        <f t="shared" si="412"/>
        <v>jylp</v>
      </c>
      <c r="F2983" s="1" t="s">
        <v>6150</v>
      </c>
      <c r="G2983" t="s">
        <v>6151</v>
      </c>
      <c r="H2983" s="1" t="s">
        <v>6152</v>
      </c>
      <c r="I2983" s="2" t="str">
        <f t="shared" si="413"/>
        <v>6822</v>
      </c>
      <c r="J2983" s="2" t="str">
        <f t="shared" si="409"/>
        <v>6822</v>
      </c>
      <c r="K2983" s="2" t="str">
        <f t="shared" si="411"/>
        <v>c1        </v>
      </c>
      <c r="L2983" s="2" t="str">
        <f t="shared" si="414"/>
        <v>C1        </v>
      </c>
    </row>
    <row r="2984" hidden="1" spans="1:12">
      <c r="A2984" s="1" t="s">
        <v>6969</v>
      </c>
      <c r="B2984" s="1" t="s">
        <v>6970</v>
      </c>
      <c r="C2984" s="1" t="s">
        <v>1729</v>
      </c>
      <c r="D2984" s="1" t="s">
        <v>65</v>
      </c>
      <c r="E2984" s="2" t="str">
        <f t="shared" si="412"/>
        <v>jylp</v>
      </c>
      <c r="F2984" s="1" t="s">
        <v>6150</v>
      </c>
      <c r="G2984" t="s">
        <v>6151</v>
      </c>
      <c r="H2984" s="1" t="s">
        <v>6152</v>
      </c>
      <c r="I2984" s="2" t="str">
        <f t="shared" si="413"/>
        <v>6822</v>
      </c>
      <c r="J2984" s="2" t="str">
        <f t="shared" si="409"/>
        <v>6822</v>
      </c>
      <c r="K2984" s="2" t="str">
        <f t="shared" si="411"/>
        <v>c2        </v>
      </c>
      <c r="L2984" s="2" t="str">
        <f t="shared" si="414"/>
        <v>C2        </v>
      </c>
    </row>
    <row r="2985" hidden="1" spans="1:12">
      <c r="A2985" s="1" t="s">
        <v>6971</v>
      </c>
      <c r="B2985" s="1" t="s">
        <v>6972</v>
      </c>
      <c r="C2985" s="1" t="s">
        <v>1729</v>
      </c>
      <c r="D2985" s="1" t="s">
        <v>65</v>
      </c>
      <c r="E2985" s="2" t="str">
        <f t="shared" si="412"/>
        <v>jylp</v>
      </c>
      <c r="F2985" s="1" t="s">
        <v>6150</v>
      </c>
      <c r="G2985" t="s">
        <v>6151</v>
      </c>
      <c r="H2985" s="1" t="s">
        <v>6152</v>
      </c>
      <c r="I2985" s="2" t="str">
        <f t="shared" si="413"/>
        <v>6822</v>
      </c>
      <c r="J2985" s="2" t="str">
        <f t="shared" si="409"/>
        <v>6822</v>
      </c>
      <c r="K2985" s="2" t="str">
        <f t="shared" si="411"/>
        <v>c3        </v>
      </c>
      <c r="L2985" s="2" t="str">
        <f t="shared" si="414"/>
        <v>C3        </v>
      </c>
    </row>
    <row r="2986" hidden="1" spans="1:12">
      <c r="A2986" s="1" t="s">
        <v>6973</v>
      </c>
      <c r="B2986" s="1" t="s">
        <v>6974</v>
      </c>
      <c r="C2986" s="1" t="s">
        <v>1729</v>
      </c>
      <c r="D2986" s="1" t="s">
        <v>65</v>
      </c>
      <c r="E2986" s="2" t="str">
        <f t="shared" si="412"/>
        <v>jylp</v>
      </c>
      <c r="F2986" s="1" t="s">
        <v>6150</v>
      </c>
      <c r="G2986" t="s">
        <v>6151</v>
      </c>
      <c r="H2986" s="1" t="s">
        <v>6152</v>
      </c>
      <c r="I2986" s="2" t="str">
        <f t="shared" si="413"/>
        <v>6822</v>
      </c>
      <c r="J2986" s="2" t="str">
        <f t="shared" si="409"/>
        <v>6822</v>
      </c>
      <c r="K2986" s="2" t="str">
        <f t="shared" si="411"/>
        <v>c4        </v>
      </c>
      <c r="L2986" s="2" t="str">
        <f t="shared" si="414"/>
        <v>C4        </v>
      </c>
    </row>
    <row r="2987" hidden="1" spans="1:12">
      <c r="A2987" s="1" t="s">
        <v>6975</v>
      </c>
      <c r="B2987" s="1" t="s">
        <v>6976</v>
      </c>
      <c r="C2987" s="1" t="s">
        <v>1729</v>
      </c>
      <c r="D2987" s="1" t="s">
        <v>65</v>
      </c>
      <c r="E2987" s="2" t="str">
        <f t="shared" si="412"/>
        <v>jylp</v>
      </c>
      <c r="F2987" s="1" t="s">
        <v>6150</v>
      </c>
      <c r="G2987" t="s">
        <v>6151</v>
      </c>
      <c r="H2987" s="1" t="s">
        <v>6152</v>
      </c>
      <c r="I2987" s="2" t="str">
        <f t="shared" si="413"/>
        <v>6823</v>
      </c>
      <c r="J2987" s="2" t="str">
        <f t="shared" si="409"/>
        <v>6823</v>
      </c>
      <c r="K2987" s="2" t="str">
        <f t="shared" si="411"/>
        <v>c1        </v>
      </c>
      <c r="L2987" s="2" t="str">
        <f t="shared" si="414"/>
        <v>C1        </v>
      </c>
    </row>
    <row r="2988" hidden="1" spans="1:12">
      <c r="A2988" s="1" t="s">
        <v>6977</v>
      </c>
      <c r="B2988" s="1" t="s">
        <v>6978</v>
      </c>
      <c r="C2988" s="1" t="s">
        <v>1729</v>
      </c>
      <c r="D2988" s="1" t="s">
        <v>65</v>
      </c>
      <c r="E2988" s="2" t="str">
        <f t="shared" si="412"/>
        <v>jylp</v>
      </c>
      <c r="F2988" s="1" t="s">
        <v>6150</v>
      </c>
      <c r="G2988" t="s">
        <v>6151</v>
      </c>
      <c r="H2988" s="1" t="s">
        <v>6152</v>
      </c>
      <c r="I2988" s="2" t="str">
        <f t="shared" si="413"/>
        <v>6823</v>
      </c>
      <c r="J2988" s="2" t="str">
        <f t="shared" si="409"/>
        <v>6823</v>
      </c>
      <c r="K2988" s="2" t="str">
        <f t="shared" si="411"/>
        <v>c2        </v>
      </c>
      <c r="L2988" s="2" t="str">
        <f t="shared" si="414"/>
        <v>C2        </v>
      </c>
    </row>
    <row r="2989" hidden="1" spans="1:12">
      <c r="A2989" s="1" t="s">
        <v>6979</v>
      </c>
      <c r="B2989" s="1" t="s">
        <v>6980</v>
      </c>
      <c r="C2989" s="1" t="s">
        <v>1729</v>
      </c>
      <c r="D2989" s="1" t="s">
        <v>65</v>
      </c>
      <c r="E2989" s="2" t="str">
        <f t="shared" si="412"/>
        <v>jylp</v>
      </c>
      <c r="F2989" s="1" t="s">
        <v>6150</v>
      </c>
      <c r="G2989" t="s">
        <v>6151</v>
      </c>
      <c r="H2989" s="1" t="s">
        <v>6152</v>
      </c>
      <c r="I2989" s="2" t="str">
        <f t="shared" si="413"/>
        <v>6823</v>
      </c>
      <c r="J2989" s="2" t="str">
        <f t="shared" si="409"/>
        <v>6823</v>
      </c>
      <c r="K2989" s="2" t="str">
        <f t="shared" si="411"/>
        <v>c3        </v>
      </c>
      <c r="L2989" s="2" t="str">
        <f t="shared" si="414"/>
        <v>C3        </v>
      </c>
    </row>
    <row r="2990" hidden="1" spans="1:12">
      <c r="A2990" s="1" t="s">
        <v>6981</v>
      </c>
      <c r="B2990" s="1" t="s">
        <v>6982</v>
      </c>
      <c r="C2990" s="1" t="s">
        <v>1729</v>
      </c>
      <c r="D2990" s="1" t="s">
        <v>65</v>
      </c>
      <c r="E2990" s="2" t="str">
        <f t="shared" si="412"/>
        <v>jylp</v>
      </c>
      <c r="F2990" s="1" t="s">
        <v>6150</v>
      </c>
      <c r="G2990" t="s">
        <v>6151</v>
      </c>
      <c r="H2990" s="1" t="s">
        <v>6152</v>
      </c>
      <c r="I2990" s="2" t="str">
        <f t="shared" si="413"/>
        <v>6824</v>
      </c>
      <c r="J2990" s="2" t="str">
        <f t="shared" si="409"/>
        <v>6824</v>
      </c>
      <c r="K2990" s="2" t="str">
        <f t="shared" si="411"/>
        <v>c1        </v>
      </c>
      <c r="L2990" s="2" t="str">
        <f t="shared" si="414"/>
        <v>C1        </v>
      </c>
    </row>
    <row r="2991" hidden="1" spans="1:12">
      <c r="A2991" s="1" t="s">
        <v>6983</v>
      </c>
      <c r="B2991" s="1" t="s">
        <v>6984</v>
      </c>
      <c r="C2991" s="1" t="s">
        <v>1729</v>
      </c>
      <c r="D2991" s="1" t="s">
        <v>65</v>
      </c>
      <c r="E2991" s="2" t="str">
        <f t="shared" si="412"/>
        <v>jylp</v>
      </c>
      <c r="F2991" s="1" t="s">
        <v>6150</v>
      </c>
      <c r="G2991" t="s">
        <v>6151</v>
      </c>
      <c r="H2991" s="1" t="s">
        <v>6152</v>
      </c>
      <c r="I2991" s="2" t="str">
        <f t="shared" si="413"/>
        <v>6824</v>
      </c>
      <c r="J2991" s="2" t="str">
        <f t="shared" si="409"/>
        <v>6824</v>
      </c>
      <c r="K2991" s="2" t="str">
        <f t="shared" si="411"/>
        <v>c2        </v>
      </c>
      <c r="L2991" s="2" t="str">
        <f t="shared" si="414"/>
        <v>C2        </v>
      </c>
    </row>
    <row r="2992" hidden="1" spans="1:12">
      <c r="A2992" s="1" t="s">
        <v>6985</v>
      </c>
      <c r="B2992" s="1" t="s">
        <v>6986</v>
      </c>
      <c r="C2992" s="1" t="s">
        <v>1729</v>
      </c>
      <c r="D2992" s="1" t="s">
        <v>65</v>
      </c>
      <c r="E2992" s="2" t="str">
        <f t="shared" si="412"/>
        <v>jylp</v>
      </c>
      <c r="F2992" s="1" t="s">
        <v>6150</v>
      </c>
      <c r="G2992" t="s">
        <v>6151</v>
      </c>
      <c r="H2992" s="1" t="s">
        <v>6152</v>
      </c>
      <c r="I2992" s="2" t="str">
        <f t="shared" si="413"/>
        <v>6824</v>
      </c>
      <c r="J2992" s="2" t="str">
        <f t="shared" si="409"/>
        <v>6824</v>
      </c>
      <c r="K2992" s="2" t="str">
        <f t="shared" si="411"/>
        <v>c3        </v>
      </c>
      <c r="L2992" s="2" t="str">
        <f t="shared" si="414"/>
        <v>C3        </v>
      </c>
    </row>
    <row r="2993" hidden="1" spans="1:12">
      <c r="A2993" s="1" t="s">
        <v>6987</v>
      </c>
      <c r="B2993" s="1" t="s">
        <v>6988</v>
      </c>
      <c r="C2993" s="1" t="s">
        <v>1729</v>
      </c>
      <c r="D2993" s="1" t="s">
        <v>65</v>
      </c>
      <c r="E2993" s="2" t="str">
        <f t="shared" si="412"/>
        <v>jylp</v>
      </c>
      <c r="F2993" s="1" t="s">
        <v>6150</v>
      </c>
      <c r="G2993" t="s">
        <v>6151</v>
      </c>
      <c r="H2993" s="1" t="s">
        <v>6152</v>
      </c>
      <c r="I2993" s="2" t="str">
        <f t="shared" si="413"/>
        <v>6825</v>
      </c>
      <c r="J2993" s="2" t="str">
        <f t="shared" si="409"/>
        <v>6825</v>
      </c>
      <c r="K2993" s="2" t="str">
        <f t="shared" si="411"/>
        <v>c1        </v>
      </c>
      <c r="L2993" s="2" t="str">
        <f t="shared" si="414"/>
        <v>C1        </v>
      </c>
    </row>
    <row r="2994" hidden="1" spans="1:12">
      <c r="A2994" s="1" t="s">
        <v>6989</v>
      </c>
      <c r="B2994" s="1" t="s">
        <v>6990</v>
      </c>
      <c r="C2994" s="1" t="s">
        <v>1729</v>
      </c>
      <c r="D2994" s="1" t="s">
        <v>65</v>
      </c>
      <c r="E2994" s="2" t="str">
        <f t="shared" si="412"/>
        <v>jylp</v>
      </c>
      <c r="F2994" s="1" t="s">
        <v>6150</v>
      </c>
      <c r="G2994" t="s">
        <v>6151</v>
      </c>
      <c r="H2994" s="1" t="s">
        <v>6152</v>
      </c>
      <c r="I2994" s="2" t="str">
        <f t="shared" si="413"/>
        <v>6825</v>
      </c>
      <c r="J2994" s="2" t="str">
        <f t="shared" si="409"/>
        <v>6825</v>
      </c>
      <c r="K2994" s="2" t="str">
        <f t="shared" si="411"/>
        <v>c2        </v>
      </c>
      <c r="L2994" s="2" t="str">
        <f t="shared" si="414"/>
        <v>C2        </v>
      </c>
    </row>
    <row r="2995" hidden="1" spans="1:12">
      <c r="A2995" s="1" t="s">
        <v>6991</v>
      </c>
      <c r="B2995" s="1" t="s">
        <v>6992</v>
      </c>
      <c r="C2995" s="1" t="s">
        <v>1729</v>
      </c>
      <c r="D2995" s="1" t="s">
        <v>65</v>
      </c>
      <c r="E2995" s="2" t="str">
        <f t="shared" si="412"/>
        <v>jylp</v>
      </c>
      <c r="F2995" s="1" t="s">
        <v>6150</v>
      </c>
      <c r="G2995" t="s">
        <v>6151</v>
      </c>
      <c r="H2995" s="1" t="s">
        <v>6152</v>
      </c>
      <c r="I2995" s="2" t="str">
        <f t="shared" si="413"/>
        <v>6825</v>
      </c>
      <c r="J2995" s="2" t="str">
        <f t="shared" si="409"/>
        <v>6825</v>
      </c>
      <c r="K2995" s="2" t="str">
        <f t="shared" si="411"/>
        <v>c3        </v>
      </c>
      <c r="L2995" s="2" t="str">
        <f t="shared" si="414"/>
        <v>C3        </v>
      </c>
    </row>
    <row r="2996" hidden="1" spans="1:12">
      <c r="A2996" s="1" t="s">
        <v>6993</v>
      </c>
      <c r="B2996" s="1" t="s">
        <v>6994</v>
      </c>
      <c r="C2996" s="1" t="s">
        <v>1729</v>
      </c>
      <c r="D2996" s="1" t="s">
        <v>65</v>
      </c>
      <c r="E2996" s="2" t="str">
        <f t="shared" si="412"/>
        <v>jylp</v>
      </c>
      <c r="F2996" s="1" t="s">
        <v>6150</v>
      </c>
      <c r="G2996" t="s">
        <v>6151</v>
      </c>
      <c r="H2996" s="1" t="s">
        <v>6152</v>
      </c>
      <c r="I2996" s="2" t="str">
        <f t="shared" si="413"/>
        <v>6826</v>
      </c>
      <c r="J2996" s="2" t="str">
        <f t="shared" si="409"/>
        <v>6826</v>
      </c>
      <c r="K2996" s="2" t="str">
        <f t="shared" si="411"/>
        <v>c1        </v>
      </c>
      <c r="L2996" s="2" t="str">
        <f t="shared" si="414"/>
        <v>C1        </v>
      </c>
    </row>
    <row r="2997" hidden="1" spans="1:12">
      <c r="A2997" s="1" t="s">
        <v>6995</v>
      </c>
      <c r="B2997" s="1" t="s">
        <v>6996</v>
      </c>
      <c r="C2997" s="1" t="s">
        <v>1729</v>
      </c>
      <c r="D2997" s="1" t="s">
        <v>65</v>
      </c>
      <c r="E2997" s="2" t="str">
        <f t="shared" si="412"/>
        <v>jylp</v>
      </c>
      <c r="F2997" s="1" t="s">
        <v>6150</v>
      </c>
      <c r="G2997" t="s">
        <v>6151</v>
      </c>
      <c r="H2997" s="1" t="s">
        <v>6152</v>
      </c>
      <c r="I2997" s="2" t="str">
        <f t="shared" si="413"/>
        <v>6826</v>
      </c>
      <c r="J2997" s="2" t="str">
        <f t="shared" si="409"/>
        <v>6826</v>
      </c>
      <c r="K2997" s="2" t="str">
        <f t="shared" si="411"/>
        <v>c2        </v>
      </c>
      <c r="L2997" s="2" t="str">
        <f t="shared" si="414"/>
        <v>C2        </v>
      </c>
    </row>
    <row r="2998" hidden="1" spans="1:12">
      <c r="A2998" s="1" t="s">
        <v>6997</v>
      </c>
      <c r="B2998" s="1" t="s">
        <v>6998</v>
      </c>
      <c r="C2998" s="1" t="s">
        <v>1729</v>
      </c>
      <c r="D2998" s="1" t="s">
        <v>65</v>
      </c>
      <c r="E2998" s="2" t="str">
        <f t="shared" si="412"/>
        <v>jylp</v>
      </c>
      <c r="F2998" s="1" t="s">
        <v>6150</v>
      </c>
      <c r="G2998" t="s">
        <v>6151</v>
      </c>
      <c r="H2998" s="1" t="s">
        <v>6152</v>
      </c>
      <c r="I2998" s="2" t="str">
        <f t="shared" si="413"/>
        <v>6826</v>
      </c>
      <c r="J2998" s="2" t="str">
        <f t="shared" si="409"/>
        <v>6826</v>
      </c>
      <c r="K2998" s="2" t="str">
        <f t="shared" si="411"/>
        <v>c3        </v>
      </c>
      <c r="L2998" s="2" t="str">
        <f t="shared" si="414"/>
        <v>C3        </v>
      </c>
    </row>
    <row r="2999" hidden="1" spans="1:12">
      <c r="A2999" s="1" t="s">
        <v>6999</v>
      </c>
      <c r="B2999" s="1" t="s">
        <v>7000</v>
      </c>
      <c r="C2999" s="1" t="s">
        <v>1729</v>
      </c>
      <c r="D2999" s="1" t="s">
        <v>65</v>
      </c>
      <c r="E2999" s="2" t="str">
        <f t="shared" si="412"/>
        <v>jylp</v>
      </c>
      <c r="F2999" s="1" t="s">
        <v>6150</v>
      </c>
      <c r="G2999" t="s">
        <v>6151</v>
      </c>
      <c r="H2999" s="1" t="s">
        <v>6152</v>
      </c>
      <c r="I2999" s="2" t="str">
        <f t="shared" si="413"/>
        <v>6827</v>
      </c>
      <c r="J2999" s="2" t="str">
        <f t="shared" si="409"/>
        <v>6827</v>
      </c>
      <c r="K2999" s="2" t="str">
        <f t="shared" si="411"/>
        <v>c1        </v>
      </c>
      <c r="L2999" s="2" t="str">
        <f t="shared" si="414"/>
        <v>C1        </v>
      </c>
    </row>
    <row r="3000" hidden="1" spans="1:12">
      <c r="A3000" s="1" t="s">
        <v>7001</v>
      </c>
      <c r="B3000" s="1" t="s">
        <v>7002</v>
      </c>
      <c r="C3000" s="1" t="s">
        <v>1729</v>
      </c>
      <c r="D3000" s="1" t="s">
        <v>65</v>
      </c>
      <c r="E3000" s="2" t="str">
        <f t="shared" si="412"/>
        <v>jylp</v>
      </c>
      <c r="F3000" s="1" t="s">
        <v>6150</v>
      </c>
      <c r="G3000" t="s">
        <v>6151</v>
      </c>
      <c r="H3000" s="1" t="s">
        <v>6152</v>
      </c>
      <c r="I3000" s="2" t="str">
        <f t="shared" si="413"/>
        <v>6827</v>
      </c>
      <c r="J3000" s="2" t="str">
        <f t="shared" si="409"/>
        <v>6827</v>
      </c>
      <c r="K3000" s="2" t="str">
        <f t="shared" si="411"/>
        <v>c2        </v>
      </c>
      <c r="L3000" s="2" t="str">
        <f t="shared" si="414"/>
        <v>C2        </v>
      </c>
    </row>
    <row r="3001" hidden="1" spans="1:12">
      <c r="A3001" s="1" t="s">
        <v>7003</v>
      </c>
      <c r="B3001" s="1" t="s">
        <v>7004</v>
      </c>
      <c r="C3001" s="1" t="s">
        <v>1729</v>
      </c>
      <c r="D3001" s="1" t="s">
        <v>65</v>
      </c>
      <c r="E3001" s="2" t="str">
        <f t="shared" si="412"/>
        <v>jylp</v>
      </c>
      <c r="F3001" s="1" t="s">
        <v>6150</v>
      </c>
      <c r="G3001" t="s">
        <v>6151</v>
      </c>
      <c r="H3001" s="1" t="s">
        <v>6152</v>
      </c>
      <c r="I3001" s="2" t="str">
        <f t="shared" si="413"/>
        <v>6827</v>
      </c>
      <c r="J3001" s="2" t="str">
        <f t="shared" si="409"/>
        <v>6827</v>
      </c>
      <c r="K3001" s="2" t="str">
        <f t="shared" si="411"/>
        <v>c3        </v>
      </c>
      <c r="L3001" s="2" t="str">
        <f t="shared" si="414"/>
        <v>C3        </v>
      </c>
    </row>
    <row r="3002" hidden="1" spans="1:12">
      <c r="A3002" s="1" t="s">
        <v>7005</v>
      </c>
      <c r="B3002" s="1" t="s">
        <v>7006</v>
      </c>
      <c r="C3002" s="1" t="s">
        <v>1729</v>
      </c>
      <c r="D3002" s="1" t="s">
        <v>65</v>
      </c>
      <c r="E3002" s="2" t="str">
        <f t="shared" si="412"/>
        <v>jylp</v>
      </c>
      <c r="F3002" s="1" t="s">
        <v>6150</v>
      </c>
      <c r="G3002" t="s">
        <v>6151</v>
      </c>
      <c r="H3002" s="1" t="s">
        <v>6152</v>
      </c>
      <c r="I3002" s="2" t="str">
        <f t="shared" si="413"/>
        <v>6827</v>
      </c>
      <c r="J3002" s="2" t="str">
        <f t="shared" si="409"/>
        <v>6827</v>
      </c>
      <c r="K3002" s="2" t="str">
        <f t="shared" si="411"/>
        <v>c8        </v>
      </c>
      <c r="L3002" s="2" t="str">
        <f t="shared" si="414"/>
        <v>C8        </v>
      </c>
    </row>
    <row r="3003" hidden="1" spans="1:12">
      <c r="A3003" s="1" t="s">
        <v>7007</v>
      </c>
      <c r="B3003" s="1" t="s">
        <v>7008</v>
      </c>
      <c r="C3003" s="1" t="s">
        <v>1729</v>
      </c>
      <c r="D3003" s="1" t="s">
        <v>65</v>
      </c>
      <c r="E3003" s="2" t="str">
        <f t="shared" si="412"/>
        <v>jylp</v>
      </c>
      <c r="F3003" s="1" t="s">
        <v>6150</v>
      </c>
      <c r="G3003" t="s">
        <v>6151</v>
      </c>
      <c r="H3003" s="1" t="s">
        <v>6152</v>
      </c>
      <c r="I3003" s="2" t="str">
        <f t="shared" si="413"/>
        <v>6828</v>
      </c>
      <c r="J3003" s="2" t="str">
        <f t="shared" si="409"/>
        <v>6828</v>
      </c>
      <c r="K3003" s="2" t="str">
        <f t="shared" si="411"/>
        <v>c1        </v>
      </c>
      <c r="L3003" s="2" t="str">
        <f t="shared" si="414"/>
        <v>C1        </v>
      </c>
    </row>
    <row r="3004" hidden="1" spans="1:12">
      <c r="A3004" s="1" t="s">
        <v>7009</v>
      </c>
      <c r="B3004" s="1" t="s">
        <v>7010</v>
      </c>
      <c r="C3004" s="1" t="s">
        <v>1729</v>
      </c>
      <c r="D3004" s="1" t="s">
        <v>65</v>
      </c>
      <c r="E3004" s="2" t="str">
        <f t="shared" si="412"/>
        <v>jylp</v>
      </c>
      <c r="F3004" s="1" t="s">
        <v>6150</v>
      </c>
      <c r="G3004" t="s">
        <v>6151</v>
      </c>
      <c r="H3004" s="1" t="s">
        <v>6152</v>
      </c>
      <c r="I3004" s="2" t="str">
        <f t="shared" si="413"/>
        <v>6828</v>
      </c>
      <c r="J3004" s="2" t="str">
        <f t="shared" ref="J3004:J3048" si="415">MID(B3004,7,4)</f>
        <v>6828</v>
      </c>
      <c r="K3004" s="2" t="str">
        <f t="shared" si="411"/>
        <v>c2        </v>
      </c>
      <c r="L3004" s="2" t="str">
        <f t="shared" si="414"/>
        <v>C2        </v>
      </c>
    </row>
    <row r="3005" hidden="1" spans="1:12">
      <c r="A3005" s="1" t="s">
        <v>7011</v>
      </c>
      <c r="B3005" s="1" t="s">
        <v>7012</v>
      </c>
      <c r="C3005" s="1" t="s">
        <v>1729</v>
      </c>
      <c r="D3005" s="1" t="s">
        <v>65</v>
      </c>
      <c r="E3005" s="2" t="str">
        <f t="shared" si="412"/>
        <v>jylp</v>
      </c>
      <c r="F3005" s="1" t="s">
        <v>6150</v>
      </c>
      <c r="G3005" t="s">
        <v>6151</v>
      </c>
      <c r="H3005" s="1" t="s">
        <v>6152</v>
      </c>
      <c r="I3005" s="2" t="str">
        <f t="shared" si="413"/>
        <v>6828</v>
      </c>
      <c r="J3005" s="2" t="str">
        <f t="shared" si="415"/>
        <v>6828</v>
      </c>
      <c r="K3005" s="2" t="str">
        <f t="shared" si="411"/>
        <v>c3        </v>
      </c>
      <c r="L3005" s="2" t="str">
        <f t="shared" si="414"/>
        <v>C3        </v>
      </c>
    </row>
    <row r="3006" hidden="1" spans="1:12">
      <c r="A3006" s="1" t="s">
        <v>7013</v>
      </c>
      <c r="B3006" s="1" t="s">
        <v>7014</v>
      </c>
      <c r="C3006" s="1" t="s">
        <v>1729</v>
      </c>
      <c r="D3006" s="1" t="s">
        <v>65</v>
      </c>
      <c r="E3006" s="2" t="str">
        <f t="shared" si="412"/>
        <v>jylp</v>
      </c>
      <c r="F3006" s="1" t="s">
        <v>6150</v>
      </c>
      <c r="G3006" t="s">
        <v>6151</v>
      </c>
      <c r="H3006" s="1" t="s">
        <v>6152</v>
      </c>
      <c r="I3006" s="2" t="str">
        <f t="shared" si="413"/>
        <v>6829</v>
      </c>
      <c r="J3006" s="2" t="str">
        <f t="shared" si="415"/>
        <v>6829</v>
      </c>
      <c r="K3006" s="2" t="str">
        <f t="shared" si="411"/>
        <v>c1        </v>
      </c>
      <c r="L3006" s="2" t="str">
        <f t="shared" si="414"/>
        <v>C1        </v>
      </c>
    </row>
    <row r="3007" hidden="1" spans="1:12">
      <c r="A3007" s="1" t="s">
        <v>7015</v>
      </c>
      <c r="B3007" s="1" t="s">
        <v>7016</v>
      </c>
      <c r="C3007" s="1" t="s">
        <v>1729</v>
      </c>
      <c r="D3007" s="1" t="s">
        <v>65</v>
      </c>
      <c r="E3007" s="2" t="str">
        <f t="shared" si="412"/>
        <v>jylp</v>
      </c>
      <c r="F3007" s="1" t="s">
        <v>6150</v>
      </c>
      <c r="G3007" t="s">
        <v>6151</v>
      </c>
      <c r="H3007" s="1" t="s">
        <v>6152</v>
      </c>
      <c r="I3007" s="2" t="str">
        <f t="shared" si="413"/>
        <v>6829</v>
      </c>
      <c r="J3007" s="2" t="str">
        <f t="shared" si="415"/>
        <v>6829</v>
      </c>
      <c r="K3007" s="2" t="str">
        <f t="shared" si="411"/>
        <v>c2        </v>
      </c>
      <c r="L3007" s="2" t="str">
        <f t="shared" si="414"/>
        <v>C2        </v>
      </c>
    </row>
    <row r="3008" hidden="1" spans="1:12">
      <c r="A3008" s="1" t="s">
        <v>7017</v>
      </c>
      <c r="B3008" s="1" t="s">
        <v>7018</v>
      </c>
      <c r="C3008" s="1" t="s">
        <v>1729</v>
      </c>
      <c r="D3008" s="1" t="s">
        <v>65</v>
      </c>
      <c r="E3008" s="2" t="str">
        <f t="shared" si="412"/>
        <v>jylp</v>
      </c>
      <c r="F3008" s="1" t="s">
        <v>6150</v>
      </c>
      <c r="G3008" t="s">
        <v>6151</v>
      </c>
      <c r="H3008" s="1" t="s">
        <v>6152</v>
      </c>
      <c r="I3008" s="2" t="str">
        <f t="shared" si="413"/>
        <v>6829</v>
      </c>
      <c r="J3008" s="2" t="str">
        <f t="shared" si="415"/>
        <v>6829</v>
      </c>
      <c r="K3008" s="2" t="str">
        <f t="shared" si="411"/>
        <v>c3        </v>
      </c>
      <c r="L3008" s="2" t="str">
        <f t="shared" si="414"/>
        <v>C3        </v>
      </c>
    </row>
    <row r="3009" hidden="1" spans="1:12">
      <c r="A3009" s="1" t="s">
        <v>7019</v>
      </c>
      <c r="B3009" s="1" t="s">
        <v>7020</v>
      </c>
      <c r="C3009" s="1" t="s">
        <v>1729</v>
      </c>
      <c r="D3009" s="1" t="s">
        <v>65</v>
      </c>
      <c r="E3009" s="2" t="str">
        <f t="shared" si="412"/>
        <v>jylp</v>
      </c>
      <c r="F3009" s="1" t="s">
        <v>6150</v>
      </c>
      <c r="G3009" t="s">
        <v>6151</v>
      </c>
      <c r="H3009" s="1" t="s">
        <v>6152</v>
      </c>
      <c r="I3009" s="2" t="str">
        <f t="shared" si="413"/>
        <v>6830</v>
      </c>
      <c r="J3009" s="2" t="str">
        <f t="shared" si="415"/>
        <v>6830</v>
      </c>
      <c r="K3009" s="2" t="str">
        <f t="shared" si="411"/>
        <v>c1        </v>
      </c>
      <c r="L3009" s="2" t="str">
        <f t="shared" ref="L3009:L3048" si="416">MID(B3009,11,10)</f>
        <v>C1        </v>
      </c>
    </row>
    <row r="3010" hidden="1" spans="1:12">
      <c r="A3010" s="1" t="s">
        <v>7021</v>
      </c>
      <c r="B3010" s="1" t="s">
        <v>7022</v>
      </c>
      <c r="C3010" s="1" t="s">
        <v>1729</v>
      </c>
      <c r="D3010" s="1" t="s">
        <v>65</v>
      </c>
      <c r="E3010" s="2" t="str">
        <f t="shared" si="412"/>
        <v>jylp</v>
      </c>
      <c r="F3010" s="1" t="s">
        <v>6150</v>
      </c>
      <c r="G3010" t="s">
        <v>6151</v>
      </c>
      <c r="H3010" s="1" t="s">
        <v>6152</v>
      </c>
      <c r="I3010" s="2" t="str">
        <f t="shared" si="413"/>
        <v>6830</v>
      </c>
      <c r="J3010" s="2" t="str">
        <f t="shared" si="415"/>
        <v>6830</v>
      </c>
      <c r="K3010" s="2" t="str">
        <f t="shared" si="411"/>
        <v>c2        </v>
      </c>
      <c r="L3010" s="2" t="str">
        <f t="shared" si="416"/>
        <v>C2        </v>
      </c>
    </row>
    <row r="3011" hidden="1" spans="1:12">
      <c r="A3011" s="1" t="s">
        <v>7023</v>
      </c>
      <c r="B3011" s="1" t="s">
        <v>7024</v>
      </c>
      <c r="C3011" s="1" t="s">
        <v>1729</v>
      </c>
      <c r="D3011" s="1" t="s">
        <v>65</v>
      </c>
      <c r="E3011" s="2" t="str">
        <f t="shared" si="412"/>
        <v>jylp</v>
      </c>
      <c r="F3011" s="1" t="s">
        <v>6150</v>
      </c>
      <c r="G3011" t="s">
        <v>6151</v>
      </c>
      <c r="H3011" s="1" t="s">
        <v>6152</v>
      </c>
      <c r="I3011" s="2" t="str">
        <f t="shared" si="413"/>
        <v>6830</v>
      </c>
      <c r="J3011" s="2" t="str">
        <f t="shared" si="415"/>
        <v>6830</v>
      </c>
      <c r="K3011" s="2" t="str">
        <f t="shared" ref="K3011:K3048" si="417">MID(A3011,12,10)</f>
        <v>c3        </v>
      </c>
      <c r="L3011" s="2" t="str">
        <f t="shared" si="416"/>
        <v>C3        </v>
      </c>
    </row>
    <row r="3012" hidden="1" spans="1:12">
      <c r="A3012" s="1" t="s">
        <v>7025</v>
      </c>
      <c r="B3012" s="1" t="s">
        <v>7026</v>
      </c>
      <c r="C3012" s="1" t="s">
        <v>1729</v>
      </c>
      <c r="D3012" s="1" t="s">
        <v>65</v>
      </c>
      <c r="E3012" s="2" t="str">
        <f t="shared" si="412"/>
        <v>jylp</v>
      </c>
      <c r="F3012" s="1" t="s">
        <v>6150</v>
      </c>
      <c r="G3012" t="s">
        <v>6151</v>
      </c>
      <c r="H3012" s="1" t="s">
        <v>6152</v>
      </c>
      <c r="I3012" s="2" t="str">
        <f t="shared" si="413"/>
        <v>6831</v>
      </c>
      <c r="J3012" s="2" t="str">
        <f t="shared" si="415"/>
        <v>6831</v>
      </c>
      <c r="K3012" s="2" t="str">
        <f t="shared" si="417"/>
        <v>c1        </v>
      </c>
      <c r="L3012" s="2" t="str">
        <f t="shared" si="416"/>
        <v>C1        </v>
      </c>
    </row>
    <row r="3013" hidden="1" spans="1:12">
      <c r="A3013" s="1" t="s">
        <v>7027</v>
      </c>
      <c r="B3013" s="1" t="s">
        <v>7028</v>
      </c>
      <c r="C3013" s="1" t="s">
        <v>1729</v>
      </c>
      <c r="D3013" s="1" t="s">
        <v>65</v>
      </c>
      <c r="E3013" s="2" t="str">
        <f t="shared" si="412"/>
        <v>jylp</v>
      </c>
      <c r="F3013" s="1" t="s">
        <v>6150</v>
      </c>
      <c r="G3013" t="s">
        <v>6151</v>
      </c>
      <c r="H3013" s="1" t="s">
        <v>6152</v>
      </c>
      <c r="I3013" s="2" t="str">
        <f t="shared" si="413"/>
        <v>6831</v>
      </c>
      <c r="J3013" s="2" t="str">
        <f t="shared" si="415"/>
        <v>6831</v>
      </c>
      <c r="K3013" s="2" t="str">
        <f t="shared" si="417"/>
        <v>c2        </v>
      </c>
      <c r="L3013" s="2" t="str">
        <f t="shared" si="416"/>
        <v>C2        </v>
      </c>
    </row>
    <row r="3014" hidden="1" spans="1:12">
      <c r="A3014" s="1" t="s">
        <v>7029</v>
      </c>
      <c r="B3014" s="1" t="s">
        <v>7030</v>
      </c>
      <c r="C3014" s="1" t="s">
        <v>1729</v>
      </c>
      <c r="D3014" s="1" t="s">
        <v>65</v>
      </c>
      <c r="E3014" s="2" t="str">
        <f t="shared" si="412"/>
        <v>jylp</v>
      </c>
      <c r="F3014" s="1" t="s">
        <v>6150</v>
      </c>
      <c r="G3014" t="s">
        <v>6151</v>
      </c>
      <c r="H3014" s="1" t="s">
        <v>6152</v>
      </c>
      <c r="I3014" s="2" t="str">
        <f t="shared" si="413"/>
        <v>6831</v>
      </c>
      <c r="J3014" s="2" t="str">
        <f t="shared" si="415"/>
        <v>6831</v>
      </c>
      <c r="K3014" s="2" t="str">
        <f t="shared" si="417"/>
        <v>c3        </v>
      </c>
      <c r="L3014" s="2" t="str">
        <f t="shared" si="416"/>
        <v>C3        </v>
      </c>
    </row>
    <row r="3015" hidden="1" spans="1:12">
      <c r="A3015" s="1" t="s">
        <v>7031</v>
      </c>
      <c r="B3015" s="1" t="s">
        <v>7032</v>
      </c>
      <c r="C3015" s="1" t="s">
        <v>1729</v>
      </c>
      <c r="D3015" s="1" t="s">
        <v>65</v>
      </c>
      <c r="E3015" s="2" t="str">
        <f t="shared" si="412"/>
        <v>jylp</v>
      </c>
      <c r="F3015" s="1" t="s">
        <v>6150</v>
      </c>
      <c r="G3015" t="s">
        <v>6151</v>
      </c>
      <c r="H3015" s="1" t="s">
        <v>6152</v>
      </c>
      <c r="I3015" s="2" t="str">
        <f t="shared" si="413"/>
        <v>6832</v>
      </c>
      <c r="J3015" s="2" t="str">
        <f t="shared" si="415"/>
        <v>6832</v>
      </c>
      <c r="K3015" s="2" t="str">
        <f t="shared" si="417"/>
        <v>c1        </v>
      </c>
      <c r="L3015" s="2" t="str">
        <f t="shared" si="416"/>
        <v>C1        </v>
      </c>
    </row>
    <row r="3016" hidden="1" spans="1:12">
      <c r="A3016" s="1" t="s">
        <v>7033</v>
      </c>
      <c r="B3016" s="1" t="s">
        <v>7034</v>
      </c>
      <c r="C3016" s="1" t="s">
        <v>1729</v>
      </c>
      <c r="D3016" s="1" t="s">
        <v>65</v>
      </c>
      <c r="E3016" s="2" t="str">
        <f t="shared" si="412"/>
        <v>jylp</v>
      </c>
      <c r="F3016" s="1" t="s">
        <v>6150</v>
      </c>
      <c r="G3016" t="s">
        <v>6151</v>
      </c>
      <c r="H3016" s="1" t="s">
        <v>6152</v>
      </c>
      <c r="I3016" s="2" t="str">
        <f t="shared" si="413"/>
        <v>6832</v>
      </c>
      <c r="J3016" s="2" t="str">
        <f t="shared" si="415"/>
        <v>6832</v>
      </c>
      <c r="K3016" s="2" t="str">
        <f t="shared" si="417"/>
        <v>c2        </v>
      </c>
      <c r="L3016" s="2" t="str">
        <f t="shared" si="416"/>
        <v>C2        </v>
      </c>
    </row>
    <row r="3017" hidden="1" spans="1:12">
      <c r="A3017" s="1" t="s">
        <v>7035</v>
      </c>
      <c r="B3017" s="1" t="s">
        <v>7036</v>
      </c>
      <c r="C3017" s="1" t="s">
        <v>1729</v>
      </c>
      <c r="D3017" s="1" t="s">
        <v>65</v>
      </c>
      <c r="E3017" s="2" t="str">
        <f t="shared" si="412"/>
        <v>jylp</v>
      </c>
      <c r="F3017" s="1" t="s">
        <v>6150</v>
      </c>
      <c r="G3017" t="s">
        <v>6151</v>
      </c>
      <c r="H3017" s="1" t="s">
        <v>6152</v>
      </c>
      <c r="I3017" s="2" t="str">
        <f t="shared" si="413"/>
        <v>6832</v>
      </c>
      <c r="J3017" s="2" t="str">
        <f t="shared" si="415"/>
        <v>6832</v>
      </c>
      <c r="K3017" s="2" t="str">
        <f t="shared" si="417"/>
        <v>c3        </v>
      </c>
      <c r="L3017" s="2" t="str">
        <f t="shared" si="416"/>
        <v>C3        </v>
      </c>
    </row>
    <row r="3018" hidden="1" spans="1:12">
      <c r="A3018" s="1" t="s">
        <v>7037</v>
      </c>
      <c r="B3018" s="1" t="s">
        <v>7038</v>
      </c>
      <c r="C3018" s="1" t="s">
        <v>1729</v>
      </c>
      <c r="D3018" s="1" t="s">
        <v>65</v>
      </c>
      <c r="E3018" s="2" t="str">
        <f t="shared" si="412"/>
        <v>jylp</v>
      </c>
      <c r="F3018" s="1" t="s">
        <v>6150</v>
      </c>
      <c r="G3018" t="s">
        <v>6151</v>
      </c>
      <c r="H3018" s="1" t="s">
        <v>6152</v>
      </c>
      <c r="I3018" s="2" t="str">
        <f t="shared" si="413"/>
        <v>6833</v>
      </c>
      <c r="J3018" s="2" t="str">
        <f t="shared" si="415"/>
        <v>6833</v>
      </c>
      <c r="K3018" s="2" t="str">
        <f t="shared" si="417"/>
        <v>c1        </v>
      </c>
      <c r="L3018" s="2" t="str">
        <f t="shared" si="416"/>
        <v>C1        </v>
      </c>
    </row>
    <row r="3019" hidden="1" spans="1:12">
      <c r="A3019" s="1" t="s">
        <v>7039</v>
      </c>
      <c r="B3019" s="1" t="s">
        <v>7040</v>
      </c>
      <c r="C3019" s="1" t="s">
        <v>1729</v>
      </c>
      <c r="D3019" s="1" t="s">
        <v>65</v>
      </c>
      <c r="E3019" s="2" t="str">
        <f t="shared" si="412"/>
        <v>jylp</v>
      </c>
      <c r="F3019" s="1" t="s">
        <v>6150</v>
      </c>
      <c r="G3019" t="s">
        <v>6151</v>
      </c>
      <c r="H3019" s="1" t="s">
        <v>6152</v>
      </c>
      <c r="I3019" s="2" t="str">
        <f t="shared" si="413"/>
        <v>6833</v>
      </c>
      <c r="J3019" s="2" t="str">
        <f t="shared" si="415"/>
        <v>6833</v>
      </c>
      <c r="K3019" s="2" t="str">
        <f t="shared" si="417"/>
        <v>c2        </v>
      </c>
      <c r="L3019" s="2" t="str">
        <f t="shared" si="416"/>
        <v>C2        </v>
      </c>
    </row>
    <row r="3020" hidden="1" spans="1:12">
      <c r="A3020" s="1" t="s">
        <v>7041</v>
      </c>
      <c r="B3020" s="1" t="s">
        <v>7042</v>
      </c>
      <c r="C3020" s="1" t="s">
        <v>1729</v>
      </c>
      <c r="D3020" s="1" t="s">
        <v>65</v>
      </c>
      <c r="E3020" s="2" t="str">
        <f t="shared" si="412"/>
        <v>jylp</v>
      </c>
      <c r="F3020" s="1" t="s">
        <v>6150</v>
      </c>
      <c r="G3020" t="s">
        <v>6151</v>
      </c>
      <c r="H3020" s="1" t="s">
        <v>6152</v>
      </c>
      <c r="I3020" s="2" t="str">
        <f t="shared" si="413"/>
        <v>6833</v>
      </c>
      <c r="J3020" s="2" t="str">
        <f t="shared" si="415"/>
        <v>6833</v>
      </c>
      <c r="K3020" s="2" t="str">
        <f t="shared" si="417"/>
        <v>c3        </v>
      </c>
      <c r="L3020" s="2" t="str">
        <f t="shared" si="416"/>
        <v>C3        </v>
      </c>
    </row>
    <row r="3021" hidden="1" spans="1:12">
      <c r="A3021" s="1" t="s">
        <v>7043</v>
      </c>
      <c r="B3021" s="1" t="s">
        <v>7044</v>
      </c>
      <c r="C3021" s="1" t="s">
        <v>1729</v>
      </c>
      <c r="D3021" s="1" t="s">
        <v>65</v>
      </c>
      <c r="E3021" s="2" t="str">
        <f t="shared" si="412"/>
        <v>jylp</v>
      </c>
      <c r="F3021" s="1" t="s">
        <v>6150</v>
      </c>
      <c r="G3021" t="s">
        <v>6151</v>
      </c>
      <c r="H3021" s="1" t="s">
        <v>6152</v>
      </c>
      <c r="I3021" s="2" t="str">
        <f t="shared" si="413"/>
        <v>6834</v>
      </c>
      <c r="J3021" s="2" t="str">
        <f t="shared" si="415"/>
        <v>6834</v>
      </c>
      <c r="K3021" s="2" t="str">
        <f t="shared" si="417"/>
        <v>c1        </v>
      </c>
      <c r="L3021" s="2" t="str">
        <f t="shared" si="416"/>
        <v>C1        </v>
      </c>
    </row>
    <row r="3022" hidden="1" spans="1:12">
      <c r="A3022" s="1" t="s">
        <v>7045</v>
      </c>
      <c r="B3022" s="1" t="s">
        <v>7046</v>
      </c>
      <c r="C3022" s="1" t="s">
        <v>1729</v>
      </c>
      <c r="D3022" s="1" t="s">
        <v>65</v>
      </c>
      <c r="E3022" s="2" t="str">
        <f t="shared" si="412"/>
        <v>jylp</v>
      </c>
      <c r="F3022" s="1" t="s">
        <v>6150</v>
      </c>
      <c r="G3022" t="s">
        <v>6151</v>
      </c>
      <c r="H3022" s="1" t="s">
        <v>6152</v>
      </c>
      <c r="I3022" s="2" t="str">
        <f t="shared" si="413"/>
        <v>6834</v>
      </c>
      <c r="J3022" s="2" t="str">
        <f t="shared" si="415"/>
        <v>6834</v>
      </c>
      <c r="K3022" s="2" t="str">
        <f t="shared" si="417"/>
        <v>c2        </v>
      </c>
      <c r="L3022" s="2" t="str">
        <f t="shared" si="416"/>
        <v>C2        </v>
      </c>
    </row>
    <row r="3023" hidden="1" spans="1:12">
      <c r="A3023" s="1" t="s">
        <v>7047</v>
      </c>
      <c r="B3023" s="1" t="s">
        <v>7048</v>
      </c>
      <c r="C3023" s="1" t="s">
        <v>1729</v>
      </c>
      <c r="D3023" s="1" t="s">
        <v>65</v>
      </c>
      <c r="E3023" s="2" t="str">
        <f t="shared" si="412"/>
        <v>jylp</v>
      </c>
      <c r="F3023" s="1" t="s">
        <v>6150</v>
      </c>
      <c r="G3023" t="s">
        <v>6151</v>
      </c>
      <c r="H3023" s="1" t="s">
        <v>6152</v>
      </c>
      <c r="I3023" s="2" t="str">
        <f t="shared" si="413"/>
        <v>6834</v>
      </c>
      <c r="J3023" s="2" t="str">
        <f t="shared" si="415"/>
        <v>6834</v>
      </c>
      <c r="K3023" s="2" t="str">
        <f t="shared" si="417"/>
        <v>c3        </v>
      </c>
      <c r="L3023" s="2" t="str">
        <f t="shared" si="416"/>
        <v>C3        </v>
      </c>
    </row>
    <row r="3024" hidden="1" spans="1:12">
      <c r="A3024" s="1" t="s">
        <v>7049</v>
      </c>
      <c r="B3024" s="1" t="s">
        <v>7050</v>
      </c>
      <c r="C3024" s="1" t="s">
        <v>1729</v>
      </c>
      <c r="D3024" s="1" t="s">
        <v>65</v>
      </c>
      <c r="E3024" s="2" t="str">
        <f t="shared" ref="E3024:E3048" si="418">MID(A3024,2,4)</f>
        <v>jylp</v>
      </c>
      <c r="F3024" s="1" t="s">
        <v>6150</v>
      </c>
      <c r="G3024" t="s">
        <v>6151</v>
      </c>
      <c r="H3024" s="1" t="s">
        <v>6152</v>
      </c>
      <c r="I3024" s="2" t="str">
        <f t="shared" si="413"/>
        <v>6835</v>
      </c>
      <c r="J3024" s="2" t="str">
        <f t="shared" si="415"/>
        <v>6835</v>
      </c>
      <c r="K3024" s="2" t="str">
        <f t="shared" si="417"/>
        <v>c1        </v>
      </c>
      <c r="L3024" s="2" t="str">
        <f t="shared" si="416"/>
        <v>C1        </v>
      </c>
    </row>
    <row r="3025" hidden="1" spans="1:12">
      <c r="A3025" s="1" t="s">
        <v>7051</v>
      </c>
      <c r="B3025" s="1" t="s">
        <v>7052</v>
      </c>
      <c r="C3025" s="1" t="s">
        <v>1729</v>
      </c>
      <c r="D3025" s="1" t="s">
        <v>65</v>
      </c>
      <c r="E3025" s="2" t="str">
        <f t="shared" si="418"/>
        <v>jylp</v>
      </c>
      <c r="F3025" s="1" t="s">
        <v>6150</v>
      </c>
      <c r="G3025" t="s">
        <v>6151</v>
      </c>
      <c r="H3025" s="1" t="s">
        <v>6152</v>
      </c>
      <c r="I3025" s="2" t="str">
        <f t="shared" si="413"/>
        <v>6835</v>
      </c>
      <c r="J3025" s="2" t="str">
        <f t="shared" si="415"/>
        <v>6835</v>
      </c>
      <c r="K3025" s="2" t="str">
        <f t="shared" si="417"/>
        <v>c2        </v>
      </c>
      <c r="L3025" s="2" t="str">
        <f t="shared" si="416"/>
        <v>C2        </v>
      </c>
    </row>
    <row r="3026" hidden="1" spans="1:12">
      <c r="A3026" s="1" t="s">
        <v>7053</v>
      </c>
      <c r="B3026" s="1" t="s">
        <v>7054</v>
      </c>
      <c r="C3026" s="1" t="s">
        <v>1729</v>
      </c>
      <c r="D3026" s="1" t="s">
        <v>65</v>
      </c>
      <c r="E3026" s="2" t="str">
        <f t="shared" si="418"/>
        <v>jylp</v>
      </c>
      <c r="F3026" s="1" t="s">
        <v>6150</v>
      </c>
      <c r="G3026" t="s">
        <v>6151</v>
      </c>
      <c r="H3026" s="1" t="s">
        <v>6152</v>
      </c>
      <c r="I3026" s="2" t="str">
        <f t="shared" si="413"/>
        <v>6835</v>
      </c>
      <c r="J3026" s="2" t="str">
        <f t="shared" si="415"/>
        <v>6835</v>
      </c>
      <c r="K3026" s="2" t="str">
        <f t="shared" si="417"/>
        <v>c3        </v>
      </c>
      <c r="L3026" s="2" t="str">
        <f t="shared" si="416"/>
        <v>C3        </v>
      </c>
    </row>
    <row r="3027" hidden="1" spans="1:12">
      <c r="A3027" s="1" t="s">
        <v>7055</v>
      </c>
      <c r="B3027" s="1" t="s">
        <v>7056</v>
      </c>
      <c r="C3027" s="1" t="s">
        <v>1729</v>
      </c>
      <c r="D3027" s="1" t="s">
        <v>65</v>
      </c>
      <c r="E3027" s="2" t="str">
        <f t="shared" si="418"/>
        <v>jylp</v>
      </c>
      <c r="F3027" s="1" t="s">
        <v>6150</v>
      </c>
      <c r="G3027" t="s">
        <v>6151</v>
      </c>
      <c r="H3027" s="1" t="s">
        <v>6152</v>
      </c>
      <c r="I3027" s="2" t="str">
        <f t="shared" si="413"/>
        <v>6836</v>
      </c>
      <c r="J3027" s="2" t="str">
        <f t="shared" si="415"/>
        <v>6836</v>
      </c>
      <c r="K3027" s="2" t="str">
        <f t="shared" si="417"/>
        <v>c1        </v>
      </c>
      <c r="L3027" s="2" t="str">
        <f t="shared" si="416"/>
        <v>C1        </v>
      </c>
    </row>
    <row r="3028" hidden="1" spans="1:12">
      <c r="A3028" s="1" t="s">
        <v>7057</v>
      </c>
      <c r="B3028" s="1" t="s">
        <v>7058</v>
      </c>
      <c r="C3028" s="1" t="s">
        <v>1729</v>
      </c>
      <c r="D3028" s="1" t="s">
        <v>65</v>
      </c>
      <c r="E3028" s="2" t="str">
        <f t="shared" si="418"/>
        <v>jylp</v>
      </c>
      <c r="F3028" s="1" t="s">
        <v>6150</v>
      </c>
      <c r="G3028" t="s">
        <v>6151</v>
      </c>
      <c r="H3028" s="1" t="s">
        <v>6152</v>
      </c>
      <c r="I3028" s="2" t="str">
        <f t="shared" si="413"/>
        <v>6836</v>
      </c>
      <c r="J3028" s="2" t="str">
        <f t="shared" si="415"/>
        <v>6836</v>
      </c>
      <c r="K3028" s="2" t="str">
        <f t="shared" si="417"/>
        <v>c2        </v>
      </c>
      <c r="L3028" s="2" t="str">
        <f t="shared" si="416"/>
        <v>C2        </v>
      </c>
    </row>
    <row r="3029" hidden="1" spans="1:12">
      <c r="A3029" s="1" t="s">
        <v>7059</v>
      </c>
      <c r="B3029" s="1" t="s">
        <v>7060</v>
      </c>
      <c r="C3029" s="1" t="s">
        <v>1729</v>
      </c>
      <c r="D3029" s="1" t="s">
        <v>65</v>
      </c>
      <c r="E3029" s="2" t="str">
        <f t="shared" si="418"/>
        <v>jylp</v>
      </c>
      <c r="F3029" s="1" t="s">
        <v>6150</v>
      </c>
      <c r="G3029" t="s">
        <v>6151</v>
      </c>
      <c r="H3029" s="1" t="s">
        <v>6152</v>
      </c>
      <c r="I3029" s="2" t="str">
        <f t="shared" si="413"/>
        <v>6836</v>
      </c>
      <c r="J3029" s="2" t="str">
        <f t="shared" si="415"/>
        <v>6836</v>
      </c>
      <c r="K3029" s="2" t="str">
        <f t="shared" si="417"/>
        <v>c3        </v>
      </c>
      <c r="L3029" s="2" t="str">
        <f t="shared" si="416"/>
        <v>C3        </v>
      </c>
    </row>
    <row r="3030" hidden="1" spans="1:12">
      <c r="A3030" s="1" t="s">
        <v>7061</v>
      </c>
      <c r="B3030" s="1" t="s">
        <v>7062</v>
      </c>
      <c r="C3030" s="1" t="s">
        <v>1729</v>
      </c>
      <c r="D3030" s="1" t="s">
        <v>65</v>
      </c>
      <c r="E3030" s="2" t="str">
        <f t="shared" si="418"/>
        <v>jylp</v>
      </c>
      <c r="F3030" s="1" t="s">
        <v>6150</v>
      </c>
      <c r="G3030" t="s">
        <v>6151</v>
      </c>
      <c r="H3030" s="1" t="s">
        <v>6152</v>
      </c>
      <c r="I3030" s="2" t="str">
        <f t="shared" si="413"/>
        <v>6837</v>
      </c>
      <c r="J3030" s="2" t="str">
        <f t="shared" si="415"/>
        <v>6837</v>
      </c>
      <c r="K3030" s="2" t="str">
        <f t="shared" si="417"/>
        <v>c1        </v>
      </c>
      <c r="L3030" s="2" t="str">
        <f t="shared" si="416"/>
        <v>C1        </v>
      </c>
    </row>
    <row r="3031" hidden="1" spans="1:12">
      <c r="A3031" s="1" t="s">
        <v>7063</v>
      </c>
      <c r="B3031" s="1" t="s">
        <v>7064</v>
      </c>
      <c r="C3031" s="1" t="s">
        <v>1729</v>
      </c>
      <c r="D3031" s="1" t="s">
        <v>65</v>
      </c>
      <c r="E3031" s="2" t="str">
        <f t="shared" si="418"/>
        <v>jylp</v>
      </c>
      <c r="F3031" s="1" t="s">
        <v>6150</v>
      </c>
      <c r="G3031" t="s">
        <v>6151</v>
      </c>
      <c r="H3031" s="1" t="s">
        <v>6152</v>
      </c>
      <c r="I3031" s="2" t="str">
        <f t="shared" si="413"/>
        <v>6837</v>
      </c>
      <c r="J3031" s="2" t="str">
        <f t="shared" si="415"/>
        <v>6837</v>
      </c>
      <c r="K3031" s="2" t="str">
        <f t="shared" si="417"/>
        <v>c2        </v>
      </c>
      <c r="L3031" s="2" t="str">
        <f t="shared" si="416"/>
        <v>C2        </v>
      </c>
    </row>
    <row r="3032" hidden="1" spans="1:12">
      <c r="A3032" s="1" t="s">
        <v>7065</v>
      </c>
      <c r="B3032" s="1" t="s">
        <v>7066</v>
      </c>
      <c r="C3032" s="1" t="s">
        <v>1729</v>
      </c>
      <c r="D3032" s="1" t="s">
        <v>65</v>
      </c>
      <c r="E3032" s="2" t="str">
        <f t="shared" si="418"/>
        <v>jylp</v>
      </c>
      <c r="F3032" s="1" t="s">
        <v>6150</v>
      </c>
      <c r="G3032" t="s">
        <v>6151</v>
      </c>
      <c r="H3032" s="1" t="s">
        <v>6152</v>
      </c>
      <c r="I3032" s="2" t="str">
        <f t="shared" si="413"/>
        <v>6837</v>
      </c>
      <c r="J3032" s="2" t="str">
        <f t="shared" si="415"/>
        <v>6837</v>
      </c>
      <c r="K3032" s="2" t="str">
        <f t="shared" si="417"/>
        <v>c3        </v>
      </c>
      <c r="L3032" s="2" t="str">
        <f t="shared" si="416"/>
        <v>C3        </v>
      </c>
    </row>
    <row r="3033" hidden="1" spans="1:12">
      <c r="A3033" s="1" t="s">
        <v>7067</v>
      </c>
      <c r="B3033" s="1" t="s">
        <v>7068</v>
      </c>
      <c r="C3033" s="1" t="s">
        <v>1729</v>
      </c>
      <c r="D3033" s="1" t="s">
        <v>65</v>
      </c>
      <c r="E3033" s="2" t="str">
        <f t="shared" si="418"/>
        <v>jylp</v>
      </c>
      <c r="F3033" s="1" t="s">
        <v>6150</v>
      </c>
      <c r="G3033" t="s">
        <v>6151</v>
      </c>
      <c r="H3033" s="1" t="s">
        <v>6152</v>
      </c>
      <c r="I3033" s="2" t="str">
        <f t="shared" si="413"/>
        <v>6837</v>
      </c>
      <c r="J3033" s="2" t="str">
        <f t="shared" si="415"/>
        <v>6837</v>
      </c>
      <c r="K3033" s="2" t="str">
        <f t="shared" si="417"/>
        <v>c4        </v>
      </c>
      <c r="L3033" s="2" t="str">
        <f t="shared" si="416"/>
        <v>C4        </v>
      </c>
    </row>
    <row r="3034" hidden="1" spans="1:12">
      <c r="A3034" s="1" t="s">
        <v>7069</v>
      </c>
      <c r="B3034" s="1" t="s">
        <v>7070</v>
      </c>
      <c r="C3034" s="1" t="s">
        <v>1729</v>
      </c>
      <c r="D3034" s="1" t="s">
        <v>65</v>
      </c>
      <c r="E3034" s="2" t="str">
        <f t="shared" si="418"/>
        <v>jylp</v>
      </c>
      <c r="F3034" s="1" t="s">
        <v>6150</v>
      </c>
      <c r="G3034" t="s">
        <v>6151</v>
      </c>
      <c r="H3034" s="1" t="s">
        <v>6152</v>
      </c>
      <c r="I3034" s="2" t="str">
        <f t="shared" si="413"/>
        <v>6838</v>
      </c>
      <c r="J3034" s="2" t="str">
        <f t="shared" si="415"/>
        <v>6838</v>
      </c>
      <c r="K3034" s="2" t="str">
        <f t="shared" si="417"/>
        <v>c1        </v>
      </c>
      <c r="L3034" s="2" t="str">
        <f t="shared" si="416"/>
        <v>C1        </v>
      </c>
    </row>
    <row r="3035" hidden="1" spans="1:12">
      <c r="A3035" s="1" t="s">
        <v>7071</v>
      </c>
      <c r="B3035" s="1" t="s">
        <v>7072</v>
      </c>
      <c r="C3035" s="1" t="s">
        <v>1729</v>
      </c>
      <c r="D3035" s="1" t="s">
        <v>65</v>
      </c>
      <c r="E3035" s="2" t="str">
        <f t="shared" si="418"/>
        <v>jylp</v>
      </c>
      <c r="F3035" s="1" t="s">
        <v>6150</v>
      </c>
      <c r="G3035" t="s">
        <v>6151</v>
      </c>
      <c r="H3035" s="1" t="s">
        <v>6152</v>
      </c>
      <c r="I3035" s="2" t="str">
        <f t="shared" si="413"/>
        <v>6838</v>
      </c>
      <c r="J3035" s="2" t="str">
        <f t="shared" si="415"/>
        <v>6838</v>
      </c>
      <c r="K3035" s="2" t="str">
        <f t="shared" si="417"/>
        <v>c2        </v>
      </c>
      <c r="L3035" s="2" t="str">
        <f t="shared" si="416"/>
        <v>C2        </v>
      </c>
    </row>
    <row r="3036" hidden="1" spans="1:12">
      <c r="A3036" s="1" t="s">
        <v>7073</v>
      </c>
      <c r="B3036" s="1" t="s">
        <v>7074</v>
      </c>
      <c r="C3036" s="1" t="s">
        <v>1729</v>
      </c>
      <c r="D3036" s="1" t="s">
        <v>65</v>
      </c>
      <c r="E3036" s="2" t="str">
        <f t="shared" si="418"/>
        <v>jylp</v>
      </c>
      <c r="F3036" s="1" t="s">
        <v>6150</v>
      </c>
      <c r="G3036" t="s">
        <v>6151</v>
      </c>
      <c r="H3036" s="1" t="s">
        <v>6152</v>
      </c>
      <c r="I3036" s="2" t="str">
        <f t="shared" si="413"/>
        <v>6838</v>
      </c>
      <c r="J3036" s="2" t="str">
        <f t="shared" si="415"/>
        <v>6838</v>
      </c>
      <c r="K3036" s="2" t="str">
        <f t="shared" si="417"/>
        <v>c3        </v>
      </c>
      <c r="L3036" s="2" t="str">
        <f t="shared" si="416"/>
        <v>C3        </v>
      </c>
    </row>
    <row r="3037" hidden="1" spans="1:12">
      <c r="A3037" s="1" t="s">
        <v>7075</v>
      </c>
      <c r="B3037" s="1" t="s">
        <v>7076</v>
      </c>
      <c r="C3037" s="1" t="s">
        <v>1729</v>
      </c>
      <c r="D3037" s="1" t="s">
        <v>65</v>
      </c>
      <c r="E3037" s="2" t="str">
        <f t="shared" si="418"/>
        <v>jylp</v>
      </c>
      <c r="F3037" s="1" t="s">
        <v>6150</v>
      </c>
      <c r="G3037" t="s">
        <v>6151</v>
      </c>
      <c r="H3037" s="1" t="s">
        <v>6152</v>
      </c>
      <c r="I3037" s="2" t="str">
        <f t="shared" si="413"/>
        <v>6901</v>
      </c>
      <c r="J3037" s="2" t="str">
        <f t="shared" si="415"/>
        <v>6901</v>
      </c>
      <c r="K3037" s="2" t="str">
        <f t="shared" si="417"/>
        <v>c1        </v>
      </c>
      <c r="L3037" s="2" t="str">
        <f t="shared" si="416"/>
        <v>C1        </v>
      </c>
    </row>
    <row r="3038" hidden="1" spans="1:12">
      <c r="A3038" s="1" t="s">
        <v>7077</v>
      </c>
      <c r="B3038" s="1" t="s">
        <v>7078</v>
      </c>
      <c r="C3038" s="1" t="s">
        <v>1729</v>
      </c>
      <c r="D3038" s="1" t="s">
        <v>65</v>
      </c>
      <c r="E3038" s="2" t="str">
        <f t="shared" si="418"/>
        <v>jylp</v>
      </c>
      <c r="F3038" s="1" t="s">
        <v>6150</v>
      </c>
      <c r="G3038" t="s">
        <v>6151</v>
      </c>
      <c r="H3038" s="1" t="s">
        <v>6152</v>
      </c>
      <c r="I3038" s="2" t="str">
        <f t="shared" si="413"/>
        <v>6901</v>
      </c>
      <c r="J3038" s="2" t="str">
        <f t="shared" si="415"/>
        <v>6901</v>
      </c>
      <c r="K3038" s="2" t="str">
        <f t="shared" si="417"/>
        <v>c2        </v>
      </c>
      <c r="L3038" s="2" t="str">
        <f t="shared" si="416"/>
        <v>C2        </v>
      </c>
    </row>
    <row r="3039" hidden="1" spans="1:12">
      <c r="A3039" s="1" t="s">
        <v>7079</v>
      </c>
      <c r="B3039" s="1" t="s">
        <v>7080</v>
      </c>
      <c r="C3039" s="1" t="s">
        <v>1729</v>
      </c>
      <c r="D3039" s="1" t="s">
        <v>65</v>
      </c>
      <c r="E3039" s="2" t="str">
        <f t="shared" si="418"/>
        <v>jylp</v>
      </c>
      <c r="F3039" s="1" t="s">
        <v>6150</v>
      </c>
      <c r="G3039" t="s">
        <v>6151</v>
      </c>
      <c r="H3039" s="1" t="s">
        <v>6152</v>
      </c>
      <c r="I3039" s="2" t="str">
        <f t="shared" si="413"/>
        <v>6901</v>
      </c>
      <c r="J3039" s="2" t="str">
        <f t="shared" si="415"/>
        <v>6901</v>
      </c>
      <c r="K3039" s="2" t="str">
        <f t="shared" si="417"/>
        <v>c3        </v>
      </c>
      <c r="L3039" s="2" t="str">
        <f t="shared" si="416"/>
        <v>C3        </v>
      </c>
    </row>
    <row r="3040" hidden="1" spans="1:12">
      <c r="A3040" s="1" t="s">
        <v>7081</v>
      </c>
      <c r="B3040" s="1" t="s">
        <v>7082</v>
      </c>
      <c r="C3040" s="1" t="s">
        <v>1729</v>
      </c>
      <c r="D3040" s="1" t="s">
        <v>65</v>
      </c>
      <c r="E3040" s="2" t="str">
        <f t="shared" si="418"/>
        <v>jylp</v>
      </c>
      <c r="F3040" s="1" t="s">
        <v>6150</v>
      </c>
      <c r="G3040" t="s">
        <v>6151</v>
      </c>
      <c r="H3040" s="1" t="s">
        <v>6152</v>
      </c>
      <c r="I3040" s="2" t="str">
        <f t="shared" ref="I3040:I3048" si="419">MID(A3040,8,4)</f>
        <v>6902</v>
      </c>
      <c r="J3040" s="2" t="str">
        <f t="shared" si="415"/>
        <v>6902</v>
      </c>
      <c r="K3040" s="2" t="str">
        <f t="shared" si="417"/>
        <v>c1        </v>
      </c>
      <c r="L3040" s="2" t="str">
        <f t="shared" si="416"/>
        <v>C1        </v>
      </c>
    </row>
    <row r="3041" hidden="1" spans="1:12">
      <c r="A3041" s="1" t="s">
        <v>7083</v>
      </c>
      <c r="B3041" s="1" t="s">
        <v>7084</v>
      </c>
      <c r="C3041" s="1" t="s">
        <v>1729</v>
      </c>
      <c r="D3041" s="1" t="s">
        <v>65</v>
      </c>
      <c r="E3041" s="2" t="str">
        <f t="shared" si="418"/>
        <v>jylp</v>
      </c>
      <c r="F3041" s="1" t="s">
        <v>6150</v>
      </c>
      <c r="G3041" t="s">
        <v>6151</v>
      </c>
      <c r="H3041" s="1" t="s">
        <v>6152</v>
      </c>
      <c r="I3041" s="2" t="str">
        <f t="shared" si="419"/>
        <v>6902</v>
      </c>
      <c r="J3041" s="2" t="str">
        <f t="shared" si="415"/>
        <v>6902</v>
      </c>
      <c r="K3041" s="2" t="str">
        <f t="shared" si="417"/>
        <v>c2        </v>
      </c>
      <c r="L3041" s="2" t="str">
        <f t="shared" si="416"/>
        <v>C2        </v>
      </c>
    </row>
    <row r="3042" hidden="1" spans="1:12">
      <c r="A3042" s="1" t="s">
        <v>7085</v>
      </c>
      <c r="B3042" s="1" t="s">
        <v>7086</v>
      </c>
      <c r="C3042" s="1" t="s">
        <v>1729</v>
      </c>
      <c r="D3042" s="1" t="s">
        <v>65</v>
      </c>
      <c r="E3042" s="2" t="str">
        <f t="shared" si="418"/>
        <v>jylp</v>
      </c>
      <c r="F3042" s="1" t="s">
        <v>6150</v>
      </c>
      <c r="G3042" t="s">
        <v>6151</v>
      </c>
      <c r="H3042" s="1" t="s">
        <v>6152</v>
      </c>
      <c r="I3042" s="2" t="str">
        <f t="shared" si="419"/>
        <v>6902</v>
      </c>
      <c r="J3042" s="2" t="str">
        <f t="shared" si="415"/>
        <v>6902</v>
      </c>
      <c r="K3042" s="2" t="str">
        <f t="shared" si="417"/>
        <v>c3        </v>
      </c>
      <c r="L3042" s="2" t="str">
        <f t="shared" si="416"/>
        <v>C3        </v>
      </c>
    </row>
    <row r="3043" hidden="1" spans="1:12">
      <c r="A3043" s="1" t="s">
        <v>7087</v>
      </c>
      <c r="B3043" s="1" t="s">
        <v>7088</v>
      </c>
      <c r="C3043" s="1" t="s">
        <v>1729</v>
      </c>
      <c r="D3043" s="1" t="s">
        <v>65</v>
      </c>
      <c r="E3043" s="2" t="str">
        <f t="shared" si="418"/>
        <v>jylp</v>
      </c>
      <c r="F3043" s="1" t="s">
        <v>6150</v>
      </c>
      <c r="G3043" t="s">
        <v>6151</v>
      </c>
      <c r="H3043" s="1" t="s">
        <v>6152</v>
      </c>
      <c r="I3043" s="2" t="str">
        <f t="shared" si="419"/>
        <v>6904</v>
      </c>
      <c r="J3043" s="2" t="str">
        <f t="shared" si="415"/>
        <v>6904</v>
      </c>
      <c r="K3043" s="2" t="str">
        <f t="shared" si="417"/>
        <v>c1        </v>
      </c>
      <c r="L3043" s="2" t="str">
        <f t="shared" si="416"/>
        <v>C1        </v>
      </c>
    </row>
    <row r="3044" hidden="1" spans="1:12">
      <c r="A3044" s="1" t="s">
        <v>7089</v>
      </c>
      <c r="B3044" s="1" t="s">
        <v>7090</v>
      </c>
      <c r="C3044" s="1" t="s">
        <v>1729</v>
      </c>
      <c r="D3044" s="1" t="s">
        <v>65</v>
      </c>
      <c r="E3044" s="2" t="str">
        <f t="shared" si="418"/>
        <v>jylp</v>
      </c>
      <c r="F3044" s="1" t="s">
        <v>6150</v>
      </c>
      <c r="G3044" t="s">
        <v>6151</v>
      </c>
      <c r="H3044" s="1" t="s">
        <v>6152</v>
      </c>
      <c r="I3044" s="2" t="str">
        <f t="shared" si="419"/>
        <v>6904</v>
      </c>
      <c r="J3044" s="2" t="str">
        <f t="shared" si="415"/>
        <v>6904</v>
      </c>
      <c r="K3044" s="2" t="str">
        <f t="shared" si="417"/>
        <v>c2        </v>
      </c>
      <c r="L3044" s="2" t="str">
        <f t="shared" si="416"/>
        <v>C2        </v>
      </c>
    </row>
    <row r="3045" hidden="1" spans="1:12">
      <c r="A3045" s="1" t="s">
        <v>7091</v>
      </c>
      <c r="B3045" s="1" t="s">
        <v>7092</v>
      </c>
      <c r="C3045" s="1" t="s">
        <v>1729</v>
      </c>
      <c r="D3045" s="1" t="s">
        <v>65</v>
      </c>
      <c r="E3045" s="2" t="str">
        <f t="shared" si="418"/>
        <v>jylp</v>
      </c>
      <c r="F3045" s="1" t="s">
        <v>6150</v>
      </c>
      <c r="G3045" t="s">
        <v>6151</v>
      </c>
      <c r="H3045" s="1" t="s">
        <v>6152</v>
      </c>
      <c r="I3045" s="2" t="str">
        <f t="shared" si="419"/>
        <v>6904</v>
      </c>
      <c r="J3045" s="2" t="str">
        <f t="shared" si="415"/>
        <v>6904</v>
      </c>
      <c r="K3045" s="2" t="str">
        <f t="shared" si="417"/>
        <v>c3        </v>
      </c>
      <c r="L3045" s="2" t="str">
        <f t="shared" si="416"/>
        <v>C3        </v>
      </c>
    </row>
    <row r="3046" hidden="1" spans="1:12">
      <c r="A3046" s="1" t="s">
        <v>7093</v>
      </c>
      <c r="B3046" s="1" t="s">
        <v>7094</v>
      </c>
      <c r="C3046" s="1" t="s">
        <v>1729</v>
      </c>
      <c r="D3046" s="1" t="s">
        <v>65</v>
      </c>
      <c r="E3046" s="2" t="str">
        <f t="shared" si="418"/>
        <v>jylp</v>
      </c>
      <c r="F3046" s="1" t="s">
        <v>6150</v>
      </c>
      <c r="G3046" t="s">
        <v>6151</v>
      </c>
      <c r="H3046" s="1" t="s">
        <v>6152</v>
      </c>
      <c r="I3046" s="2" t="str">
        <f t="shared" si="419"/>
        <v>6905</v>
      </c>
      <c r="J3046" s="2" t="str">
        <f t="shared" si="415"/>
        <v>6905</v>
      </c>
      <c r="K3046" s="2" t="str">
        <f t="shared" si="417"/>
        <v>c1        </v>
      </c>
      <c r="L3046" s="2" t="str">
        <f t="shared" si="416"/>
        <v>C1        </v>
      </c>
    </row>
    <row r="3047" hidden="1" spans="1:12">
      <c r="A3047" s="1" t="s">
        <v>7095</v>
      </c>
      <c r="B3047" s="1" t="s">
        <v>7096</v>
      </c>
      <c r="C3047" s="1" t="s">
        <v>1729</v>
      </c>
      <c r="D3047" s="1" t="s">
        <v>65</v>
      </c>
      <c r="E3047" s="2" t="str">
        <f t="shared" si="418"/>
        <v>jylp</v>
      </c>
      <c r="F3047" s="1" t="s">
        <v>6150</v>
      </c>
      <c r="G3047" t="s">
        <v>6151</v>
      </c>
      <c r="H3047" s="1" t="s">
        <v>6152</v>
      </c>
      <c r="I3047" s="2" t="str">
        <f t="shared" si="419"/>
        <v>6905</v>
      </c>
      <c r="J3047" s="2" t="str">
        <f t="shared" si="415"/>
        <v>6905</v>
      </c>
      <c r="K3047" s="2" t="str">
        <f t="shared" si="417"/>
        <v>c2        </v>
      </c>
      <c r="L3047" s="2" t="str">
        <f t="shared" si="416"/>
        <v>C2        </v>
      </c>
    </row>
    <row r="3048" hidden="1" spans="1:12">
      <c r="A3048" s="1" t="s">
        <v>7097</v>
      </c>
      <c r="B3048" s="1" t="s">
        <v>7098</v>
      </c>
      <c r="C3048" s="1" t="s">
        <v>1729</v>
      </c>
      <c r="D3048" s="1" t="s">
        <v>65</v>
      </c>
      <c r="E3048" s="2" t="str">
        <f t="shared" si="418"/>
        <v>jylp</v>
      </c>
      <c r="F3048" s="1" t="s">
        <v>6150</v>
      </c>
      <c r="G3048" t="s">
        <v>6151</v>
      </c>
      <c r="H3048" s="1" t="s">
        <v>6152</v>
      </c>
      <c r="I3048" s="2" t="str">
        <f t="shared" si="419"/>
        <v>6905</v>
      </c>
      <c r="J3048" s="2" t="str">
        <f t="shared" si="415"/>
        <v>6905</v>
      </c>
      <c r="K3048" s="2" t="str">
        <f t="shared" si="417"/>
        <v>c3        </v>
      </c>
      <c r="L3048" s="2" t="str">
        <f t="shared" si="416"/>
        <v>C3        </v>
      </c>
    </row>
    <row r="3049" hidden="1" spans="1:11">
      <c r="A3049" s="1" t="s">
        <v>7099</v>
      </c>
      <c r="B3049" s="1" t="s">
        <v>7100</v>
      </c>
      <c r="C3049" s="1" t="s">
        <v>1729</v>
      </c>
      <c r="D3049" s="1" t="s">
        <v>65</v>
      </c>
      <c r="E3049" s="2" t="str">
        <f>MID(A3049,2,3)</f>
        <v>kbd</v>
      </c>
      <c r="F3049" s="1" t="s">
        <v>7101</v>
      </c>
      <c r="G3049" t="s">
        <v>2511</v>
      </c>
      <c r="H3049" s="1" t="s">
        <v>2033</v>
      </c>
      <c r="I3049" s="1" t="s">
        <v>16</v>
      </c>
      <c r="K3049" s="1" t="s">
        <v>16</v>
      </c>
    </row>
    <row r="3050" hidden="1" spans="1:11">
      <c r="A3050" s="1" t="s">
        <v>7102</v>
      </c>
      <c r="B3050" s="1" t="s">
        <v>7103</v>
      </c>
      <c r="C3050" s="1" t="s">
        <v>1729</v>
      </c>
      <c r="D3050" s="1" t="s">
        <v>65</v>
      </c>
      <c r="E3050" s="2" t="str">
        <f>MID(A3050,2,5)</f>
        <v>kdley</v>
      </c>
      <c r="F3050" s="1" t="s">
        <v>7104</v>
      </c>
      <c r="G3050" t="s">
        <v>2263</v>
      </c>
      <c r="H3050" s="1" t="s">
        <v>1736</v>
      </c>
      <c r="I3050" s="1" t="s">
        <v>16</v>
      </c>
      <c r="K3050" s="1" t="s">
        <v>16</v>
      </c>
    </row>
    <row r="3051" hidden="1" spans="1:11">
      <c r="A3051" s="1" t="s">
        <v>7105</v>
      </c>
      <c r="B3051" s="1" t="s">
        <v>7106</v>
      </c>
      <c r="C3051" s="1" t="s">
        <v>1729</v>
      </c>
      <c r="D3051" s="1" t="s">
        <v>65</v>
      </c>
      <c r="E3051" s="2" t="str">
        <f>MID(A3051,2,5)</f>
        <v>kdley</v>
      </c>
      <c r="F3051" s="1" t="s">
        <v>7104</v>
      </c>
      <c r="G3051" t="s">
        <v>7107</v>
      </c>
      <c r="H3051" s="1" t="s">
        <v>7108</v>
      </c>
      <c r="I3051" s="1" t="s">
        <v>16</v>
      </c>
      <c r="K3051" s="1" t="s">
        <v>16</v>
      </c>
    </row>
    <row r="3052" hidden="1" spans="1:11">
      <c r="A3052" s="1" t="s">
        <v>7109</v>
      </c>
      <c r="B3052" s="1" t="s">
        <v>7110</v>
      </c>
      <c r="C3052" s="1" t="s">
        <v>1729</v>
      </c>
      <c r="D3052" s="1" t="s">
        <v>65</v>
      </c>
      <c r="E3052" s="2" t="str">
        <f>MID(A3052,2,5)</f>
        <v>kdley</v>
      </c>
      <c r="F3052" s="1" t="s">
        <v>7104</v>
      </c>
      <c r="G3052" t="s">
        <v>7111</v>
      </c>
      <c r="H3052" s="1" t="s">
        <v>2512</v>
      </c>
      <c r="I3052" s="1" t="s">
        <v>16</v>
      </c>
      <c r="K3052" s="1" t="s">
        <v>16</v>
      </c>
    </row>
    <row r="3053" hidden="1" spans="1:11">
      <c r="A3053" s="1" t="s">
        <v>7112</v>
      </c>
      <c r="B3053" s="1" t="s">
        <v>7113</v>
      </c>
      <c r="C3053" s="1" t="s">
        <v>1729</v>
      </c>
      <c r="D3053" s="1" t="s">
        <v>65</v>
      </c>
      <c r="E3053" s="2" t="str">
        <f>MID(A3053,2,5)</f>
        <v>kdley</v>
      </c>
      <c r="F3053" s="1" t="s">
        <v>7104</v>
      </c>
      <c r="G3053" t="s">
        <v>7114</v>
      </c>
      <c r="H3053" s="1" t="s">
        <v>7115</v>
      </c>
      <c r="I3053" s="1" t="s">
        <v>16</v>
      </c>
      <c r="K3053" s="1" t="s">
        <v>16</v>
      </c>
    </row>
    <row r="3054" hidden="1" spans="1:11">
      <c r="A3054" s="1" t="s">
        <v>7116</v>
      </c>
      <c r="B3054" s="1" t="s">
        <v>7117</v>
      </c>
      <c r="C3054" s="1" t="s">
        <v>1729</v>
      </c>
      <c r="D3054" s="1" t="s">
        <v>65</v>
      </c>
      <c r="E3054" s="2" t="str">
        <f>MID(A3054,2,5)</f>
        <v>kdley</v>
      </c>
      <c r="F3054" s="1" t="s">
        <v>7104</v>
      </c>
      <c r="G3054" t="s">
        <v>2507</v>
      </c>
      <c r="H3054" s="1" t="s">
        <v>2508</v>
      </c>
      <c r="I3054" s="1" t="s">
        <v>16</v>
      </c>
      <c r="K3054" s="1" t="s">
        <v>16</v>
      </c>
    </row>
    <row r="3055" hidden="1" spans="1:11">
      <c r="A3055" s="1" t="s">
        <v>7118</v>
      </c>
      <c r="B3055" s="1" t="s">
        <v>7119</v>
      </c>
      <c r="C3055" s="1" t="s">
        <v>1729</v>
      </c>
      <c r="D3055" s="1" t="s">
        <v>65</v>
      </c>
      <c r="E3055" s="2" t="str">
        <f>MID(A3055,2,4)</f>
        <v>kdlk</v>
      </c>
      <c r="F3055" s="1" t="s">
        <v>7120</v>
      </c>
      <c r="G3055" t="s">
        <v>2507</v>
      </c>
      <c r="H3055" s="1" t="s">
        <v>2508</v>
      </c>
      <c r="I3055" s="1" t="s">
        <v>16</v>
      </c>
      <c r="K3055" s="1" t="s">
        <v>16</v>
      </c>
    </row>
    <row r="3056" hidden="1" spans="1:12">
      <c r="A3056" s="1" t="s">
        <v>7121</v>
      </c>
      <c r="B3056" s="1" t="s">
        <v>7122</v>
      </c>
      <c r="C3056" s="1" t="s">
        <v>1729</v>
      </c>
      <c r="D3056" s="1" t="s">
        <v>65</v>
      </c>
      <c r="E3056" s="2" t="str">
        <f>MID(A3056,2,3)</f>
        <v>kdl</v>
      </c>
      <c r="F3056" s="1" t="s">
        <v>7123</v>
      </c>
      <c r="G3056" t="str">
        <f>MID(A3056,5,2)</f>
        <v>zh</v>
      </c>
      <c r="H3056" s="1" t="s">
        <v>2033</v>
      </c>
      <c r="I3056" t="str">
        <f>MID(A3056,7,5)</f>
        <v>12001</v>
      </c>
      <c r="J3056" t="str">
        <f>MID(B3056,6,5)</f>
        <v>12001</v>
      </c>
      <c r="K3056" t="str">
        <f>MID(A3056,12,50)</f>
        <v>c01                            </v>
      </c>
      <c r="L3056" t="str">
        <f>MID(B3056,11,50)</f>
        <v>C01                                               </v>
      </c>
    </row>
    <row r="3057" hidden="1" spans="1:12">
      <c r="A3057" s="1" t="s">
        <v>7124</v>
      </c>
      <c r="B3057" s="1" t="s">
        <v>7125</v>
      </c>
      <c r="C3057" s="1" t="s">
        <v>1729</v>
      </c>
      <c r="D3057" s="1" t="s">
        <v>65</v>
      </c>
      <c r="E3057" s="2" t="str">
        <f t="shared" ref="E3057:E3120" si="420">MID(A3057,2,3)</f>
        <v>kdl</v>
      </c>
      <c r="F3057" s="1" t="s">
        <v>7123</v>
      </c>
      <c r="G3057" t="str">
        <f t="shared" ref="G3057:G3120" si="421">MID(A3057,5,2)</f>
        <v>zh</v>
      </c>
      <c r="H3057" s="1" t="s">
        <v>2033</v>
      </c>
      <c r="I3057" t="str">
        <f t="shared" ref="I3057:I3120" si="422">MID(A3057,7,5)</f>
        <v>12001</v>
      </c>
      <c r="J3057" t="str">
        <f t="shared" ref="J3057:J3120" si="423">MID(B3057,6,5)</f>
        <v>12001</v>
      </c>
      <c r="K3057" t="str">
        <f t="shared" ref="K3057:K3120" si="424">MID(A3057,12,50)</f>
        <v>c02                            </v>
      </c>
      <c r="L3057" t="str">
        <f t="shared" ref="L3057:L3088" si="425">MID(B3057,11,50)</f>
        <v>C02                                               </v>
      </c>
    </row>
    <row r="3058" hidden="1" spans="1:12">
      <c r="A3058" s="1" t="s">
        <v>7126</v>
      </c>
      <c r="B3058" s="1" t="s">
        <v>7127</v>
      </c>
      <c r="C3058" s="1" t="s">
        <v>1729</v>
      </c>
      <c r="D3058" s="1" t="s">
        <v>65</v>
      </c>
      <c r="E3058" s="2" t="str">
        <f t="shared" si="420"/>
        <v>kdl</v>
      </c>
      <c r="F3058" s="1" t="s">
        <v>7123</v>
      </c>
      <c r="G3058" t="str">
        <f t="shared" si="421"/>
        <v>zh</v>
      </c>
      <c r="H3058" s="1" t="s">
        <v>2033</v>
      </c>
      <c r="I3058" t="str">
        <f t="shared" si="422"/>
        <v>12001</v>
      </c>
      <c r="J3058" t="str">
        <f t="shared" si="423"/>
        <v>12001</v>
      </c>
      <c r="K3058" t="str">
        <f t="shared" si="424"/>
        <v>c03                            </v>
      </c>
      <c r="L3058" t="str">
        <f t="shared" si="425"/>
        <v>C03                                               </v>
      </c>
    </row>
    <row r="3059" hidden="1" spans="1:12">
      <c r="A3059" s="1" t="s">
        <v>7128</v>
      </c>
      <c r="B3059" s="1" t="s">
        <v>7129</v>
      </c>
      <c r="C3059" s="1" t="s">
        <v>1729</v>
      </c>
      <c r="D3059" s="1" t="s">
        <v>65</v>
      </c>
      <c r="E3059" s="2" t="str">
        <f t="shared" si="420"/>
        <v>kdl</v>
      </c>
      <c r="F3059" s="1" t="s">
        <v>7123</v>
      </c>
      <c r="G3059" t="str">
        <f t="shared" si="421"/>
        <v>zh</v>
      </c>
      <c r="H3059" s="1" t="s">
        <v>2033</v>
      </c>
      <c r="I3059" t="str">
        <f t="shared" si="422"/>
        <v>12002</v>
      </c>
      <c r="J3059" t="str">
        <f t="shared" si="423"/>
        <v>12002</v>
      </c>
      <c r="K3059" t="str">
        <f t="shared" si="424"/>
        <v>c01                            </v>
      </c>
      <c r="L3059" t="str">
        <f t="shared" si="425"/>
        <v>C01                                               </v>
      </c>
    </row>
    <row r="3060" hidden="1" spans="1:12">
      <c r="A3060" s="1" t="s">
        <v>7130</v>
      </c>
      <c r="B3060" s="1" t="s">
        <v>7131</v>
      </c>
      <c r="C3060" s="1" t="s">
        <v>1729</v>
      </c>
      <c r="D3060" s="1" t="s">
        <v>65</v>
      </c>
      <c r="E3060" s="2" t="str">
        <f t="shared" si="420"/>
        <v>kdl</v>
      </c>
      <c r="F3060" s="1" t="s">
        <v>7123</v>
      </c>
      <c r="G3060" t="str">
        <f t="shared" si="421"/>
        <v>zh</v>
      </c>
      <c r="H3060" s="1" t="s">
        <v>2033</v>
      </c>
      <c r="I3060" t="str">
        <f t="shared" si="422"/>
        <v>12002</v>
      </c>
      <c r="J3060" t="str">
        <f t="shared" si="423"/>
        <v>12002</v>
      </c>
      <c r="K3060" t="str">
        <f t="shared" si="424"/>
        <v>c02                            </v>
      </c>
      <c r="L3060" t="str">
        <f t="shared" si="425"/>
        <v>C02                                               </v>
      </c>
    </row>
    <row r="3061" hidden="1" spans="1:12">
      <c r="A3061" s="1" t="s">
        <v>7132</v>
      </c>
      <c r="B3061" s="1" t="s">
        <v>7133</v>
      </c>
      <c r="C3061" s="1" t="s">
        <v>1729</v>
      </c>
      <c r="D3061" s="1" t="s">
        <v>65</v>
      </c>
      <c r="E3061" s="2" t="str">
        <f t="shared" si="420"/>
        <v>kdl</v>
      </c>
      <c r="F3061" s="1" t="s">
        <v>7123</v>
      </c>
      <c r="G3061" t="str">
        <f t="shared" si="421"/>
        <v>zh</v>
      </c>
      <c r="H3061" s="1" t="s">
        <v>2033</v>
      </c>
      <c r="I3061" t="str">
        <f t="shared" si="422"/>
        <v>12003</v>
      </c>
      <c r="J3061" t="str">
        <f t="shared" si="423"/>
        <v>12003</v>
      </c>
      <c r="K3061" t="str">
        <f t="shared" si="424"/>
        <v>c01                            </v>
      </c>
      <c r="L3061" t="str">
        <f t="shared" si="425"/>
        <v>C01                                               </v>
      </c>
    </row>
    <row r="3062" hidden="1" spans="1:12">
      <c r="A3062" s="1" t="s">
        <v>7134</v>
      </c>
      <c r="B3062" s="1" t="s">
        <v>7135</v>
      </c>
      <c r="C3062" s="1" t="s">
        <v>1729</v>
      </c>
      <c r="D3062" s="1" t="s">
        <v>65</v>
      </c>
      <c r="E3062" s="2" t="str">
        <f t="shared" si="420"/>
        <v>kdl</v>
      </c>
      <c r="F3062" s="1" t="s">
        <v>7123</v>
      </c>
      <c r="G3062" t="str">
        <f t="shared" si="421"/>
        <v>zh</v>
      </c>
      <c r="H3062" s="1" t="s">
        <v>2033</v>
      </c>
      <c r="I3062" t="str">
        <f t="shared" si="422"/>
        <v>12003</v>
      </c>
      <c r="J3062" t="str">
        <f t="shared" si="423"/>
        <v>12003</v>
      </c>
      <c r="K3062" t="str">
        <f t="shared" si="424"/>
        <v>c02                            </v>
      </c>
      <c r="L3062" t="str">
        <f t="shared" si="425"/>
        <v>C02                                               </v>
      </c>
    </row>
    <row r="3063" hidden="1" spans="1:12">
      <c r="A3063" s="1" t="s">
        <v>7136</v>
      </c>
      <c r="B3063" s="1" t="s">
        <v>7137</v>
      </c>
      <c r="C3063" s="1" t="s">
        <v>1729</v>
      </c>
      <c r="D3063" s="1" t="s">
        <v>65</v>
      </c>
      <c r="E3063" s="2" t="str">
        <f t="shared" si="420"/>
        <v>kdl</v>
      </c>
      <c r="F3063" s="1" t="s">
        <v>7123</v>
      </c>
      <c r="G3063" t="str">
        <f t="shared" si="421"/>
        <v>zh</v>
      </c>
      <c r="H3063" s="1" t="s">
        <v>2033</v>
      </c>
      <c r="I3063" t="str">
        <f t="shared" si="422"/>
        <v>12004</v>
      </c>
      <c r="J3063" t="str">
        <f t="shared" si="423"/>
        <v>12004</v>
      </c>
      <c r="K3063" t="str">
        <f t="shared" si="424"/>
        <v>c01                            </v>
      </c>
      <c r="L3063" t="str">
        <f t="shared" si="425"/>
        <v>C01                                               </v>
      </c>
    </row>
    <row r="3064" hidden="1" spans="1:12">
      <c r="A3064" s="1" t="s">
        <v>7138</v>
      </c>
      <c r="B3064" s="1" t="s">
        <v>7139</v>
      </c>
      <c r="C3064" s="1" t="s">
        <v>1729</v>
      </c>
      <c r="D3064" s="1" t="s">
        <v>65</v>
      </c>
      <c r="E3064" s="2" t="str">
        <f t="shared" si="420"/>
        <v>kdl</v>
      </c>
      <c r="F3064" s="1" t="s">
        <v>7123</v>
      </c>
      <c r="G3064" t="str">
        <f t="shared" si="421"/>
        <v>zh</v>
      </c>
      <c r="H3064" s="1" t="s">
        <v>2033</v>
      </c>
      <c r="I3064" t="str">
        <f t="shared" si="422"/>
        <v>12004</v>
      </c>
      <c r="J3064" t="str">
        <f t="shared" si="423"/>
        <v>12004</v>
      </c>
      <c r="K3064" t="str">
        <f t="shared" si="424"/>
        <v>c04                            </v>
      </c>
      <c r="L3064" t="str">
        <f t="shared" si="425"/>
        <v>C04                                               </v>
      </c>
    </row>
    <row r="3065" hidden="1" spans="1:12">
      <c r="A3065" s="1" t="s">
        <v>7140</v>
      </c>
      <c r="B3065" s="1" t="s">
        <v>7141</v>
      </c>
      <c r="C3065" s="1" t="s">
        <v>1729</v>
      </c>
      <c r="D3065" s="1" t="s">
        <v>65</v>
      </c>
      <c r="E3065" s="2" t="str">
        <f t="shared" si="420"/>
        <v>kdl</v>
      </c>
      <c r="F3065" s="1" t="s">
        <v>7123</v>
      </c>
      <c r="G3065" t="str">
        <f t="shared" si="421"/>
        <v>zh</v>
      </c>
      <c r="H3065" s="1" t="s">
        <v>2033</v>
      </c>
      <c r="I3065" t="str">
        <f t="shared" si="422"/>
        <v>12005</v>
      </c>
      <c r="J3065" t="str">
        <f t="shared" si="423"/>
        <v>12005</v>
      </c>
      <c r="K3065" t="str">
        <f t="shared" si="424"/>
        <v>c03                            </v>
      </c>
      <c r="L3065" t="str">
        <f t="shared" si="425"/>
        <v>C03                                               </v>
      </c>
    </row>
    <row r="3066" hidden="1" spans="1:12">
      <c r="A3066" s="1" t="s">
        <v>7142</v>
      </c>
      <c r="B3066" s="1" t="s">
        <v>7143</v>
      </c>
      <c r="C3066" s="1" t="s">
        <v>1729</v>
      </c>
      <c r="D3066" s="1" t="s">
        <v>65</v>
      </c>
      <c r="E3066" s="2" t="str">
        <f t="shared" si="420"/>
        <v>kdl</v>
      </c>
      <c r="F3066" s="1" t="s">
        <v>7123</v>
      </c>
      <c r="G3066" t="str">
        <f t="shared" si="421"/>
        <v>zh</v>
      </c>
      <c r="H3066" s="1" t="s">
        <v>2033</v>
      </c>
      <c r="I3066" t="str">
        <f t="shared" si="422"/>
        <v>12005</v>
      </c>
      <c r="J3066" t="str">
        <f t="shared" si="423"/>
        <v>12005</v>
      </c>
      <c r="K3066" t="str">
        <f t="shared" si="424"/>
        <v>c04                            </v>
      </c>
      <c r="L3066" t="str">
        <f t="shared" si="425"/>
        <v>C04                                               </v>
      </c>
    </row>
    <row r="3067" hidden="1" spans="1:12">
      <c r="A3067" s="1" t="s">
        <v>7144</v>
      </c>
      <c r="B3067" s="1" t="s">
        <v>7145</v>
      </c>
      <c r="C3067" s="1" t="s">
        <v>1729</v>
      </c>
      <c r="D3067" s="1" t="s">
        <v>65</v>
      </c>
      <c r="E3067" s="2" t="str">
        <f t="shared" si="420"/>
        <v>kdl</v>
      </c>
      <c r="F3067" s="1" t="s">
        <v>7123</v>
      </c>
      <c r="G3067" t="str">
        <f t="shared" si="421"/>
        <v>zh</v>
      </c>
      <c r="H3067" s="1" t="s">
        <v>2033</v>
      </c>
      <c r="I3067" t="str">
        <f t="shared" si="422"/>
        <v>12006</v>
      </c>
      <c r="J3067" t="str">
        <f t="shared" si="423"/>
        <v>12006</v>
      </c>
      <c r="K3067" t="str">
        <f t="shared" si="424"/>
        <v>c04                            </v>
      </c>
      <c r="L3067" t="str">
        <f t="shared" si="425"/>
        <v>C04                                               </v>
      </c>
    </row>
    <row r="3068" hidden="1" spans="1:12">
      <c r="A3068" s="1" t="s">
        <v>7146</v>
      </c>
      <c r="B3068" s="1" t="s">
        <v>7147</v>
      </c>
      <c r="C3068" s="1" t="s">
        <v>1729</v>
      </c>
      <c r="D3068" s="1" t="s">
        <v>65</v>
      </c>
      <c r="E3068" s="2" t="str">
        <f t="shared" si="420"/>
        <v>kdl</v>
      </c>
      <c r="F3068" s="1" t="s">
        <v>7123</v>
      </c>
      <c r="G3068" t="str">
        <f t="shared" si="421"/>
        <v>zh</v>
      </c>
      <c r="H3068" s="1" t="s">
        <v>2033</v>
      </c>
      <c r="I3068" t="str">
        <f t="shared" si="422"/>
        <v>12007</v>
      </c>
      <c r="J3068" t="str">
        <f t="shared" si="423"/>
        <v>12007</v>
      </c>
      <c r="K3068" t="str">
        <f t="shared" si="424"/>
        <v>c01                            </v>
      </c>
      <c r="L3068" t="str">
        <f t="shared" si="425"/>
        <v>C01                                               </v>
      </c>
    </row>
    <row r="3069" hidden="1" spans="1:12">
      <c r="A3069" s="1" t="s">
        <v>7148</v>
      </c>
      <c r="B3069" s="1" t="s">
        <v>7149</v>
      </c>
      <c r="C3069" s="1" t="s">
        <v>1729</v>
      </c>
      <c r="D3069" s="1" t="s">
        <v>65</v>
      </c>
      <c r="E3069" s="2" t="str">
        <f t="shared" si="420"/>
        <v>kdl</v>
      </c>
      <c r="F3069" s="1" t="s">
        <v>7123</v>
      </c>
      <c r="G3069" t="str">
        <f t="shared" si="421"/>
        <v>zh</v>
      </c>
      <c r="H3069" s="1" t="s">
        <v>2033</v>
      </c>
      <c r="I3069" t="str">
        <f t="shared" si="422"/>
        <v>12007</v>
      </c>
      <c r="J3069" t="str">
        <f t="shared" si="423"/>
        <v>12007</v>
      </c>
      <c r="K3069" t="str">
        <f t="shared" si="424"/>
        <v>c03                            </v>
      </c>
      <c r="L3069" t="str">
        <f t="shared" si="425"/>
        <v>C03                                               </v>
      </c>
    </row>
    <row r="3070" hidden="1" spans="1:12">
      <c r="A3070" s="1" t="s">
        <v>7150</v>
      </c>
      <c r="B3070" s="1" t="s">
        <v>7151</v>
      </c>
      <c r="C3070" s="1" t="s">
        <v>1729</v>
      </c>
      <c r="D3070" s="1" t="s">
        <v>65</v>
      </c>
      <c r="E3070" s="2" t="str">
        <f t="shared" si="420"/>
        <v>kdl</v>
      </c>
      <c r="F3070" s="1" t="s">
        <v>7123</v>
      </c>
      <c r="G3070" t="str">
        <f t="shared" si="421"/>
        <v>zh</v>
      </c>
      <c r="H3070" s="1" t="s">
        <v>2033</v>
      </c>
      <c r="I3070" t="str">
        <f t="shared" si="422"/>
        <v>12007</v>
      </c>
      <c r="J3070" t="str">
        <f t="shared" si="423"/>
        <v>12007</v>
      </c>
      <c r="K3070" t="str">
        <f t="shared" si="424"/>
        <v>c04                            </v>
      </c>
      <c r="L3070" t="str">
        <f t="shared" si="425"/>
        <v>C04                                               </v>
      </c>
    </row>
    <row r="3071" hidden="1" spans="1:12">
      <c r="A3071" s="1" t="s">
        <v>7152</v>
      </c>
      <c r="B3071" s="1" t="s">
        <v>7153</v>
      </c>
      <c r="C3071" s="1" t="s">
        <v>1729</v>
      </c>
      <c r="D3071" s="1" t="s">
        <v>65</v>
      </c>
      <c r="E3071" s="2" t="str">
        <f t="shared" si="420"/>
        <v>kdl</v>
      </c>
      <c r="F3071" s="1" t="s">
        <v>7123</v>
      </c>
      <c r="G3071" t="str">
        <f t="shared" si="421"/>
        <v>zh</v>
      </c>
      <c r="H3071" s="1" t="s">
        <v>2033</v>
      </c>
      <c r="I3071" t="str">
        <f t="shared" si="422"/>
        <v>12008</v>
      </c>
      <c r="J3071" t="str">
        <f t="shared" si="423"/>
        <v>12008</v>
      </c>
      <c r="K3071" t="str">
        <f t="shared" si="424"/>
        <v>c01                            </v>
      </c>
      <c r="L3071" t="str">
        <f t="shared" si="425"/>
        <v>C01                                               </v>
      </c>
    </row>
    <row r="3072" hidden="1" spans="1:12">
      <c r="A3072" s="1" t="s">
        <v>7154</v>
      </c>
      <c r="B3072" s="1" t="s">
        <v>7155</v>
      </c>
      <c r="C3072" s="1" t="s">
        <v>1729</v>
      </c>
      <c r="D3072" s="1" t="s">
        <v>65</v>
      </c>
      <c r="E3072" s="2" t="str">
        <f t="shared" si="420"/>
        <v>kdl</v>
      </c>
      <c r="F3072" s="1" t="s">
        <v>7123</v>
      </c>
      <c r="G3072" t="str">
        <f t="shared" si="421"/>
        <v>zh</v>
      </c>
      <c r="H3072" s="1" t="s">
        <v>2033</v>
      </c>
      <c r="I3072" t="str">
        <f t="shared" si="422"/>
        <v>12008</v>
      </c>
      <c r="J3072" t="str">
        <f t="shared" si="423"/>
        <v>12008</v>
      </c>
      <c r="K3072" t="str">
        <f t="shared" si="424"/>
        <v>c03                            </v>
      </c>
      <c r="L3072" t="str">
        <f t="shared" si="425"/>
        <v>C03                                               </v>
      </c>
    </row>
    <row r="3073" hidden="1" spans="1:12">
      <c r="A3073" s="1" t="s">
        <v>7156</v>
      </c>
      <c r="B3073" s="1" t="s">
        <v>7157</v>
      </c>
      <c r="C3073" s="1" t="s">
        <v>1729</v>
      </c>
      <c r="D3073" s="1" t="s">
        <v>65</v>
      </c>
      <c r="E3073" s="2" t="str">
        <f t="shared" si="420"/>
        <v>kdl</v>
      </c>
      <c r="F3073" s="1" t="s">
        <v>7123</v>
      </c>
      <c r="G3073" t="str">
        <f t="shared" si="421"/>
        <v>zh</v>
      </c>
      <c r="H3073" s="1" t="s">
        <v>2033</v>
      </c>
      <c r="I3073" t="str">
        <f t="shared" si="422"/>
        <v>12008</v>
      </c>
      <c r="J3073" t="str">
        <f t="shared" si="423"/>
        <v>12008</v>
      </c>
      <c r="K3073" t="str">
        <f t="shared" si="424"/>
        <v>c04                            </v>
      </c>
      <c r="L3073" t="str">
        <f t="shared" si="425"/>
        <v>C04                                               </v>
      </c>
    </row>
    <row r="3074" hidden="1" spans="1:12">
      <c r="A3074" s="1" t="s">
        <v>7158</v>
      </c>
      <c r="B3074" s="1" t="s">
        <v>7159</v>
      </c>
      <c r="C3074" s="1" t="s">
        <v>1729</v>
      </c>
      <c r="D3074" s="1" t="s">
        <v>65</v>
      </c>
      <c r="E3074" s="2" t="str">
        <f t="shared" si="420"/>
        <v>kdl</v>
      </c>
      <c r="F3074" s="1" t="s">
        <v>7123</v>
      </c>
      <c r="G3074" t="str">
        <f t="shared" si="421"/>
        <v>zh</v>
      </c>
      <c r="H3074" s="1" t="s">
        <v>2033</v>
      </c>
      <c r="I3074" t="str">
        <f t="shared" si="422"/>
        <v>12010</v>
      </c>
      <c r="J3074" t="str">
        <f t="shared" si="423"/>
        <v>12010</v>
      </c>
      <c r="K3074" t="str">
        <f t="shared" si="424"/>
        <v>c01                            </v>
      </c>
      <c r="L3074" t="str">
        <f t="shared" si="425"/>
        <v>C01                                               </v>
      </c>
    </row>
    <row r="3075" hidden="1" spans="1:12">
      <c r="A3075" s="1" t="s">
        <v>7160</v>
      </c>
      <c r="B3075" s="1" t="s">
        <v>7161</v>
      </c>
      <c r="C3075" s="1" t="s">
        <v>1729</v>
      </c>
      <c r="D3075" s="1" t="s">
        <v>65</v>
      </c>
      <c r="E3075" s="2" t="str">
        <f t="shared" si="420"/>
        <v>kdl</v>
      </c>
      <c r="F3075" s="1" t="s">
        <v>7123</v>
      </c>
      <c r="G3075" t="str">
        <f t="shared" si="421"/>
        <v>zh</v>
      </c>
      <c r="H3075" s="1" t="s">
        <v>2033</v>
      </c>
      <c r="I3075" t="str">
        <f t="shared" si="422"/>
        <v>12011</v>
      </c>
      <c r="J3075" t="str">
        <f t="shared" si="423"/>
        <v>12011</v>
      </c>
      <c r="K3075" t="str">
        <f t="shared" si="424"/>
        <v>c01                            </v>
      </c>
      <c r="L3075" t="str">
        <f t="shared" si="425"/>
        <v>C01                                               </v>
      </c>
    </row>
    <row r="3076" hidden="1" spans="1:12">
      <c r="A3076" s="1" t="s">
        <v>7162</v>
      </c>
      <c r="B3076" s="1" t="s">
        <v>7163</v>
      </c>
      <c r="C3076" s="1" t="s">
        <v>1729</v>
      </c>
      <c r="D3076" s="1" t="s">
        <v>65</v>
      </c>
      <c r="E3076" s="2" t="str">
        <f t="shared" si="420"/>
        <v>kdl</v>
      </c>
      <c r="F3076" s="1" t="s">
        <v>7123</v>
      </c>
      <c r="G3076" t="str">
        <f t="shared" si="421"/>
        <v>zh</v>
      </c>
      <c r="H3076" s="1" t="s">
        <v>2033</v>
      </c>
      <c r="I3076" t="str">
        <f t="shared" si="422"/>
        <v>12011</v>
      </c>
      <c r="J3076" t="str">
        <f t="shared" si="423"/>
        <v>12011</v>
      </c>
      <c r="K3076" t="str">
        <f t="shared" si="424"/>
        <v>c04                            </v>
      </c>
      <c r="L3076" t="str">
        <f t="shared" si="425"/>
        <v>C04                                               </v>
      </c>
    </row>
    <row r="3077" hidden="1" spans="1:12">
      <c r="A3077" s="1" t="s">
        <v>7164</v>
      </c>
      <c r="B3077" s="1" t="s">
        <v>7165</v>
      </c>
      <c r="C3077" s="1" t="s">
        <v>1729</v>
      </c>
      <c r="D3077" s="1" t="s">
        <v>65</v>
      </c>
      <c r="E3077" s="2" t="str">
        <f t="shared" si="420"/>
        <v>kdl</v>
      </c>
      <c r="F3077" s="1" t="s">
        <v>7123</v>
      </c>
      <c r="G3077" t="str">
        <f t="shared" si="421"/>
        <v>zh</v>
      </c>
      <c r="H3077" s="1" t="s">
        <v>2033</v>
      </c>
      <c r="I3077" t="str">
        <f t="shared" si="422"/>
        <v>12012</v>
      </c>
      <c r="J3077" t="str">
        <f t="shared" si="423"/>
        <v>12012</v>
      </c>
      <c r="K3077" t="str">
        <f t="shared" si="424"/>
        <v>c02                            </v>
      </c>
      <c r="L3077" t="str">
        <f t="shared" si="425"/>
        <v>C02                                               </v>
      </c>
    </row>
    <row r="3078" hidden="1" spans="1:12">
      <c r="A3078" s="1" t="s">
        <v>7166</v>
      </c>
      <c r="B3078" s="1" t="s">
        <v>7167</v>
      </c>
      <c r="C3078" s="1" t="s">
        <v>1729</v>
      </c>
      <c r="D3078" s="1" t="s">
        <v>65</v>
      </c>
      <c r="E3078" s="2" t="str">
        <f t="shared" si="420"/>
        <v>kdl</v>
      </c>
      <c r="F3078" s="1" t="s">
        <v>7123</v>
      </c>
      <c r="G3078" t="str">
        <f t="shared" si="421"/>
        <v>zh</v>
      </c>
      <c r="H3078" s="1" t="s">
        <v>2033</v>
      </c>
      <c r="I3078" t="str">
        <f t="shared" si="422"/>
        <v>12013</v>
      </c>
      <c r="J3078" t="str">
        <f t="shared" si="423"/>
        <v>12013</v>
      </c>
      <c r="K3078" t="str">
        <f t="shared" si="424"/>
        <v>c01                            </v>
      </c>
      <c r="L3078" t="str">
        <f t="shared" si="425"/>
        <v>C01                                               </v>
      </c>
    </row>
    <row r="3079" hidden="1" spans="1:12">
      <c r="A3079" s="1" t="s">
        <v>7168</v>
      </c>
      <c r="B3079" s="1" t="s">
        <v>7169</v>
      </c>
      <c r="C3079" s="1" t="s">
        <v>1729</v>
      </c>
      <c r="D3079" s="1" t="s">
        <v>65</v>
      </c>
      <c r="E3079" s="2" t="str">
        <f t="shared" si="420"/>
        <v>kdl</v>
      </c>
      <c r="F3079" s="1" t="s">
        <v>7123</v>
      </c>
      <c r="G3079" t="str">
        <f t="shared" si="421"/>
        <v>zh</v>
      </c>
      <c r="H3079" s="1" t="s">
        <v>2033</v>
      </c>
      <c r="I3079" t="str">
        <f t="shared" si="422"/>
        <v>12013</v>
      </c>
      <c r="J3079" t="str">
        <f t="shared" si="423"/>
        <v>12013</v>
      </c>
      <c r="K3079" t="str">
        <f t="shared" si="424"/>
        <v>c02                            </v>
      </c>
      <c r="L3079" t="str">
        <f t="shared" si="425"/>
        <v>C02                                               </v>
      </c>
    </row>
    <row r="3080" hidden="1" spans="1:12">
      <c r="A3080" s="1" t="s">
        <v>7170</v>
      </c>
      <c r="B3080" s="1" t="s">
        <v>7171</v>
      </c>
      <c r="C3080" s="1" t="s">
        <v>1729</v>
      </c>
      <c r="D3080" s="1" t="s">
        <v>65</v>
      </c>
      <c r="E3080" s="2" t="str">
        <f t="shared" si="420"/>
        <v>kdl</v>
      </c>
      <c r="F3080" s="1" t="s">
        <v>7123</v>
      </c>
      <c r="G3080" t="str">
        <f t="shared" si="421"/>
        <v>zh</v>
      </c>
      <c r="H3080" s="1" t="s">
        <v>2033</v>
      </c>
      <c r="I3080" t="str">
        <f t="shared" si="422"/>
        <v>12013</v>
      </c>
      <c r="J3080" t="str">
        <f t="shared" si="423"/>
        <v>12013</v>
      </c>
      <c r="K3080" t="str">
        <f t="shared" si="424"/>
        <v>c03                            </v>
      </c>
      <c r="L3080" t="str">
        <f t="shared" si="425"/>
        <v>C03                                               </v>
      </c>
    </row>
    <row r="3081" hidden="1" spans="1:12">
      <c r="A3081" s="1" t="s">
        <v>7172</v>
      </c>
      <c r="B3081" s="1" t="s">
        <v>7173</v>
      </c>
      <c r="C3081" s="1" t="s">
        <v>1729</v>
      </c>
      <c r="D3081" s="1" t="s">
        <v>65</v>
      </c>
      <c r="E3081" s="2" t="str">
        <f t="shared" si="420"/>
        <v>kdl</v>
      </c>
      <c r="F3081" s="1" t="s">
        <v>7123</v>
      </c>
      <c r="G3081" t="str">
        <f t="shared" si="421"/>
        <v>zh</v>
      </c>
      <c r="H3081" s="1" t="s">
        <v>2033</v>
      </c>
      <c r="I3081" t="str">
        <f t="shared" si="422"/>
        <v>12013</v>
      </c>
      <c r="J3081" t="str">
        <f t="shared" si="423"/>
        <v>12013</v>
      </c>
      <c r="K3081" t="str">
        <f t="shared" si="424"/>
        <v>c04                            </v>
      </c>
      <c r="L3081" t="str">
        <f t="shared" si="425"/>
        <v>C04                                               </v>
      </c>
    </row>
    <row r="3082" hidden="1" spans="1:12">
      <c r="A3082" s="1" t="s">
        <v>7174</v>
      </c>
      <c r="B3082" s="1" t="s">
        <v>7175</v>
      </c>
      <c r="C3082" s="1" t="s">
        <v>1729</v>
      </c>
      <c r="D3082" s="1" t="s">
        <v>65</v>
      </c>
      <c r="E3082" s="2" t="str">
        <f t="shared" si="420"/>
        <v>kdl</v>
      </c>
      <c r="F3082" s="1" t="s">
        <v>7123</v>
      </c>
      <c r="G3082" t="str">
        <f t="shared" si="421"/>
        <v>zh</v>
      </c>
      <c r="H3082" s="1" t="s">
        <v>2033</v>
      </c>
      <c r="I3082" t="str">
        <f t="shared" si="422"/>
        <v>12014</v>
      </c>
      <c r="J3082" t="str">
        <f t="shared" si="423"/>
        <v>12014</v>
      </c>
      <c r="K3082" t="str">
        <f t="shared" si="424"/>
        <v>c02                            </v>
      </c>
      <c r="L3082" t="str">
        <f t="shared" si="425"/>
        <v>C02                                               </v>
      </c>
    </row>
    <row r="3083" hidden="1" spans="1:12">
      <c r="A3083" s="1" t="s">
        <v>7176</v>
      </c>
      <c r="B3083" s="1" t="s">
        <v>7177</v>
      </c>
      <c r="C3083" s="1" t="s">
        <v>1729</v>
      </c>
      <c r="D3083" s="1" t="s">
        <v>65</v>
      </c>
      <c r="E3083" s="2" t="str">
        <f t="shared" si="420"/>
        <v>kdl</v>
      </c>
      <c r="F3083" s="1" t="s">
        <v>7123</v>
      </c>
      <c r="G3083" t="str">
        <f t="shared" si="421"/>
        <v>zh</v>
      </c>
      <c r="H3083" s="1" t="s">
        <v>2033</v>
      </c>
      <c r="I3083" t="str">
        <f t="shared" si="422"/>
        <v>12014</v>
      </c>
      <c r="J3083" t="str">
        <f t="shared" si="423"/>
        <v>12014</v>
      </c>
      <c r="K3083" t="str">
        <f t="shared" si="424"/>
        <v>c4                             </v>
      </c>
      <c r="L3083" t="str">
        <f t="shared" si="425"/>
        <v>C4                                                </v>
      </c>
    </row>
    <row r="3084" hidden="1" spans="1:12">
      <c r="A3084" s="1" t="s">
        <v>7178</v>
      </c>
      <c r="B3084" s="1" t="s">
        <v>7179</v>
      </c>
      <c r="C3084" s="1" t="s">
        <v>1729</v>
      </c>
      <c r="D3084" s="1" t="s">
        <v>65</v>
      </c>
      <c r="E3084" s="2" t="str">
        <f t="shared" si="420"/>
        <v>kdl</v>
      </c>
      <c r="F3084" s="1" t="s">
        <v>7123</v>
      </c>
      <c r="G3084" t="str">
        <f t="shared" si="421"/>
        <v>zh</v>
      </c>
      <c r="H3084" s="1" t="s">
        <v>2033</v>
      </c>
      <c r="I3084" t="str">
        <f t="shared" si="422"/>
        <v>12015</v>
      </c>
      <c r="J3084" t="str">
        <f t="shared" si="423"/>
        <v>12015</v>
      </c>
      <c r="K3084" t="str">
        <f t="shared" si="424"/>
        <v>c01                            </v>
      </c>
      <c r="L3084" t="str">
        <f t="shared" si="425"/>
        <v>C01                                               </v>
      </c>
    </row>
    <row r="3085" hidden="1" spans="1:12">
      <c r="A3085" s="1" t="s">
        <v>7180</v>
      </c>
      <c r="B3085" s="1" t="s">
        <v>7181</v>
      </c>
      <c r="C3085" s="1" t="s">
        <v>1729</v>
      </c>
      <c r="D3085" s="1" t="s">
        <v>65</v>
      </c>
      <c r="E3085" s="2" t="str">
        <f t="shared" si="420"/>
        <v>kdl</v>
      </c>
      <c r="F3085" s="1" t="s">
        <v>7123</v>
      </c>
      <c r="G3085" t="str">
        <f t="shared" si="421"/>
        <v>zh</v>
      </c>
      <c r="H3085" s="1" t="s">
        <v>2033</v>
      </c>
      <c r="I3085" t="str">
        <f t="shared" si="422"/>
        <v>12015</v>
      </c>
      <c r="J3085" t="str">
        <f t="shared" si="423"/>
        <v>12015</v>
      </c>
      <c r="K3085" t="str">
        <f t="shared" si="424"/>
        <v>c02                            </v>
      </c>
      <c r="L3085" t="str">
        <f t="shared" si="425"/>
        <v>C02                                               </v>
      </c>
    </row>
    <row r="3086" hidden="1" spans="1:12">
      <c r="A3086" s="1" t="s">
        <v>7182</v>
      </c>
      <c r="B3086" s="1" t="s">
        <v>7183</v>
      </c>
      <c r="C3086" s="1" t="s">
        <v>1729</v>
      </c>
      <c r="D3086" s="1" t="s">
        <v>65</v>
      </c>
      <c r="E3086" s="2" t="str">
        <f t="shared" si="420"/>
        <v>kdl</v>
      </c>
      <c r="F3086" s="1" t="s">
        <v>7123</v>
      </c>
      <c r="G3086" t="str">
        <f t="shared" si="421"/>
        <v>zh</v>
      </c>
      <c r="H3086" s="1" t="s">
        <v>2033</v>
      </c>
      <c r="I3086" t="str">
        <f t="shared" si="422"/>
        <v>12017</v>
      </c>
      <c r="J3086" t="str">
        <f t="shared" si="423"/>
        <v>12017</v>
      </c>
      <c r="K3086" t="str">
        <f t="shared" si="424"/>
        <v>c03                            </v>
      </c>
      <c r="L3086" t="str">
        <f t="shared" si="425"/>
        <v>C03                                               </v>
      </c>
    </row>
    <row r="3087" hidden="1" spans="1:12">
      <c r="A3087" s="1" t="s">
        <v>7184</v>
      </c>
      <c r="B3087" s="1" t="s">
        <v>7185</v>
      </c>
      <c r="C3087" s="1" t="s">
        <v>1729</v>
      </c>
      <c r="D3087" s="1" t="s">
        <v>65</v>
      </c>
      <c r="E3087" s="2" t="str">
        <f t="shared" si="420"/>
        <v>kdl</v>
      </c>
      <c r="F3087" s="1" t="s">
        <v>7123</v>
      </c>
      <c r="G3087" t="str">
        <f t="shared" si="421"/>
        <v>zh</v>
      </c>
      <c r="H3087" s="1" t="s">
        <v>2033</v>
      </c>
      <c r="I3087" t="str">
        <f t="shared" si="422"/>
        <v>12018</v>
      </c>
      <c r="J3087" t="str">
        <f t="shared" si="423"/>
        <v>12018</v>
      </c>
      <c r="K3087" t="str">
        <f t="shared" si="424"/>
        <v>c02                            </v>
      </c>
      <c r="L3087" t="str">
        <f t="shared" si="425"/>
        <v>C02                                               </v>
      </c>
    </row>
    <row r="3088" hidden="1" spans="1:12">
      <c r="A3088" s="1" t="s">
        <v>7186</v>
      </c>
      <c r="B3088" s="1" t="s">
        <v>7187</v>
      </c>
      <c r="C3088" s="1" t="s">
        <v>1729</v>
      </c>
      <c r="D3088" s="1" t="s">
        <v>65</v>
      </c>
      <c r="E3088" s="2" t="str">
        <f t="shared" si="420"/>
        <v>kdl</v>
      </c>
      <c r="F3088" s="1" t="s">
        <v>7123</v>
      </c>
      <c r="G3088" t="str">
        <f t="shared" si="421"/>
        <v>zh</v>
      </c>
      <c r="H3088" s="1" t="s">
        <v>2033</v>
      </c>
      <c r="I3088" t="str">
        <f t="shared" si="422"/>
        <v>12018</v>
      </c>
      <c r="J3088" t="str">
        <f t="shared" si="423"/>
        <v>12018</v>
      </c>
      <c r="K3088" t="str">
        <f t="shared" si="424"/>
        <v>c03                            </v>
      </c>
      <c r="L3088" t="str">
        <f t="shared" si="425"/>
        <v>C03                                               </v>
      </c>
    </row>
    <row r="3089" hidden="1" spans="1:12">
      <c r="A3089" s="1" t="s">
        <v>7188</v>
      </c>
      <c r="B3089" s="1" t="s">
        <v>7189</v>
      </c>
      <c r="C3089" s="1" t="s">
        <v>1729</v>
      </c>
      <c r="D3089" s="1" t="s">
        <v>65</v>
      </c>
      <c r="E3089" s="2" t="str">
        <f t="shared" si="420"/>
        <v>kdl</v>
      </c>
      <c r="F3089" s="1" t="s">
        <v>7123</v>
      </c>
      <c r="G3089" t="str">
        <f t="shared" si="421"/>
        <v>zh</v>
      </c>
      <c r="H3089" s="1" t="s">
        <v>2033</v>
      </c>
      <c r="I3089" t="str">
        <f t="shared" si="422"/>
        <v>12019</v>
      </c>
      <c r="J3089" t="str">
        <f t="shared" si="423"/>
        <v>12019</v>
      </c>
      <c r="K3089" t="str">
        <f t="shared" si="424"/>
        <v>c02                            </v>
      </c>
      <c r="L3089" t="str">
        <f t="shared" ref="L3089:L3133" si="426">MID(B3089,11,50)</f>
        <v>C02                                               </v>
      </c>
    </row>
    <row r="3090" hidden="1" spans="1:12">
      <c r="A3090" s="1" t="s">
        <v>7190</v>
      </c>
      <c r="B3090" s="1" t="s">
        <v>7191</v>
      </c>
      <c r="C3090" s="1" t="s">
        <v>1729</v>
      </c>
      <c r="D3090" s="1" t="s">
        <v>65</v>
      </c>
      <c r="E3090" s="2" t="str">
        <f t="shared" si="420"/>
        <v>kdl</v>
      </c>
      <c r="F3090" s="1" t="s">
        <v>7123</v>
      </c>
      <c r="G3090" t="str">
        <f t="shared" si="421"/>
        <v>zh</v>
      </c>
      <c r="H3090" s="1" t="s">
        <v>2033</v>
      </c>
      <c r="I3090" t="str">
        <f t="shared" si="422"/>
        <v>12019</v>
      </c>
      <c r="J3090" t="str">
        <f t="shared" si="423"/>
        <v>12019</v>
      </c>
      <c r="K3090" t="str">
        <f t="shared" si="424"/>
        <v>c3                             </v>
      </c>
      <c r="L3090" t="str">
        <f t="shared" si="426"/>
        <v>C3                                                </v>
      </c>
    </row>
    <row r="3091" hidden="1" spans="1:12">
      <c r="A3091" s="1" t="s">
        <v>7192</v>
      </c>
      <c r="B3091" s="1" t="s">
        <v>7193</v>
      </c>
      <c r="C3091" s="1" t="s">
        <v>1729</v>
      </c>
      <c r="D3091" s="1" t="s">
        <v>65</v>
      </c>
      <c r="E3091" s="2" t="str">
        <f t="shared" si="420"/>
        <v>kdl</v>
      </c>
      <c r="F3091" s="1" t="s">
        <v>7123</v>
      </c>
      <c r="G3091" t="str">
        <f t="shared" si="421"/>
        <v>zh</v>
      </c>
      <c r="H3091" s="1" t="s">
        <v>2033</v>
      </c>
      <c r="I3091" t="str">
        <f t="shared" si="422"/>
        <v>12020</v>
      </c>
      <c r="J3091" t="str">
        <f t="shared" si="423"/>
        <v>12020</v>
      </c>
      <c r="K3091" t="str">
        <f t="shared" si="424"/>
        <v>c01                            </v>
      </c>
      <c r="L3091" t="str">
        <f t="shared" si="426"/>
        <v>C01                                               </v>
      </c>
    </row>
    <row r="3092" hidden="1" spans="1:12">
      <c r="A3092" s="1" t="s">
        <v>7194</v>
      </c>
      <c r="B3092" s="1" t="s">
        <v>7195</v>
      </c>
      <c r="C3092" s="1" t="s">
        <v>1729</v>
      </c>
      <c r="D3092" s="1" t="s">
        <v>65</v>
      </c>
      <c r="E3092" s="2" t="str">
        <f t="shared" si="420"/>
        <v>kdl</v>
      </c>
      <c r="F3092" s="1" t="s">
        <v>7123</v>
      </c>
      <c r="G3092" t="str">
        <f t="shared" si="421"/>
        <v>zh</v>
      </c>
      <c r="H3092" s="1" t="s">
        <v>2033</v>
      </c>
      <c r="I3092" t="str">
        <f t="shared" si="422"/>
        <v>12020</v>
      </c>
      <c r="J3092" t="str">
        <f t="shared" si="423"/>
        <v>12020</v>
      </c>
      <c r="K3092" t="str">
        <f t="shared" si="424"/>
        <v>c02                            </v>
      </c>
      <c r="L3092" t="str">
        <f t="shared" si="426"/>
        <v>C02                                               </v>
      </c>
    </row>
    <row r="3093" hidden="1" spans="1:12">
      <c r="A3093" s="1" t="s">
        <v>7196</v>
      </c>
      <c r="B3093" s="1" t="s">
        <v>7197</v>
      </c>
      <c r="C3093" s="1" t="s">
        <v>1729</v>
      </c>
      <c r="D3093" s="1" t="s">
        <v>65</v>
      </c>
      <c r="E3093" s="2" t="str">
        <f t="shared" si="420"/>
        <v>kdl</v>
      </c>
      <c r="F3093" s="1" t="s">
        <v>7123</v>
      </c>
      <c r="G3093" t="str">
        <f t="shared" si="421"/>
        <v>zh</v>
      </c>
      <c r="H3093" s="1" t="s">
        <v>2033</v>
      </c>
      <c r="I3093" t="str">
        <f t="shared" si="422"/>
        <v>12020</v>
      </c>
      <c r="J3093" t="str">
        <f t="shared" si="423"/>
        <v>12020</v>
      </c>
      <c r="K3093" t="str">
        <f t="shared" si="424"/>
        <v>c04                            </v>
      </c>
      <c r="L3093" t="str">
        <f t="shared" si="426"/>
        <v>C04                                               </v>
      </c>
    </row>
    <row r="3094" hidden="1" spans="1:12">
      <c r="A3094" s="1" t="s">
        <v>7198</v>
      </c>
      <c r="B3094" s="1" t="s">
        <v>7199</v>
      </c>
      <c r="C3094" s="1" t="s">
        <v>1729</v>
      </c>
      <c r="D3094" s="1" t="s">
        <v>65</v>
      </c>
      <c r="E3094" s="2" t="str">
        <f t="shared" si="420"/>
        <v>kdl</v>
      </c>
      <c r="F3094" s="1" t="s">
        <v>7123</v>
      </c>
      <c r="G3094" t="str">
        <f t="shared" si="421"/>
        <v>zh</v>
      </c>
      <c r="H3094" s="1" t="s">
        <v>2033</v>
      </c>
      <c r="I3094" t="str">
        <f t="shared" si="422"/>
        <v>12021</v>
      </c>
      <c r="J3094" t="str">
        <f t="shared" si="423"/>
        <v>12021</v>
      </c>
      <c r="K3094" t="str">
        <f t="shared" si="424"/>
        <v>c01                            </v>
      </c>
      <c r="L3094" t="str">
        <f t="shared" si="426"/>
        <v>C01                                               </v>
      </c>
    </row>
    <row r="3095" hidden="1" spans="1:12">
      <c r="A3095" s="1" t="s">
        <v>7200</v>
      </c>
      <c r="B3095" s="1" t="s">
        <v>7201</v>
      </c>
      <c r="C3095" s="1" t="s">
        <v>1729</v>
      </c>
      <c r="D3095" s="1" t="s">
        <v>65</v>
      </c>
      <c r="E3095" s="2" t="str">
        <f t="shared" si="420"/>
        <v>kdl</v>
      </c>
      <c r="F3095" s="1" t="s">
        <v>7123</v>
      </c>
      <c r="G3095" t="str">
        <f t="shared" si="421"/>
        <v>zh</v>
      </c>
      <c r="H3095" s="1" t="s">
        <v>2033</v>
      </c>
      <c r="I3095" t="str">
        <f t="shared" si="422"/>
        <v>12021</v>
      </c>
      <c r="J3095" t="str">
        <f t="shared" si="423"/>
        <v>12021</v>
      </c>
      <c r="K3095" t="str">
        <f t="shared" si="424"/>
        <v>c02                            </v>
      </c>
      <c r="L3095" t="str">
        <f t="shared" si="426"/>
        <v>C02                                               </v>
      </c>
    </row>
    <row r="3096" hidden="1" spans="1:12">
      <c r="A3096" s="1" t="s">
        <v>7202</v>
      </c>
      <c r="B3096" s="1" t="s">
        <v>7203</v>
      </c>
      <c r="C3096" s="1" t="s">
        <v>1729</v>
      </c>
      <c r="D3096" s="1" t="s">
        <v>65</v>
      </c>
      <c r="E3096" s="2" t="str">
        <f t="shared" si="420"/>
        <v>kdl</v>
      </c>
      <c r="F3096" s="1" t="s">
        <v>7123</v>
      </c>
      <c r="G3096" t="str">
        <f t="shared" si="421"/>
        <v>zh</v>
      </c>
      <c r="H3096" s="1" t="s">
        <v>2033</v>
      </c>
      <c r="I3096" t="str">
        <f t="shared" si="422"/>
        <v>12021</v>
      </c>
      <c r="J3096" t="str">
        <f t="shared" si="423"/>
        <v>12021</v>
      </c>
      <c r="K3096" t="str">
        <f t="shared" si="424"/>
        <v>c04                            </v>
      </c>
      <c r="L3096" t="str">
        <f t="shared" si="426"/>
        <v>C04                                               </v>
      </c>
    </row>
    <row r="3097" hidden="1" spans="1:12">
      <c r="A3097" s="1" t="s">
        <v>7204</v>
      </c>
      <c r="B3097" s="1" t="s">
        <v>7205</v>
      </c>
      <c r="C3097" s="1" t="s">
        <v>1729</v>
      </c>
      <c r="D3097" s="1" t="s">
        <v>65</v>
      </c>
      <c r="E3097" s="2" t="str">
        <f t="shared" si="420"/>
        <v>kdl</v>
      </c>
      <c r="F3097" s="1" t="s">
        <v>7123</v>
      </c>
      <c r="G3097" t="str">
        <f t="shared" si="421"/>
        <v>zh</v>
      </c>
      <c r="H3097" s="1" t="s">
        <v>2033</v>
      </c>
      <c r="I3097" t="str">
        <f t="shared" si="422"/>
        <v>12022</v>
      </c>
      <c r="J3097" t="str">
        <f t="shared" si="423"/>
        <v>12022</v>
      </c>
      <c r="K3097" t="str">
        <f t="shared" si="424"/>
        <v>c02                            </v>
      </c>
      <c r="L3097" t="str">
        <f t="shared" si="426"/>
        <v>C02                                               </v>
      </c>
    </row>
    <row r="3098" hidden="1" spans="1:12">
      <c r="A3098" s="1" t="s">
        <v>7206</v>
      </c>
      <c r="B3098" s="1" t="s">
        <v>7207</v>
      </c>
      <c r="C3098" s="1" t="s">
        <v>1729</v>
      </c>
      <c r="D3098" s="1" t="s">
        <v>65</v>
      </c>
      <c r="E3098" s="2" t="str">
        <f t="shared" si="420"/>
        <v>kdl</v>
      </c>
      <c r="F3098" s="1" t="s">
        <v>7123</v>
      </c>
      <c r="G3098" t="str">
        <f t="shared" si="421"/>
        <v>zh</v>
      </c>
      <c r="H3098" s="1" t="s">
        <v>2033</v>
      </c>
      <c r="I3098" t="str">
        <f t="shared" si="422"/>
        <v>12023</v>
      </c>
      <c r="J3098" t="str">
        <f t="shared" si="423"/>
        <v>12023</v>
      </c>
      <c r="K3098" t="str">
        <f t="shared" si="424"/>
        <v>c04                            </v>
      </c>
      <c r="L3098" t="str">
        <f t="shared" si="426"/>
        <v>C04                                               </v>
      </c>
    </row>
    <row r="3099" hidden="1" spans="1:12">
      <c r="A3099" s="1" t="s">
        <v>7208</v>
      </c>
      <c r="B3099" s="1" t="s">
        <v>7209</v>
      </c>
      <c r="C3099" s="1" t="s">
        <v>1729</v>
      </c>
      <c r="D3099" s="1" t="s">
        <v>65</v>
      </c>
      <c r="E3099" s="2" t="str">
        <f t="shared" si="420"/>
        <v>kdl</v>
      </c>
      <c r="F3099" s="1" t="s">
        <v>7123</v>
      </c>
      <c r="G3099" t="str">
        <f t="shared" si="421"/>
        <v>zh</v>
      </c>
      <c r="H3099" s="1" t="s">
        <v>2033</v>
      </c>
      <c r="I3099" t="str">
        <f t="shared" si="422"/>
        <v>12025</v>
      </c>
      <c r="J3099" t="str">
        <f t="shared" si="423"/>
        <v>12025</v>
      </c>
      <c r="K3099" t="str">
        <f t="shared" si="424"/>
        <v>c02                            </v>
      </c>
      <c r="L3099" t="str">
        <f t="shared" si="426"/>
        <v>C02                                               </v>
      </c>
    </row>
    <row r="3100" hidden="1" spans="1:12">
      <c r="A3100" s="1" t="s">
        <v>7210</v>
      </c>
      <c r="B3100" s="1" t="s">
        <v>7211</v>
      </c>
      <c r="C3100" s="1" t="s">
        <v>1729</v>
      </c>
      <c r="D3100" s="1" t="s">
        <v>65</v>
      </c>
      <c r="E3100" s="2" t="str">
        <f t="shared" si="420"/>
        <v>kdl</v>
      </c>
      <c r="F3100" s="1" t="s">
        <v>7123</v>
      </c>
      <c r="G3100" t="str">
        <f t="shared" si="421"/>
        <v>zh</v>
      </c>
      <c r="H3100" s="1" t="s">
        <v>2033</v>
      </c>
      <c r="I3100" t="str">
        <f t="shared" si="422"/>
        <v>12025</v>
      </c>
      <c r="J3100" t="str">
        <f t="shared" si="423"/>
        <v>12025</v>
      </c>
      <c r="K3100" t="str">
        <f t="shared" si="424"/>
        <v>c03                            </v>
      </c>
      <c r="L3100" t="str">
        <f t="shared" si="426"/>
        <v>C03                                               </v>
      </c>
    </row>
    <row r="3101" hidden="1" spans="1:12">
      <c r="A3101" s="1" t="s">
        <v>7212</v>
      </c>
      <c r="B3101" s="1" t="s">
        <v>7213</v>
      </c>
      <c r="C3101" s="1" t="s">
        <v>1729</v>
      </c>
      <c r="D3101" s="1" t="s">
        <v>65</v>
      </c>
      <c r="E3101" s="2" t="str">
        <f t="shared" si="420"/>
        <v>kdl</v>
      </c>
      <c r="F3101" s="1" t="s">
        <v>7123</v>
      </c>
      <c r="G3101" t="str">
        <f t="shared" si="421"/>
        <v>zh</v>
      </c>
      <c r="H3101" s="1" t="s">
        <v>2033</v>
      </c>
      <c r="I3101" t="str">
        <f t="shared" si="422"/>
        <v>12026</v>
      </c>
      <c r="J3101" t="str">
        <f t="shared" si="423"/>
        <v>12026</v>
      </c>
      <c r="K3101" t="str">
        <f t="shared" si="424"/>
        <v>c02                            </v>
      </c>
      <c r="L3101" t="str">
        <f t="shared" si="426"/>
        <v>C02                                               </v>
      </c>
    </row>
    <row r="3102" hidden="1" spans="1:12">
      <c r="A3102" s="1" t="s">
        <v>7214</v>
      </c>
      <c r="B3102" s="1" t="s">
        <v>7215</v>
      </c>
      <c r="C3102" s="1" t="s">
        <v>1729</v>
      </c>
      <c r="D3102" s="1" t="s">
        <v>65</v>
      </c>
      <c r="E3102" s="2" t="str">
        <f t="shared" si="420"/>
        <v>kdl</v>
      </c>
      <c r="F3102" s="1" t="s">
        <v>7123</v>
      </c>
      <c r="G3102" t="str">
        <f t="shared" si="421"/>
        <v>zh</v>
      </c>
      <c r="H3102" s="1" t="s">
        <v>2033</v>
      </c>
      <c r="I3102" t="str">
        <f t="shared" si="422"/>
        <v>12030</v>
      </c>
      <c r="J3102" t="str">
        <f t="shared" si="423"/>
        <v>12030</v>
      </c>
      <c r="K3102" t="str">
        <f t="shared" si="424"/>
        <v>c01                            </v>
      </c>
      <c r="L3102" t="str">
        <f t="shared" si="426"/>
        <v>C01                                               </v>
      </c>
    </row>
    <row r="3103" hidden="1" spans="1:12">
      <c r="A3103" s="1" t="s">
        <v>7216</v>
      </c>
      <c r="B3103" s="1" t="s">
        <v>7217</v>
      </c>
      <c r="C3103" s="1" t="s">
        <v>1729</v>
      </c>
      <c r="D3103" s="1" t="s">
        <v>65</v>
      </c>
      <c r="E3103" s="2" t="str">
        <f t="shared" si="420"/>
        <v>kdl</v>
      </c>
      <c r="F3103" s="1" t="s">
        <v>7123</v>
      </c>
      <c r="G3103" t="str">
        <f t="shared" si="421"/>
        <v>zh</v>
      </c>
      <c r="H3103" s="1" t="s">
        <v>2033</v>
      </c>
      <c r="I3103" t="str">
        <f t="shared" si="422"/>
        <v>12031</v>
      </c>
      <c r="J3103" t="str">
        <f t="shared" si="423"/>
        <v>12031</v>
      </c>
      <c r="K3103" t="str">
        <f t="shared" si="424"/>
        <v>c01                            </v>
      </c>
      <c r="L3103" t="str">
        <f t="shared" si="426"/>
        <v>C01                                               </v>
      </c>
    </row>
    <row r="3104" hidden="1" spans="1:12">
      <c r="A3104" s="1" t="s">
        <v>7218</v>
      </c>
      <c r="B3104" s="1" t="s">
        <v>7219</v>
      </c>
      <c r="C3104" s="1" t="s">
        <v>1729</v>
      </c>
      <c r="D3104" s="1" t="s">
        <v>65</v>
      </c>
      <c r="E3104" s="2" t="str">
        <f t="shared" si="420"/>
        <v>kdl</v>
      </c>
      <c r="F3104" s="1" t="s">
        <v>7123</v>
      </c>
      <c r="G3104" t="str">
        <f t="shared" si="421"/>
        <v>zh</v>
      </c>
      <c r="H3104" s="1" t="s">
        <v>2033</v>
      </c>
      <c r="I3104" t="str">
        <f t="shared" si="422"/>
        <v>12032</v>
      </c>
      <c r="J3104" t="str">
        <f t="shared" si="423"/>
        <v>12032</v>
      </c>
      <c r="K3104" t="str">
        <f t="shared" si="424"/>
        <v>c01                            </v>
      </c>
      <c r="L3104" t="str">
        <f t="shared" si="426"/>
        <v>C01                                               </v>
      </c>
    </row>
    <row r="3105" hidden="1" spans="1:12">
      <c r="A3105" s="1" t="s">
        <v>7220</v>
      </c>
      <c r="B3105" s="1" t="s">
        <v>7221</v>
      </c>
      <c r="C3105" s="1" t="s">
        <v>1729</v>
      </c>
      <c r="D3105" s="1" t="s">
        <v>65</v>
      </c>
      <c r="E3105" s="2" t="str">
        <f t="shared" si="420"/>
        <v>kdl</v>
      </c>
      <c r="F3105" s="1" t="s">
        <v>7123</v>
      </c>
      <c r="G3105" t="str">
        <f t="shared" si="421"/>
        <v>zh</v>
      </c>
      <c r="H3105" s="1" t="s">
        <v>2033</v>
      </c>
      <c r="I3105" t="str">
        <f t="shared" si="422"/>
        <v>12036</v>
      </c>
      <c r="J3105" t="str">
        <f t="shared" si="423"/>
        <v>12036</v>
      </c>
      <c r="K3105" t="str">
        <f t="shared" si="424"/>
        <v>c03                            </v>
      </c>
      <c r="L3105" t="str">
        <f t="shared" si="426"/>
        <v>C03                                               </v>
      </c>
    </row>
    <row r="3106" hidden="1" spans="1:12">
      <c r="A3106" s="1" t="s">
        <v>7222</v>
      </c>
      <c r="B3106" s="1" t="s">
        <v>7223</v>
      </c>
      <c r="C3106" s="1" t="s">
        <v>1729</v>
      </c>
      <c r="D3106" s="1" t="s">
        <v>65</v>
      </c>
      <c r="E3106" s="2" t="str">
        <f t="shared" si="420"/>
        <v>kdl</v>
      </c>
      <c r="F3106" s="1" t="s">
        <v>7123</v>
      </c>
      <c r="G3106" t="str">
        <f t="shared" si="421"/>
        <v>zh</v>
      </c>
      <c r="H3106" s="1" t="s">
        <v>2033</v>
      </c>
      <c r="I3106" t="str">
        <f t="shared" si="422"/>
        <v>12036</v>
      </c>
      <c r="J3106" t="str">
        <f t="shared" si="423"/>
        <v>12036</v>
      </c>
      <c r="K3106" t="str">
        <f t="shared" si="424"/>
        <v>c1                             </v>
      </c>
      <c r="L3106" t="str">
        <f t="shared" si="426"/>
        <v>C1                                                </v>
      </c>
    </row>
    <row r="3107" hidden="1" spans="1:12">
      <c r="A3107" s="1" t="s">
        <v>7224</v>
      </c>
      <c r="B3107" s="1" t="s">
        <v>7225</v>
      </c>
      <c r="C3107" s="1" t="s">
        <v>1729</v>
      </c>
      <c r="D3107" s="1" t="s">
        <v>65</v>
      </c>
      <c r="E3107" s="2" t="str">
        <f t="shared" si="420"/>
        <v>kdl</v>
      </c>
      <c r="F3107" s="1" t="s">
        <v>7123</v>
      </c>
      <c r="G3107" t="str">
        <f t="shared" si="421"/>
        <v>zh</v>
      </c>
      <c r="H3107" s="1" t="s">
        <v>2033</v>
      </c>
      <c r="I3107" t="str">
        <f t="shared" si="422"/>
        <v>12051</v>
      </c>
      <c r="J3107" t="str">
        <f t="shared" si="423"/>
        <v>12051</v>
      </c>
      <c r="K3107" t="str">
        <f t="shared" si="424"/>
        <v>c01                            </v>
      </c>
      <c r="L3107" t="str">
        <f t="shared" si="426"/>
        <v>C01                                               </v>
      </c>
    </row>
    <row r="3108" hidden="1" spans="1:12">
      <c r="A3108" s="1" t="s">
        <v>7226</v>
      </c>
      <c r="B3108" s="1" t="s">
        <v>7227</v>
      </c>
      <c r="C3108" s="1" t="s">
        <v>1729</v>
      </c>
      <c r="D3108" s="1" t="s">
        <v>65</v>
      </c>
      <c r="E3108" s="2" t="str">
        <f t="shared" si="420"/>
        <v>kdl</v>
      </c>
      <c r="F3108" s="1" t="s">
        <v>7123</v>
      </c>
      <c r="G3108" t="str">
        <f t="shared" si="421"/>
        <v>zh</v>
      </c>
      <c r="H3108" s="1" t="s">
        <v>2033</v>
      </c>
      <c r="I3108" t="str">
        <f t="shared" si="422"/>
        <v>12051</v>
      </c>
      <c r="J3108" t="str">
        <f t="shared" si="423"/>
        <v>12051</v>
      </c>
      <c r="K3108" t="str">
        <f t="shared" si="424"/>
        <v>c03                            </v>
      </c>
      <c r="L3108" t="str">
        <f t="shared" si="426"/>
        <v>C03                                               </v>
      </c>
    </row>
    <row r="3109" hidden="1" spans="1:12">
      <c r="A3109" s="1" t="s">
        <v>7228</v>
      </c>
      <c r="B3109" s="1" t="s">
        <v>7229</v>
      </c>
      <c r="C3109" s="1" t="s">
        <v>1729</v>
      </c>
      <c r="D3109" s="1" t="s">
        <v>65</v>
      </c>
      <c r="E3109" s="2" t="str">
        <f t="shared" si="420"/>
        <v>kdl</v>
      </c>
      <c r="F3109" s="1" t="s">
        <v>7123</v>
      </c>
      <c r="G3109" t="str">
        <f t="shared" si="421"/>
        <v>zh</v>
      </c>
      <c r="H3109" s="1" t="s">
        <v>2033</v>
      </c>
      <c r="I3109" t="str">
        <f t="shared" si="422"/>
        <v>12053</v>
      </c>
      <c r="J3109" t="str">
        <f t="shared" si="423"/>
        <v>12053</v>
      </c>
      <c r="K3109" t="str">
        <f t="shared" si="424"/>
        <v>c03                            </v>
      </c>
      <c r="L3109" t="str">
        <f t="shared" si="426"/>
        <v>C03                                               </v>
      </c>
    </row>
    <row r="3110" hidden="1" spans="1:12">
      <c r="A3110" s="1" t="s">
        <v>7230</v>
      </c>
      <c r="B3110" s="1" t="s">
        <v>7231</v>
      </c>
      <c r="C3110" s="1" t="s">
        <v>1729</v>
      </c>
      <c r="D3110" s="1" t="s">
        <v>65</v>
      </c>
      <c r="E3110" s="2" t="str">
        <f t="shared" si="420"/>
        <v>kdl</v>
      </c>
      <c r="F3110" s="1" t="s">
        <v>7123</v>
      </c>
      <c r="G3110" t="str">
        <f t="shared" si="421"/>
        <v>zh</v>
      </c>
      <c r="H3110" s="1" t="s">
        <v>2033</v>
      </c>
      <c r="I3110" t="str">
        <f t="shared" si="422"/>
        <v>12053</v>
      </c>
      <c r="J3110" t="str">
        <f t="shared" si="423"/>
        <v>12053</v>
      </c>
      <c r="K3110" t="str">
        <f t="shared" si="424"/>
        <v>c04                            </v>
      </c>
      <c r="L3110" t="str">
        <f t="shared" si="426"/>
        <v>C04                                               </v>
      </c>
    </row>
    <row r="3111" hidden="1" spans="1:12">
      <c r="A3111" s="1" t="s">
        <v>7232</v>
      </c>
      <c r="B3111" s="1" t="s">
        <v>7233</v>
      </c>
      <c r="C3111" s="1" t="s">
        <v>1729</v>
      </c>
      <c r="D3111" s="1" t="s">
        <v>65</v>
      </c>
      <c r="E3111" s="2" t="str">
        <f t="shared" si="420"/>
        <v>kdl</v>
      </c>
      <c r="F3111" s="1" t="s">
        <v>7123</v>
      </c>
      <c r="G3111" t="str">
        <f t="shared" si="421"/>
        <v>zh</v>
      </c>
      <c r="H3111" s="1" t="s">
        <v>2033</v>
      </c>
      <c r="I3111" t="str">
        <f t="shared" si="422"/>
        <v>12057</v>
      </c>
      <c r="J3111" t="str">
        <f t="shared" si="423"/>
        <v>12057</v>
      </c>
      <c r="K3111" t="str">
        <f t="shared" si="424"/>
        <v>c01                            </v>
      </c>
      <c r="L3111" t="str">
        <f t="shared" si="426"/>
        <v>C01                                               </v>
      </c>
    </row>
    <row r="3112" hidden="1" spans="1:12">
      <c r="A3112" s="1" t="s">
        <v>7234</v>
      </c>
      <c r="B3112" s="1" t="s">
        <v>7235</v>
      </c>
      <c r="C3112" s="1" t="s">
        <v>1729</v>
      </c>
      <c r="D3112" s="1" t="s">
        <v>65</v>
      </c>
      <c r="E3112" s="2" t="str">
        <f t="shared" si="420"/>
        <v>kdl</v>
      </c>
      <c r="F3112" s="1" t="s">
        <v>7123</v>
      </c>
      <c r="G3112" t="str">
        <f t="shared" si="421"/>
        <v>zh</v>
      </c>
      <c r="H3112" s="1" t="s">
        <v>2033</v>
      </c>
      <c r="I3112" t="str">
        <f t="shared" si="422"/>
        <v>13004</v>
      </c>
      <c r="J3112" t="str">
        <f t="shared" si="423"/>
        <v>13004</v>
      </c>
      <c r="K3112" t="str">
        <f t="shared" si="424"/>
        <v>c03                            </v>
      </c>
      <c r="L3112" t="str">
        <f t="shared" si="426"/>
        <v>C03                                               </v>
      </c>
    </row>
    <row r="3113" hidden="1" spans="1:12">
      <c r="A3113" s="1" t="s">
        <v>7236</v>
      </c>
      <c r="B3113" s="1" t="s">
        <v>7237</v>
      </c>
      <c r="C3113" s="1" t="s">
        <v>1729</v>
      </c>
      <c r="D3113" s="1" t="s">
        <v>65</v>
      </c>
      <c r="E3113" s="2" t="str">
        <f t="shared" si="420"/>
        <v>kdl</v>
      </c>
      <c r="F3113" s="1" t="s">
        <v>7123</v>
      </c>
      <c r="G3113" t="str">
        <f t="shared" si="421"/>
        <v>zh</v>
      </c>
      <c r="H3113" s="1" t="s">
        <v>2033</v>
      </c>
      <c r="I3113" t="str">
        <f t="shared" si="422"/>
        <v>13005</v>
      </c>
      <c r="J3113" t="str">
        <f t="shared" si="423"/>
        <v>13005</v>
      </c>
      <c r="K3113" t="str">
        <f t="shared" si="424"/>
        <v>c02                            </v>
      </c>
      <c r="L3113" t="str">
        <f t="shared" si="426"/>
        <v>C02                                               </v>
      </c>
    </row>
    <row r="3114" hidden="1" spans="1:12">
      <c r="A3114" s="1" t="s">
        <v>7238</v>
      </c>
      <c r="B3114" s="1" t="s">
        <v>7239</v>
      </c>
      <c r="C3114" s="1" t="s">
        <v>1729</v>
      </c>
      <c r="D3114" s="1" t="s">
        <v>65</v>
      </c>
      <c r="E3114" s="2" t="str">
        <f t="shared" si="420"/>
        <v>kdl</v>
      </c>
      <c r="F3114" s="1" t="s">
        <v>7123</v>
      </c>
      <c r="G3114" t="str">
        <f t="shared" si="421"/>
        <v>zh</v>
      </c>
      <c r="H3114" s="1" t="s">
        <v>2033</v>
      </c>
      <c r="I3114" t="str">
        <f t="shared" si="422"/>
        <v>13005</v>
      </c>
      <c r="J3114" t="str">
        <f t="shared" si="423"/>
        <v>13005</v>
      </c>
      <c r="K3114" t="str">
        <f t="shared" si="424"/>
        <v>c03                            </v>
      </c>
      <c r="L3114" t="str">
        <f t="shared" si="426"/>
        <v>C03                                               </v>
      </c>
    </row>
    <row r="3115" hidden="1" spans="1:12">
      <c r="A3115" s="1" t="s">
        <v>7240</v>
      </c>
      <c r="B3115" s="1" t="s">
        <v>7241</v>
      </c>
      <c r="C3115" s="1" t="s">
        <v>1729</v>
      </c>
      <c r="D3115" s="1" t="s">
        <v>65</v>
      </c>
      <c r="E3115" s="2" t="str">
        <f t="shared" si="420"/>
        <v>kdl</v>
      </c>
      <c r="F3115" s="1" t="s">
        <v>7123</v>
      </c>
      <c r="G3115" t="str">
        <f t="shared" si="421"/>
        <v>zh</v>
      </c>
      <c r="H3115" s="1" t="s">
        <v>2033</v>
      </c>
      <c r="I3115" t="str">
        <f t="shared" si="422"/>
        <v>13005</v>
      </c>
      <c r="J3115" t="str">
        <f t="shared" si="423"/>
        <v>13005</v>
      </c>
      <c r="K3115" t="str">
        <f t="shared" si="424"/>
        <v>c04                            </v>
      </c>
      <c r="L3115" t="str">
        <f t="shared" si="426"/>
        <v>C04                                               </v>
      </c>
    </row>
    <row r="3116" hidden="1" spans="1:12">
      <c r="A3116" s="1" t="s">
        <v>7242</v>
      </c>
      <c r="B3116" s="1" t="s">
        <v>7243</v>
      </c>
      <c r="C3116" s="1" t="s">
        <v>1729</v>
      </c>
      <c r="D3116" s="1" t="s">
        <v>65</v>
      </c>
      <c r="E3116" s="2" t="str">
        <f t="shared" si="420"/>
        <v>kdl</v>
      </c>
      <c r="F3116" s="1" t="s">
        <v>7123</v>
      </c>
      <c r="G3116" t="str">
        <f t="shared" si="421"/>
        <v>zh</v>
      </c>
      <c r="H3116" s="1" t="s">
        <v>2033</v>
      </c>
      <c r="I3116" t="str">
        <f t="shared" si="422"/>
        <v>13006</v>
      </c>
      <c r="J3116" t="str">
        <f t="shared" si="423"/>
        <v>13006</v>
      </c>
      <c r="K3116" t="str">
        <f t="shared" si="424"/>
        <v>c02                            </v>
      </c>
      <c r="L3116" t="str">
        <f t="shared" si="426"/>
        <v>C02                                               </v>
      </c>
    </row>
    <row r="3117" hidden="1" spans="1:12">
      <c r="A3117" s="1" t="s">
        <v>7244</v>
      </c>
      <c r="B3117" s="1" t="s">
        <v>7245</v>
      </c>
      <c r="C3117" s="1" t="s">
        <v>1729</v>
      </c>
      <c r="D3117" s="1" t="s">
        <v>65</v>
      </c>
      <c r="E3117" s="2" t="str">
        <f t="shared" si="420"/>
        <v>kdl</v>
      </c>
      <c r="F3117" s="1" t="s">
        <v>7123</v>
      </c>
      <c r="G3117" t="str">
        <f t="shared" si="421"/>
        <v>zh</v>
      </c>
      <c r="H3117" s="1" t="s">
        <v>2033</v>
      </c>
      <c r="I3117" t="str">
        <f t="shared" si="422"/>
        <v>13007</v>
      </c>
      <c r="J3117" t="str">
        <f t="shared" si="423"/>
        <v>13007</v>
      </c>
      <c r="K3117" t="str">
        <f t="shared" si="424"/>
        <v>c01                            </v>
      </c>
      <c r="L3117" t="str">
        <f t="shared" si="426"/>
        <v>C01                                               </v>
      </c>
    </row>
    <row r="3118" hidden="1" spans="1:12">
      <c r="A3118" s="1" t="s">
        <v>7246</v>
      </c>
      <c r="B3118" s="1" t="s">
        <v>7247</v>
      </c>
      <c r="C3118" s="1" t="s">
        <v>1729</v>
      </c>
      <c r="D3118" s="1" t="s">
        <v>65</v>
      </c>
      <c r="E3118" s="2" t="str">
        <f t="shared" si="420"/>
        <v>kdl</v>
      </c>
      <c r="F3118" s="1" t="s">
        <v>7123</v>
      </c>
      <c r="G3118" t="str">
        <f t="shared" si="421"/>
        <v>zh</v>
      </c>
      <c r="H3118" s="1" t="s">
        <v>2033</v>
      </c>
      <c r="I3118" t="str">
        <f t="shared" si="422"/>
        <v>13008</v>
      </c>
      <c r="J3118" t="str">
        <f t="shared" si="423"/>
        <v>13008</v>
      </c>
      <c r="K3118" t="str">
        <f t="shared" si="424"/>
        <v>c03                            </v>
      </c>
      <c r="L3118" t="str">
        <f t="shared" si="426"/>
        <v>C03                                               </v>
      </c>
    </row>
    <row r="3119" hidden="1" spans="1:12">
      <c r="A3119" s="1" t="s">
        <v>7248</v>
      </c>
      <c r="B3119" s="1" t="s">
        <v>7249</v>
      </c>
      <c r="C3119" s="1" t="s">
        <v>1729</v>
      </c>
      <c r="D3119" s="1" t="s">
        <v>65</v>
      </c>
      <c r="E3119" s="2" t="str">
        <f t="shared" si="420"/>
        <v>kdl</v>
      </c>
      <c r="F3119" s="1" t="s">
        <v>7123</v>
      </c>
      <c r="G3119" t="str">
        <f t="shared" si="421"/>
        <v>zh</v>
      </c>
      <c r="H3119" s="1" t="s">
        <v>2033</v>
      </c>
      <c r="I3119" t="str">
        <f t="shared" si="422"/>
        <v>13009</v>
      </c>
      <c r="J3119" t="str">
        <f t="shared" si="423"/>
        <v>13009</v>
      </c>
      <c r="K3119" t="str">
        <f t="shared" si="424"/>
        <v>c02                            </v>
      </c>
      <c r="L3119" t="str">
        <f t="shared" si="426"/>
        <v>C02                                               </v>
      </c>
    </row>
    <row r="3120" hidden="1" spans="1:12">
      <c r="A3120" s="1" t="s">
        <v>7250</v>
      </c>
      <c r="B3120" s="1" t="s">
        <v>7251</v>
      </c>
      <c r="C3120" s="1" t="s">
        <v>1729</v>
      </c>
      <c r="D3120" s="1" t="s">
        <v>65</v>
      </c>
      <c r="E3120" s="2" t="str">
        <f t="shared" si="420"/>
        <v>kdl</v>
      </c>
      <c r="F3120" s="1" t="s">
        <v>7123</v>
      </c>
      <c r="G3120" t="str">
        <f t="shared" si="421"/>
        <v>zh</v>
      </c>
      <c r="H3120" s="1" t="s">
        <v>2033</v>
      </c>
      <c r="I3120" t="str">
        <f t="shared" si="422"/>
        <v>13009</v>
      </c>
      <c r="J3120" t="str">
        <f t="shared" si="423"/>
        <v>13009</v>
      </c>
      <c r="K3120" t="str">
        <f t="shared" si="424"/>
        <v>c03                            </v>
      </c>
      <c r="L3120" t="str">
        <f t="shared" si="426"/>
        <v>C03                                               </v>
      </c>
    </row>
    <row r="3121" hidden="1" spans="1:12">
      <c r="A3121" s="1" t="s">
        <v>7252</v>
      </c>
      <c r="B3121" s="1" t="s">
        <v>7253</v>
      </c>
      <c r="C3121" s="1" t="s">
        <v>1729</v>
      </c>
      <c r="D3121" s="1" t="s">
        <v>65</v>
      </c>
      <c r="E3121" s="2" t="str">
        <f t="shared" ref="E3121:E3134" si="427">MID(A3121,2,3)</f>
        <v>kdl</v>
      </c>
      <c r="F3121" s="1" t="s">
        <v>7123</v>
      </c>
      <c r="G3121" t="str">
        <f t="shared" ref="G3121:G3134" si="428">MID(A3121,5,2)</f>
        <v>zh</v>
      </c>
      <c r="H3121" s="1" t="s">
        <v>2033</v>
      </c>
      <c r="I3121" t="str">
        <f t="shared" ref="I3121:I3134" si="429">MID(A3121,7,5)</f>
        <v>13010</v>
      </c>
      <c r="J3121" t="str">
        <f t="shared" ref="J3121:J3134" si="430">MID(B3121,6,5)</f>
        <v>13010</v>
      </c>
      <c r="K3121" t="str">
        <f t="shared" ref="K3121:K3134" si="431">MID(A3121,12,50)</f>
        <v>c01                            </v>
      </c>
      <c r="L3121" t="str">
        <f t="shared" si="426"/>
        <v>C01                                               </v>
      </c>
    </row>
    <row r="3122" hidden="1" spans="1:12">
      <c r="A3122" s="1" t="s">
        <v>7254</v>
      </c>
      <c r="B3122" s="1" t="s">
        <v>7255</v>
      </c>
      <c r="C3122" s="1" t="s">
        <v>1729</v>
      </c>
      <c r="D3122" s="1" t="s">
        <v>65</v>
      </c>
      <c r="E3122" s="2" t="str">
        <f t="shared" si="427"/>
        <v>kdl</v>
      </c>
      <c r="F3122" s="1" t="s">
        <v>7123</v>
      </c>
      <c r="G3122" t="str">
        <f t="shared" si="428"/>
        <v>zh</v>
      </c>
      <c r="H3122" s="1" t="s">
        <v>2033</v>
      </c>
      <c r="I3122" t="str">
        <f t="shared" si="429"/>
        <v>13011</v>
      </c>
      <c r="J3122" t="str">
        <f t="shared" si="430"/>
        <v>13011</v>
      </c>
      <c r="K3122" t="str">
        <f t="shared" si="431"/>
        <v>c01                            </v>
      </c>
      <c r="L3122" t="str">
        <f t="shared" si="426"/>
        <v>C01                                               </v>
      </c>
    </row>
    <row r="3123" hidden="1" spans="1:12">
      <c r="A3123" s="1" t="s">
        <v>7256</v>
      </c>
      <c r="B3123" s="1" t="s">
        <v>7257</v>
      </c>
      <c r="C3123" s="1" t="s">
        <v>1729</v>
      </c>
      <c r="D3123" s="1" t="s">
        <v>65</v>
      </c>
      <c r="E3123" s="2" t="str">
        <f t="shared" si="427"/>
        <v>kdl</v>
      </c>
      <c r="F3123" s="1" t="s">
        <v>7123</v>
      </c>
      <c r="G3123" t="str">
        <f t="shared" si="428"/>
        <v>zh</v>
      </c>
      <c r="H3123" s="1" t="s">
        <v>2033</v>
      </c>
      <c r="I3123" t="str">
        <f t="shared" si="429"/>
        <v>13011</v>
      </c>
      <c r="J3123" t="str">
        <f t="shared" si="430"/>
        <v>13011</v>
      </c>
      <c r="K3123" t="str">
        <f t="shared" si="431"/>
        <v>c04                            </v>
      </c>
      <c r="L3123" t="str">
        <f t="shared" si="426"/>
        <v>C04                                               </v>
      </c>
    </row>
    <row r="3124" hidden="1" spans="1:12">
      <c r="A3124" s="1" t="s">
        <v>7258</v>
      </c>
      <c r="B3124" s="1" t="s">
        <v>7259</v>
      </c>
      <c r="C3124" s="1" t="s">
        <v>1729</v>
      </c>
      <c r="D3124" s="1" t="s">
        <v>65</v>
      </c>
      <c r="E3124" s="2" t="str">
        <f t="shared" si="427"/>
        <v>kdl</v>
      </c>
      <c r="F3124" s="1" t="s">
        <v>7123</v>
      </c>
      <c r="G3124" t="str">
        <f t="shared" si="428"/>
        <v>zh</v>
      </c>
      <c r="H3124" s="1" t="s">
        <v>2033</v>
      </c>
      <c r="I3124" t="str">
        <f t="shared" si="429"/>
        <v>13012</v>
      </c>
      <c r="J3124" t="str">
        <f t="shared" si="430"/>
        <v>13012</v>
      </c>
      <c r="K3124" t="str">
        <f t="shared" si="431"/>
        <v>c02                            </v>
      </c>
      <c r="L3124" t="str">
        <f t="shared" si="426"/>
        <v>C02                                               </v>
      </c>
    </row>
    <row r="3125" hidden="1" spans="1:12">
      <c r="A3125" s="1" t="s">
        <v>7260</v>
      </c>
      <c r="B3125" s="1" t="s">
        <v>7261</v>
      </c>
      <c r="C3125" s="1" t="s">
        <v>1729</v>
      </c>
      <c r="D3125" s="1" t="s">
        <v>65</v>
      </c>
      <c r="E3125" s="2" t="str">
        <f t="shared" si="427"/>
        <v>kdl</v>
      </c>
      <c r="F3125" s="1" t="s">
        <v>7123</v>
      </c>
      <c r="G3125" t="str">
        <f t="shared" si="428"/>
        <v>zh</v>
      </c>
      <c r="H3125" s="1" t="s">
        <v>2033</v>
      </c>
      <c r="I3125" t="str">
        <f t="shared" si="429"/>
        <v>13012</v>
      </c>
      <c r="J3125" t="str">
        <f t="shared" si="430"/>
        <v>13012</v>
      </c>
      <c r="K3125" t="str">
        <f t="shared" si="431"/>
        <v>c1                             </v>
      </c>
      <c r="L3125" t="str">
        <f t="shared" si="426"/>
        <v>C1                                                </v>
      </c>
    </row>
    <row r="3126" hidden="1" spans="1:12">
      <c r="A3126" s="1" t="s">
        <v>7262</v>
      </c>
      <c r="B3126" s="1" t="s">
        <v>7263</v>
      </c>
      <c r="C3126" s="1" t="s">
        <v>1729</v>
      </c>
      <c r="D3126" s="1" t="s">
        <v>65</v>
      </c>
      <c r="E3126" s="2" t="str">
        <f t="shared" si="427"/>
        <v>kdl</v>
      </c>
      <c r="F3126" s="1" t="s">
        <v>7123</v>
      </c>
      <c r="G3126" t="str">
        <f t="shared" si="428"/>
        <v>zh</v>
      </c>
      <c r="H3126" s="1" t="s">
        <v>2033</v>
      </c>
      <c r="I3126" t="str">
        <f t="shared" si="429"/>
        <v>13013</v>
      </c>
      <c r="J3126" t="str">
        <f t="shared" si="430"/>
        <v>13013</v>
      </c>
      <c r="K3126" t="str">
        <f t="shared" si="431"/>
        <v>c02                            </v>
      </c>
      <c r="L3126" t="str">
        <f t="shared" si="426"/>
        <v>C02                                               </v>
      </c>
    </row>
    <row r="3127" hidden="1" spans="1:12">
      <c r="A3127" s="1" t="s">
        <v>7264</v>
      </c>
      <c r="B3127" s="1" t="s">
        <v>7265</v>
      </c>
      <c r="C3127" s="1" t="s">
        <v>1729</v>
      </c>
      <c r="D3127" s="1" t="s">
        <v>65</v>
      </c>
      <c r="E3127" s="2" t="str">
        <f t="shared" si="427"/>
        <v>kdl</v>
      </c>
      <c r="F3127" s="1" t="s">
        <v>7123</v>
      </c>
      <c r="G3127" t="str">
        <f t="shared" si="428"/>
        <v>zh</v>
      </c>
      <c r="H3127" s="1" t="s">
        <v>2033</v>
      </c>
      <c r="I3127" t="str">
        <f t="shared" si="429"/>
        <v>13013</v>
      </c>
      <c r="J3127" t="str">
        <f t="shared" si="430"/>
        <v>13013</v>
      </c>
      <c r="K3127" t="str">
        <f t="shared" si="431"/>
        <v>c03                            </v>
      </c>
      <c r="L3127" t="str">
        <f t="shared" si="426"/>
        <v>C03                                               </v>
      </c>
    </row>
    <row r="3128" hidden="1" spans="1:12">
      <c r="A3128" s="1" t="s">
        <v>7266</v>
      </c>
      <c r="B3128" s="1" t="s">
        <v>7267</v>
      </c>
      <c r="C3128" s="1" t="s">
        <v>1729</v>
      </c>
      <c r="D3128" s="1" t="s">
        <v>65</v>
      </c>
      <c r="E3128" s="2" t="str">
        <f t="shared" si="427"/>
        <v>kdl</v>
      </c>
      <c r="F3128" s="1" t="s">
        <v>7123</v>
      </c>
      <c r="G3128" t="str">
        <f t="shared" si="428"/>
        <v>zh</v>
      </c>
      <c r="H3128" s="1" t="s">
        <v>2033</v>
      </c>
      <c r="I3128" t="str">
        <f t="shared" si="429"/>
        <v>13013</v>
      </c>
      <c r="J3128" t="str">
        <f t="shared" si="430"/>
        <v>13013</v>
      </c>
      <c r="K3128" t="str">
        <f t="shared" si="431"/>
        <v>c4                             </v>
      </c>
      <c r="L3128" t="str">
        <f t="shared" si="426"/>
        <v>C4                                                </v>
      </c>
    </row>
    <row r="3129" hidden="1" spans="1:12">
      <c r="A3129" s="1" t="s">
        <v>7268</v>
      </c>
      <c r="B3129" s="1" t="s">
        <v>7269</v>
      </c>
      <c r="C3129" s="1" t="s">
        <v>1729</v>
      </c>
      <c r="D3129" s="1" t="s">
        <v>65</v>
      </c>
      <c r="E3129" s="2" t="str">
        <f t="shared" si="427"/>
        <v>kdl</v>
      </c>
      <c r="F3129" s="1" t="s">
        <v>7123</v>
      </c>
      <c r="G3129" t="str">
        <f t="shared" si="428"/>
        <v>zh</v>
      </c>
      <c r="H3129" s="1" t="s">
        <v>2033</v>
      </c>
      <c r="I3129" t="str">
        <f t="shared" si="429"/>
        <v>13014</v>
      </c>
      <c r="J3129" t="str">
        <f t="shared" si="430"/>
        <v>13014</v>
      </c>
      <c r="K3129" t="str">
        <f t="shared" si="431"/>
        <v>c01                            </v>
      </c>
      <c r="L3129" t="str">
        <f t="shared" si="426"/>
        <v>C01                                               </v>
      </c>
    </row>
    <row r="3130" hidden="1" spans="1:12">
      <c r="A3130" s="1" t="s">
        <v>7270</v>
      </c>
      <c r="B3130" s="1" t="s">
        <v>7271</v>
      </c>
      <c r="C3130" s="1" t="s">
        <v>1729</v>
      </c>
      <c r="D3130" s="1" t="s">
        <v>65</v>
      </c>
      <c r="E3130" s="2" t="str">
        <f t="shared" si="427"/>
        <v>kdl</v>
      </c>
      <c r="F3130" s="1" t="s">
        <v>7123</v>
      </c>
      <c r="G3130" t="str">
        <f t="shared" si="428"/>
        <v>zh</v>
      </c>
      <c r="H3130" s="1" t="s">
        <v>2033</v>
      </c>
      <c r="I3130" t="str">
        <f t="shared" si="429"/>
        <v>13014</v>
      </c>
      <c r="J3130" t="str">
        <f t="shared" si="430"/>
        <v>13014</v>
      </c>
      <c r="K3130" t="str">
        <f t="shared" si="431"/>
        <v>c02                            </v>
      </c>
      <c r="L3130" t="str">
        <f t="shared" si="426"/>
        <v>C02                                               </v>
      </c>
    </row>
    <row r="3131" hidden="1" spans="1:12">
      <c r="A3131" s="1" t="s">
        <v>7272</v>
      </c>
      <c r="B3131" s="1" t="s">
        <v>7273</v>
      </c>
      <c r="C3131" s="1" t="s">
        <v>1729</v>
      </c>
      <c r="D3131" s="1" t="s">
        <v>65</v>
      </c>
      <c r="E3131" s="2" t="str">
        <f t="shared" si="427"/>
        <v>kdl</v>
      </c>
      <c r="F3131" s="1" t="s">
        <v>7123</v>
      </c>
      <c r="G3131" t="str">
        <f t="shared" si="428"/>
        <v>zh</v>
      </c>
      <c r="H3131" s="1" t="s">
        <v>2033</v>
      </c>
      <c r="I3131" t="str">
        <f t="shared" si="429"/>
        <v>13014</v>
      </c>
      <c r="J3131" t="str">
        <f t="shared" si="430"/>
        <v>13014</v>
      </c>
      <c r="K3131" t="str">
        <f t="shared" si="431"/>
        <v>c03                            </v>
      </c>
      <c r="L3131" t="str">
        <f t="shared" si="426"/>
        <v>C03                                               </v>
      </c>
    </row>
    <row r="3132" hidden="1" spans="1:12">
      <c r="A3132" s="1" t="s">
        <v>7274</v>
      </c>
      <c r="B3132" s="1" t="s">
        <v>7275</v>
      </c>
      <c r="C3132" s="1" t="s">
        <v>1729</v>
      </c>
      <c r="D3132" s="1" t="s">
        <v>65</v>
      </c>
      <c r="E3132" s="2" t="str">
        <f t="shared" si="427"/>
        <v>kdl</v>
      </c>
      <c r="F3132" s="1" t="s">
        <v>7123</v>
      </c>
      <c r="G3132" t="str">
        <f t="shared" si="428"/>
        <v>zh</v>
      </c>
      <c r="H3132" s="1" t="s">
        <v>2033</v>
      </c>
      <c r="I3132" t="str">
        <f t="shared" si="429"/>
        <v>13015</v>
      </c>
      <c r="J3132" t="str">
        <f t="shared" si="430"/>
        <v>13015</v>
      </c>
      <c r="K3132" t="str">
        <f t="shared" si="431"/>
        <v>c02                            </v>
      </c>
      <c r="L3132" t="str">
        <f t="shared" si="426"/>
        <v>C02                                               </v>
      </c>
    </row>
    <row r="3133" hidden="1" spans="1:12">
      <c r="A3133" s="1" t="s">
        <v>7276</v>
      </c>
      <c r="B3133" s="1" t="s">
        <v>7277</v>
      </c>
      <c r="C3133" s="1" t="s">
        <v>1729</v>
      </c>
      <c r="D3133" s="1" t="s">
        <v>65</v>
      </c>
      <c r="E3133" s="2" t="str">
        <f t="shared" si="427"/>
        <v>kdl</v>
      </c>
      <c r="F3133" s="1" t="s">
        <v>7123</v>
      </c>
      <c r="G3133" t="str">
        <f t="shared" si="428"/>
        <v>zh</v>
      </c>
      <c r="H3133" s="1" t="s">
        <v>2033</v>
      </c>
      <c r="I3133" t="str">
        <f t="shared" si="429"/>
        <v>13015</v>
      </c>
      <c r="J3133" t="str">
        <f t="shared" si="430"/>
        <v>13015</v>
      </c>
      <c r="K3133" t="str">
        <f t="shared" si="431"/>
        <v>c04                            </v>
      </c>
      <c r="L3133" t="str">
        <f t="shared" si="426"/>
        <v>C04                                               </v>
      </c>
    </row>
    <row r="3134" hidden="1" spans="1:12">
      <c r="A3134" s="1" t="s">
        <v>7278</v>
      </c>
      <c r="B3134" s="1" t="s">
        <v>7279</v>
      </c>
      <c r="C3134" s="1" t="s">
        <v>1729</v>
      </c>
      <c r="D3134" s="1" t="s">
        <v>65</v>
      </c>
      <c r="E3134" s="2" t="str">
        <f t="shared" si="427"/>
        <v>kdl</v>
      </c>
      <c r="F3134" s="1" t="s">
        <v>7123</v>
      </c>
      <c r="G3134" t="str">
        <f t="shared" si="428"/>
        <v>zh</v>
      </c>
      <c r="H3134" s="1" t="s">
        <v>2033</v>
      </c>
      <c r="I3134" t="str">
        <f>MID(A3134,7,4)</f>
        <v>4011</v>
      </c>
      <c r="J3134" t="str">
        <f>MID(B3134,6,4)</f>
        <v>4011</v>
      </c>
      <c r="K3134" t="str">
        <f>MID(A3134,11,50)</f>
        <v>c01                             </v>
      </c>
      <c r="L3134" t="str">
        <f>MID(B3134,10,50)</f>
        <v>C01                                               </v>
      </c>
    </row>
    <row r="3135" hidden="1" spans="1:11">
      <c r="A3135" s="1" t="s">
        <v>7280</v>
      </c>
      <c r="B3135" s="1" t="s">
        <v>7281</v>
      </c>
      <c r="C3135" s="1" t="s">
        <v>1729</v>
      </c>
      <c r="D3135" s="1" t="s">
        <v>65</v>
      </c>
      <c r="E3135" s="2" t="str">
        <f>MID(A3135,2,4)</f>
        <v>kena</v>
      </c>
      <c r="F3135" s="1" t="s">
        <v>7282</v>
      </c>
      <c r="H3135" s="1" t="s">
        <v>7283</v>
      </c>
      <c r="I3135" s="1" t="s">
        <v>16</v>
      </c>
      <c r="K3135" s="1" t="s">
        <v>16</v>
      </c>
    </row>
    <row r="3136" hidden="1" spans="1:12">
      <c r="A3136" s="1" t="s">
        <v>7284</v>
      </c>
      <c r="B3136" s="1" t="s">
        <v>7285</v>
      </c>
      <c r="C3136" s="1" t="s">
        <v>1729</v>
      </c>
      <c r="D3136" s="1" t="s">
        <v>65</v>
      </c>
      <c r="E3136" s="2" t="str">
        <f t="shared" ref="E3136:E3199" si="432">MID(A3136,2,4)</f>
        <v>kena</v>
      </c>
      <c r="F3136" s="1" t="s">
        <v>7282</v>
      </c>
      <c r="G3136" t="str">
        <f>MID(A3136,6,2)</f>
        <v>tr</v>
      </c>
      <c r="H3136" s="1" t="s">
        <v>194</v>
      </c>
      <c r="I3136" t="str">
        <f>MID(A3136,8,3)</f>
        <v>001</v>
      </c>
      <c r="J3136" t="str">
        <f>MID(A3136,8,3)</f>
        <v>001</v>
      </c>
      <c r="K3136" t="str">
        <f>MID(A3136,11,10)</f>
        <v>c1        </v>
      </c>
      <c r="L3136" t="str">
        <f>MID(B3136,10,10)</f>
        <v>C1        </v>
      </c>
    </row>
    <row r="3137" hidden="1" spans="1:12">
      <c r="A3137" s="1" t="s">
        <v>7286</v>
      </c>
      <c r="B3137" s="1" t="s">
        <v>7287</v>
      </c>
      <c r="C3137" s="1" t="s">
        <v>1729</v>
      </c>
      <c r="D3137" s="1" t="s">
        <v>65</v>
      </c>
      <c r="E3137" s="2" t="str">
        <f t="shared" si="432"/>
        <v>kena</v>
      </c>
      <c r="F3137" s="1" t="s">
        <v>7282</v>
      </c>
      <c r="G3137" t="str">
        <f t="shared" ref="G3137:G3200" si="433">MID(A3137,6,2)</f>
        <v>tr</v>
      </c>
      <c r="H3137" s="1" t="s">
        <v>194</v>
      </c>
      <c r="I3137" t="str">
        <f t="shared" ref="I3137:I3200" si="434">MID(A3137,8,3)</f>
        <v>001</v>
      </c>
      <c r="J3137" t="str">
        <f t="shared" ref="J3137:J3200" si="435">MID(A3137,8,3)</f>
        <v>001</v>
      </c>
      <c r="K3137" t="str">
        <f t="shared" ref="K3137:K3200" si="436">MID(A3137,11,10)</f>
        <v>c10       </v>
      </c>
      <c r="L3137" t="str">
        <f t="shared" ref="L3137:L3162" si="437">MID(B3137,10,10)</f>
        <v>C10       </v>
      </c>
    </row>
    <row r="3138" hidden="1" spans="1:12">
      <c r="A3138" s="1" t="s">
        <v>7288</v>
      </c>
      <c r="B3138" s="1" t="s">
        <v>7289</v>
      </c>
      <c r="C3138" s="1" t="s">
        <v>1729</v>
      </c>
      <c r="D3138" s="1" t="s">
        <v>65</v>
      </c>
      <c r="E3138" s="2" t="str">
        <f t="shared" si="432"/>
        <v>kena</v>
      </c>
      <c r="F3138" s="1" t="s">
        <v>7282</v>
      </c>
      <c r="G3138" t="str">
        <f t="shared" si="433"/>
        <v>tr</v>
      </c>
      <c r="H3138" s="1" t="s">
        <v>194</v>
      </c>
      <c r="I3138" t="str">
        <f t="shared" si="434"/>
        <v>001</v>
      </c>
      <c r="J3138" t="str">
        <f t="shared" si="435"/>
        <v>001</v>
      </c>
      <c r="K3138" t="str">
        <f t="shared" si="436"/>
        <v>c2        </v>
      </c>
      <c r="L3138" t="str">
        <f t="shared" si="437"/>
        <v>C2        </v>
      </c>
    </row>
    <row r="3139" hidden="1" spans="1:12">
      <c r="A3139" s="1" t="s">
        <v>7290</v>
      </c>
      <c r="B3139" s="1" t="s">
        <v>7291</v>
      </c>
      <c r="C3139" s="1" t="s">
        <v>1729</v>
      </c>
      <c r="D3139" s="1" t="s">
        <v>65</v>
      </c>
      <c r="E3139" s="2" t="str">
        <f t="shared" si="432"/>
        <v>kena</v>
      </c>
      <c r="F3139" s="1" t="s">
        <v>7282</v>
      </c>
      <c r="G3139" t="str">
        <f t="shared" si="433"/>
        <v>tr</v>
      </c>
      <c r="H3139" s="1" t="s">
        <v>194</v>
      </c>
      <c r="I3139" t="str">
        <f t="shared" si="434"/>
        <v>001</v>
      </c>
      <c r="J3139" t="str">
        <f t="shared" si="435"/>
        <v>001</v>
      </c>
      <c r="K3139" t="str">
        <f t="shared" si="436"/>
        <v>c3        </v>
      </c>
      <c r="L3139" t="str">
        <f t="shared" si="437"/>
        <v>C3        </v>
      </c>
    </row>
    <row r="3140" hidden="1" spans="1:12">
      <c r="A3140" s="1" t="s">
        <v>7292</v>
      </c>
      <c r="B3140" s="1" t="s">
        <v>7293</v>
      </c>
      <c r="C3140" s="1" t="s">
        <v>1729</v>
      </c>
      <c r="D3140" s="1" t="s">
        <v>65</v>
      </c>
      <c r="E3140" s="2" t="str">
        <f t="shared" si="432"/>
        <v>kena</v>
      </c>
      <c r="F3140" s="1" t="s">
        <v>7282</v>
      </c>
      <c r="G3140" t="str">
        <f t="shared" si="433"/>
        <v>tr</v>
      </c>
      <c r="H3140" s="1" t="s">
        <v>194</v>
      </c>
      <c r="I3140" t="str">
        <f t="shared" si="434"/>
        <v>001</v>
      </c>
      <c r="J3140" t="str">
        <f t="shared" si="435"/>
        <v>001</v>
      </c>
      <c r="K3140" t="str">
        <f t="shared" si="436"/>
        <v>c4        </v>
      </c>
      <c r="L3140" t="str">
        <f t="shared" si="437"/>
        <v>C4        </v>
      </c>
    </row>
    <row r="3141" hidden="1" spans="1:12">
      <c r="A3141" s="1" t="s">
        <v>7294</v>
      </c>
      <c r="B3141" s="1" t="s">
        <v>7295</v>
      </c>
      <c r="C3141" s="1" t="s">
        <v>1729</v>
      </c>
      <c r="D3141" s="1" t="s">
        <v>65</v>
      </c>
      <c r="E3141" s="2" t="str">
        <f t="shared" si="432"/>
        <v>kena</v>
      </c>
      <c r="F3141" s="1" t="s">
        <v>7282</v>
      </c>
      <c r="G3141" t="str">
        <f t="shared" si="433"/>
        <v>tr</v>
      </c>
      <c r="H3141" s="1" t="s">
        <v>194</v>
      </c>
      <c r="I3141" t="str">
        <f t="shared" si="434"/>
        <v>001</v>
      </c>
      <c r="J3141" t="str">
        <f t="shared" si="435"/>
        <v>001</v>
      </c>
      <c r="K3141" t="str">
        <f t="shared" si="436"/>
        <v>c5        </v>
      </c>
      <c r="L3141" t="str">
        <f t="shared" si="437"/>
        <v>C5        </v>
      </c>
    </row>
    <row r="3142" hidden="1" spans="1:12">
      <c r="A3142" s="1" t="s">
        <v>7296</v>
      </c>
      <c r="B3142" s="1" t="s">
        <v>7297</v>
      </c>
      <c r="C3142" s="1" t="s">
        <v>1729</v>
      </c>
      <c r="D3142" s="1" t="s">
        <v>65</v>
      </c>
      <c r="E3142" s="2" t="str">
        <f t="shared" si="432"/>
        <v>kena</v>
      </c>
      <c r="F3142" s="1" t="s">
        <v>7282</v>
      </c>
      <c r="G3142" t="str">
        <f t="shared" si="433"/>
        <v>tr</v>
      </c>
      <c r="H3142" s="1" t="s">
        <v>194</v>
      </c>
      <c r="I3142" t="str">
        <f t="shared" si="434"/>
        <v>001</v>
      </c>
      <c r="J3142" t="str">
        <f t="shared" si="435"/>
        <v>001</v>
      </c>
      <c r="K3142" t="str">
        <f t="shared" si="436"/>
        <v>c6        </v>
      </c>
      <c r="L3142" t="str">
        <f t="shared" si="437"/>
        <v>C6        </v>
      </c>
    </row>
    <row r="3143" hidden="1" spans="1:12">
      <c r="A3143" s="1" t="s">
        <v>7298</v>
      </c>
      <c r="B3143" s="1" t="s">
        <v>7299</v>
      </c>
      <c r="C3143" s="1" t="s">
        <v>1729</v>
      </c>
      <c r="D3143" s="1" t="s">
        <v>65</v>
      </c>
      <c r="E3143" s="2" t="str">
        <f t="shared" si="432"/>
        <v>kena</v>
      </c>
      <c r="F3143" s="1" t="s">
        <v>7282</v>
      </c>
      <c r="G3143" t="str">
        <f t="shared" si="433"/>
        <v>tr</v>
      </c>
      <c r="H3143" s="1" t="s">
        <v>194</v>
      </c>
      <c r="I3143" t="str">
        <f t="shared" si="434"/>
        <v>001</v>
      </c>
      <c r="J3143" t="str">
        <f t="shared" si="435"/>
        <v>001</v>
      </c>
      <c r="K3143" t="str">
        <f t="shared" si="436"/>
        <v>c8        </v>
      </c>
      <c r="L3143" t="str">
        <f t="shared" si="437"/>
        <v>C8        </v>
      </c>
    </row>
    <row r="3144" hidden="1" spans="1:12">
      <c r="A3144" s="1" t="s">
        <v>7300</v>
      </c>
      <c r="B3144" s="1" t="s">
        <v>7301</v>
      </c>
      <c r="C3144" s="1" t="s">
        <v>1729</v>
      </c>
      <c r="D3144" s="1" t="s">
        <v>65</v>
      </c>
      <c r="E3144" s="2" t="str">
        <f t="shared" si="432"/>
        <v>kena</v>
      </c>
      <c r="F3144" s="1" t="s">
        <v>7282</v>
      </c>
      <c r="G3144" t="str">
        <f t="shared" si="433"/>
        <v>tr</v>
      </c>
      <c r="H3144" s="1" t="s">
        <v>194</v>
      </c>
      <c r="I3144" t="str">
        <f t="shared" si="434"/>
        <v>001</v>
      </c>
      <c r="J3144" t="str">
        <f t="shared" si="435"/>
        <v>001</v>
      </c>
      <c r="K3144" t="str">
        <f t="shared" si="436"/>
        <v>c9        </v>
      </c>
      <c r="L3144" t="str">
        <f t="shared" si="437"/>
        <v>C9        </v>
      </c>
    </row>
    <row r="3145" hidden="1" spans="1:12">
      <c r="A3145" s="1" t="s">
        <v>7302</v>
      </c>
      <c r="B3145" s="1" t="s">
        <v>7303</v>
      </c>
      <c r="C3145" s="1" t="s">
        <v>1729</v>
      </c>
      <c r="D3145" s="1" t="s">
        <v>65</v>
      </c>
      <c r="E3145" s="2" t="str">
        <f t="shared" si="432"/>
        <v>kena</v>
      </c>
      <c r="F3145" s="1" t="s">
        <v>7282</v>
      </c>
      <c r="G3145" t="str">
        <f t="shared" si="433"/>
        <v>tr</v>
      </c>
      <c r="H3145" s="1" t="s">
        <v>194</v>
      </c>
      <c r="I3145" t="str">
        <f t="shared" si="434"/>
        <v>002</v>
      </c>
      <c r="J3145" t="str">
        <f t="shared" si="435"/>
        <v>002</v>
      </c>
      <c r="K3145" t="str">
        <f t="shared" si="436"/>
        <v>c1        </v>
      </c>
      <c r="L3145" t="str">
        <f t="shared" si="437"/>
        <v>C1        </v>
      </c>
    </row>
    <row r="3146" hidden="1" spans="1:12">
      <c r="A3146" s="1" t="s">
        <v>7304</v>
      </c>
      <c r="B3146" s="1" t="s">
        <v>7305</v>
      </c>
      <c r="C3146" s="1" t="s">
        <v>1729</v>
      </c>
      <c r="D3146" s="1" t="s">
        <v>65</v>
      </c>
      <c r="E3146" s="2" t="str">
        <f t="shared" si="432"/>
        <v>kena</v>
      </c>
      <c r="F3146" s="1" t="s">
        <v>7282</v>
      </c>
      <c r="G3146" t="str">
        <f t="shared" si="433"/>
        <v>tr</v>
      </c>
      <c r="H3146" s="1" t="s">
        <v>194</v>
      </c>
      <c r="I3146" t="str">
        <f t="shared" si="434"/>
        <v>002</v>
      </c>
      <c r="J3146" t="str">
        <f t="shared" si="435"/>
        <v>002</v>
      </c>
      <c r="K3146" t="str">
        <f t="shared" si="436"/>
        <v>c10       </v>
      </c>
      <c r="L3146" t="str">
        <f t="shared" si="437"/>
        <v>C10       </v>
      </c>
    </row>
    <row r="3147" hidden="1" spans="1:12">
      <c r="A3147" s="1" t="s">
        <v>7306</v>
      </c>
      <c r="B3147" s="1" t="s">
        <v>7307</v>
      </c>
      <c r="C3147" s="1" t="s">
        <v>1729</v>
      </c>
      <c r="D3147" s="1" t="s">
        <v>65</v>
      </c>
      <c r="E3147" s="2" t="str">
        <f t="shared" si="432"/>
        <v>kena</v>
      </c>
      <c r="F3147" s="1" t="s">
        <v>7282</v>
      </c>
      <c r="G3147" t="str">
        <f t="shared" si="433"/>
        <v>tr</v>
      </c>
      <c r="H3147" s="1" t="s">
        <v>194</v>
      </c>
      <c r="I3147" t="str">
        <f t="shared" si="434"/>
        <v>002</v>
      </c>
      <c r="J3147" t="str">
        <f t="shared" si="435"/>
        <v>002</v>
      </c>
      <c r="K3147" t="str">
        <f t="shared" si="436"/>
        <v>c3        </v>
      </c>
      <c r="L3147" t="str">
        <f t="shared" si="437"/>
        <v>C3        </v>
      </c>
    </row>
    <row r="3148" hidden="1" spans="1:12">
      <c r="A3148" s="1" t="s">
        <v>7308</v>
      </c>
      <c r="B3148" s="1" t="s">
        <v>7309</v>
      </c>
      <c r="C3148" s="1" t="s">
        <v>1729</v>
      </c>
      <c r="D3148" s="1" t="s">
        <v>65</v>
      </c>
      <c r="E3148" s="2" t="str">
        <f t="shared" si="432"/>
        <v>kena</v>
      </c>
      <c r="F3148" s="1" t="s">
        <v>7282</v>
      </c>
      <c r="G3148" t="str">
        <f t="shared" si="433"/>
        <v>tr</v>
      </c>
      <c r="H3148" s="1" t="s">
        <v>194</v>
      </c>
      <c r="I3148" t="str">
        <f t="shared" si="434"/>
        <v>002</v>
      </c>
      <c r="J3148" t="str">
        <f t="shared" si="435"/>
        <v>002</v>
      </c>
      <c r="K3148" t="str">
        <f t="shared" si="436"/>
        <v>c4        </v>
      </c>
      <c r="L3148" t="str">
        <f t="shared" si="437"/>
        <v>C4        </v>
      </c>
    </row>
    <row r="3149" hidden="1" spans="1:12">
      <c r="A3149" s="1" t="s">
        <v>7310</v>
      </c>
      <c r="B3149" s="1" t="s">
        <v>7311</v>
      </c>
      <c r="C3149" s="1" t="s">
        <v>1729</v>
      </c>
      <c r="D3149" s="1" t="s">
        <v>65</v>
      </c>
      <c r="E3149" s="2" t="str">
        <f t="shared" si="432"/>
        <v>kena</v>
      </c>
      <c r="F3149" s="1" t="s">
        <v>7282</v>
      </c>
      <c r="G3149" t="str">
        <f t="shared" si="433"/>
        <v>tr</v>
      </c>
      <c r="H3149" s="1" t="s">
        <v>194</v>
      </c>
      <c r="I3149" t="str">
        <f t="shared" si="434"/>
        <v>002</v>
      </c>
      <c r="J3149" t="str">
        <f t="shared" si="435"/>
        <v>002</v>
      </c>
      <c r="K3149" t="str">
        <f t="shared" si="436"/>
        <v>c5        </v>
      </c>
      <c r="L3149" t="str">
        <f t="shared" si="437"/>
        <v>C5        </v>
      </c>
    </row>
    <row r="3150" hidden="1" spans="1:12">
      <c r="A3150" s="1" t="s">
        <v>7312</v>
      </c>
      <c r="B3150" s="1" t="s">
        <v>7313</v>
      </c>
      <c r="C3150" s="1" t="s">
        <v>1729</v>
      </c>
      <c r="D3150" s="1" t="s">
        <v>65</v>
      </c>
      <c r="E3150" s="2" t="str">
        <f t="shared" si="432"/>
        <v>kena</v>
      </c>
      <c r="F3150" s="1" t="s">
        <v>7282</v>
      </c>
      <c r="G3150" t="str">
        <f t="shared" si="433"/>
        <v>tr</v>
      </c>
      <c r="H3150" s="1" t="s">
        <v>194</v>
      </c>
      <c r="I3150" t="str">
        <f t="shared" si="434"/>
        <v>002</v>
      </c>
      <c r="J3150" t="str">
        <f t="shared" si="435"/>
        <v>002</v>
      </c>
      <c r="K3150" t="str">
        <f t="shared" si="436"/>
        <v>c7        </v>
      </c>
      <c r="L3150" t="str">
        <f t="shared" si="437"/>
        <v>C7        </v>
      </c>
    </row>
    <row r="3151" hidden="1" spans="1:12">
      <c r="A3151" s="1" t="s">
        <v>7314</v>
      </c>
      <c r="B3151" s="1" t="s">
        <v>7315</v>
      </c>
      <c r="C3151" s="1" t="s">
        <v>1729</v>
      </c>
      <c r="D3151" s="1" t="s">
        <v>65</v>
      </c>
      <c r="E3151" s="2" t="str">
        <f t="shared" si="432"/>
        <v>kena</v>
      </c>
      <c r="F3151" s="1" t="s">
        <v>7282</v>
      </c>
      <c r="G3151" t="str">
        <f t="shared" si="433"/>
        <v>tr</v>
      </c>
      <c r="H3151" s="1" t="s">
        <v>194</v>
      </c>
      <c r="I3151" t="str">
        <f t="shared" si="434"/>
        <v>002</v>
      </c>
      <c r="J3151" t="str">
        <f t="shared" si="435"/>
        <v>002</v>
      </c>
      <c r="K3151" t="str">
        <f t="shared" si="436"/>
        <v>c8        </v>
      </c>
      <c r="L3151" t="str">
        <f t="shared" si="437"/>
        <v>C8        </v>
      </c>
    </row>
    <row r="3152" hidden="1" spans="1:12">
      <c r="A3152" s="1" t="s">
        <v>7316</v>
      </c>
      <c r="B3152" s="1" t="s">
        <v>7317</v>
      </c>
      <c r="C3152" s="1" t="s">
        <v>1729</v>
      </c>
      <c r="D3152" s="1" t="s">
        <v>65</v>
      </c>
      <c r="E3152" s="2" t="str">
        <f t="shared" si="432"/>
        <v>kena</v>
      </c>
      <c r="F3152" s="1" t="s">
        <v>7282</v>
      </c>
      <c r="G3152" t="str">
        <f t="shared" si="433"/>
        <v>tr</v>
      </c>
      <c r="H3152" s="1" t="s">
        <v>194</v>
      </c>
      <c r="I3152" t="str">
        <f t="shared" si="434"/>
        <v>003</v>
      </c>
      <c r="J3152" t="str">
        <f t="shared" si="435"/>
        <v>003</v>
      </c>
      <c r="K3152" t="str">
        <f t="shared" si="436"/>
        <v>c1        </v>
      </c>
      <c r="L3152" t="str">
        <f t="shared" si="437"/>
        <v>C1        </v>
      </c>
    </row>
    <row r="3153" hidden="1" spans="1:12">
      <c r="A3153" s="1" t="s">
        <v>7318</v>
      </c>
      <c r="B3153" s="1" t="s">
        <v>7319</v>
      </c>
      <c r="C3153" s="1" t="s">
        <v>1729</v>
      </c>
      <c r="D3153" s="1" t="s">
        <v>65</v>
      </c>
      <c r="E3153" s="2" t="str">
        <f t="shared" si="432"/>
        <v>kena</v>
      </c>
      <c r="F3153" s="1" t="s">
        <v>7282</v>
      </c>
      <c r="G3153" t="str">
        <f t="shared" si="433"/>
        <v>tr</v>
      </c>
      <c r="H3153" s="1" t="s">
        <v>194</v>
      </c>
      <c r="I3153" t="str">
        <f t="shared" si="434"/>
        <v>003</v>
      </c>
      <c r="J3153" t="str">
        <f t="shared" si="435"/>
        <v>003</v>
      </c>
      <c r="K3153" t="str">
        <f t="shared" si="436"/>
        <v>c2        </v>
      </c>
      <c r="L3153" t="str">
        <f t="shared" si="437"/>
        <v>C2        </v>
      </c>
    </row>
    <row r="3154" hidden="1" spans="1:12">
      <c r="A3154" s="1" t="s">
        <v>7320</v>
      </c>
      <c r="B3154" s="1" t="s">
        <v>7321</v>
      </c>
      <c r="C3154" s="1" t="s">
        <v>1729</v>
      </c>
      <c r="D3154" s="1" t="s">
        <v>65</v>
      </c>
      <c r="E3154" s="2" t="str">
        <f t="shared" si="432"/>
        <v>kena</v>
      </c>
      <c r="F3154" s="1" t="s">
        <v>7282</v>
      </c>
      <c r="G3154" t="str">
        <f t="shared" si="433"/>
        <v>tr</v>
      </c>
      <c r="H3154" s="1" t="s">
        <v>194</v>
      </c>
      <c r="I3154" t="str">
        <f t="shared" si="434"/>
        <v>003</v>
      </c>
      <c r="J3154" t="str">
        <f t="shared" si="435"/>
        <v>003</v>
      </c>
      <c r="K3154" t="str">
        <f t="shared" si="436"/>
        <v>c3        </v>
      </c>
      <c r="L3154" t="str">
        <f t="shared" si="437"/>
        <v>C3        </v>
      </c>
    </row>
    <row r="3155" hidden="1" spans="1:12">
      <c r="A3155" s="1" t="s">
        <v>7322</v>
      </c>
      <c r="B3155" s="1" t="s">
        <v>7323</v>
      </c>
      <c r="C3155" s="1" t="s">
        <v>1729</v>
      </c>
      <c r="D3155" s="1" t="s">
        <v>65</v>
      </c>
      <c r="E3155" s="2" t="str">
        <f t="shared" si="432"/>
        <v>kena</v>
      </c>
      <c r="F3155" s="1" t="s">
        <v>7282</v>
      </c>
      <c r="G3155" t="str">
        <f t="shared" si="433"/>
        <v>tr</v>
      </c>
      <c r="H3155" s="1" t="s">
        <v>194</v>
      </c>
      <c r="I3155" t="str">
        <f t="shared" si="434"/>
        <v>003</v>
      </c>
      <c r="J3155" t="str">
        <f t="shared" si="435"/>
        <v>003</v>
      </c>
      <c r="K3155" t="str">
        <f t="shared" si="436"/>
        <v>c4        </v>
      </c>
      <c r="L3155" t="str">
        <f t="shared" si="437"/>
        <v>C4        </v>
      </c>
    </row>
    <row r="3156" hidden="1" spans="1:12">
      <c r="A3156" s="1" t="s">
        <v>7324</v>
      </c>
      <c r="B3156" s="1" t="s">
        <v>7325</v>
      </c>
      <c r="C3156" s="1" t="s">
        <v>1729</v>
      </c>
      <c r="D3156" s="1" t="s">
        <v>65</v>
      </c>
      <c r="E3156" s="2" t="str">
        <f t="shared" si="432"/>
        <v>kena</v>
      </c>
      <c r="F3156" s="1" t="s">
        <v>7282</v>
      </c>
      <c r="G3156" t="str">
        <f t="shared" si="433"/>
        <v>tr</v>
      </c>
      <c r="H3156" s="1" t="s">
        <v>194</v>
      </c>
      <c r="I3156" t="str">
        <f t="shared" si="434"/>
        <v>003</v>
      </c>
      <c r="J3156" t="str">
        <f t="shared" si="435"/>
        <v>003</v>
      </c>
      <c r="K3156" t="str">
        <f t="shared" si="436"/>
        <v>c5        </v>
      </c>
      <c r="L3156" t="str">
        <f t="shared" si="437"/>
        <v>C5        </v>
      </c>
    </row>
    <row r="3157" hidden="1" spans="1:12">
      <c r="A3157" s="1" t="s">
        <v>7326</v>
      </c>
      <c r="B3157" s="1" t="s">
        <v>7327</v>
      </c>
      <c r="C3157" s="1" t="s">
        <v>1729</v>
      </c>
      <c r="D3157" s="1" t="s">
        <v>65</v>
      </c>
      <c r="E3157" s="2" t="str">
        <f t="shared" si="432"/>
        <v>kena</v>
      </c>
      <c r="F3157" s="1" t="s">
        <v>7282</v>
      </c>
      <c r="G3157" t="str">
        <f t="shared" si="433"/>
        <v>tr</v>
      </c>
      <c r="H3157" s="1" t="s">
        <v>194</v>
      </c>
      <c r="I3157" t="str">
        <f t="shared" si="434"/>
        <v>003</v>
      </c>
      <c r="J3157" t="str">
        <f t="shared" si="435"/>
        <v>003</v>
      </c>
      <c r="K3157" t="str">
        <f t="shared" si="436"/>
        <v>c6        </v>
      </c>
      <c r="L3157" t="str">
        <f t="shared" si="437"/>
        <v>C6        </v>
      </c>
    </row>
    <row r="3158" hidden="1" spans="1:12">
      <c r="A3158" s="1" t="s">
        <v>7328</v>
      </c>
      <c r="B3158" s="1" t="s">
        <v>7329</v>
      </c>
      <c r="C3158" s="1" t="s">
        <v>1729</v>
      </c>
      <c r="D3158" s="1" t="s">
        <v>65</v>
      </c>
      <c r="E3158" s="2" t="str">
        <f t="shared" si="432"/>
        <v>kena</v>
      </c>
      <c r="F3158" s="1" t="s">
        <v>7282</v>
      </c>
      <c r="G3158" t="str">
        <f t="shared" si="433"/>
        <v>tr</v>
      </c>
      <c r="H3158" s="1" t="s">
        <v>194</v>
      </c>
      <c r="I3158" t="str">
        <f t="shared" si="434"/>
        <v>005</v>
      </c>
      <c r="J3158" t="str">
        <f t="shared" si="435"/>
        <v>005</v>
      </c>
      <c r="K3158" t="str">
        <f t="shared" si="436"/>
        <v>c1        </v>
      </c>
      <c r="L3158" t="str">
        <f t="shared" si="437"/>
        <v>C1        </v>
      </c>
    </row>
    <row r="3159" hidden="1" spans="1:12">
      <c r="A3159" s="1" t="s">
        <v>7330</v>
      </c>
      <c r="B3159" s="1" t="s">
        <v>7331</v>
      </c>
      <c r="C3159" s="1" t="s">
        <v>1729</v>
      </c>
      <c r="D3159" s="1" t="s">
        <v>65</v>
      </c>
      <c r="E3159" s="2" t="str">
        <f t="shared" si="432"/>
        <v>kena</v>
      </c>
      <c r="F3159" s="1" t="s">
        <v>7282</v>
      </c>
      <c r="G3159" t="str">
        <f t="shared" si="433"/>
        <v>tr</v>
      </c>
      <c r="H3159" s="1" t="s">
        <v>194</v>
      </c>
      <c r="I3159" t="str">
        <f t="shared" si="434"/>
        <v>005</v>
      </c>
      <c r="J3159" t="str">
        <f t="shared" si="435"/>
        <v>005</v>
      </c>
      <c r="K3159" t="str">
        <f t="shared" si="436"/>
        <v>c10       </v>
      </c>
      <c r="L3159" t="str">
        <f t="shared" si="437"/>
        <v>C10       </v>
      </c>
    </row>
    <row r="3160" hidden="1" spans="1:12">
      <c r="A3160" s="1" t="s">
        <v>7332</v>
      </c>
      <c r="B3160" s="1" t="s">
        <v>7333</v>
      </c>
      <c r="C3160" s="1" t="s">
        <v>1729</v>
      </c>
      <c r="D3160" s="1" t="s">
        <v>65</v>
      </c>
      <c r="E3160" s="2" t="str">
        <f t="shared" si="432"/>
        <v>kena</v>
      </c>
      <c r="F3160" s="1" t="s">
        <v>7282</v>
      </c>
      <c r="G3160" t="str">
        <f t="shared" si="433"/>
        <v>tr</v>
      </c>
      <c r="H3160" s="1" t="s">
        <v>194</v>
      </c>
      <c r="I3160" t="str">
        <f t="shared" si="434"/>
        <v>005</v>
      </c>
      <c r="J3160" t="str">
        <f t="shared" si="435"/>
        <v>005</v>
      </c>
      <c r="K3160" t="str">
        <f t="shared" si="436"/>
        <v>c2        </v>
      </c>
      <c r="L3160" t="str">
        <f t="shared" si="437"/>
        <v>C2        </v>
      </c>
    </row>
    <row r="3161" hidden="1" spans="1:12">
      <c r="A3161" s="1" t="s">
        <v>7334</v>
      </c>
      <c r="B3161" s="1" t="s">
        <v>7335</v>
      </c>
      <c r="C3161" s="1" t="s">
        <v>1729</v>
      </c>
      <c r="D3161" s="1" t="s">
        <v>65</v>
      </c>
      <c r="E3161" s="2" t="str">
        <f t="shared" si="432"/>
        <v>kena</v>
      </c>
      <c r="F3161" s="1" t="s">
        <v>7282</v>
      </c>
      <c r="G3161" t="str">
        <f t="shared" si="433"/>
        <v>tr</v>
      </c>
      <c r="H3161" s="1" t="s">
        <v>194</v>
      </c>
      <c r="I3161" t="str">
        <f t="shared" si="434"/>
        <v>005</v>
      </c>
      <c r="J3161" t="str">
        <f t="shared" si="435"/>
        <v>005</v>
      </c>
      <c r="K3161" t="str">
        <f t="shared" si="436"/>
        <v>c3        </v>
      </c>
      <c r="L3161" t="str">
        <f t="shared" si="437"/>
        <v>C3        </v>
      </c>
    </row>
    <row r="3162" hidden="1" spans="1:12">
      <c r="A3162" s="1" t="s">
        <v>7336</v>
      </c>
      <c r="B3162" s="1" t="s">
        <v>7337</v>
      </c>
      <c r="C3162" s="1" t="s">
        <v>1729</v>
      </c>
      <c r="D3162" s="1" t="s">
        <v>65</v>
      </c>
      <c r="E3162" s="2" t="str">
        <f t="shared" si="432"/>
        <v>kena</v>
      </c>
      <c r="F3162" s="1" t="s">
        <v>7282</v>
      </c>
      <c r="G3162" t="str">
        <f t="shared" si="433"/>
        <v>tr</v>
      </c>
      <c r="H3162" s="1" t="s">
        <v>194</v>
      </c>
      <c r="I3162" t="str">
        <f t="shared" si="434"/>
        <v>005</v>
      </c>
      <c r="J3162" t="str">
        <f t="shared" si="435"/>
        <v>005</v>
      </c>
      <c r="K3162" t="str">
        <f t="shared" si="436"/>
        <v>c4        </v>
      </c>
      <c r="L3162" t="str">
        <f t="shared" si="437"/>
        <v>C4        </v>
      </c>
    </row>
    <row r="3163" hidden="1" spans="1:12">
      <c r="A3163" s="1" t="s">
        <v>7338</v>
      </c>
      <c r="B3163" s="1" t="s">
        <v>7339</v>
      </c>
      <c r="C3163" s="1" t="s">
        <v>1729</v>
      </c>
      <c r="D3163" s="1" t="s">
        <v>65</v>
      </c>
      <c r="E3163" s="2" t="str">
        <f t="shared" si="432"/>
        <v>kena</v>
      </c>
      <c r="F3163" s="1" t="s">
        <v>7282</v>
      </c>
      <c r="G3163" t="str">
        <f t="shared" si="433"/>
        <v>tr</v>
      </c>
      <c r="H3163" s="1" t="s">
        <v>194</v>
      </c>
      <c r="I3163" t="str">
        <f t="shared" si="434"/>
        <v>005</v>
      </c>
      <c r="J3163" t="str">
        <f t="shared" si="435"/>
        <v>005</v>
      </c>
      <c r="K3163" t="str">
        <f t="shared" si="436"/>
        <v>c5        </v>
      </c>
      <c r="L3163" t="str">
        <f t="shared" ref="L3163:L3188" si="438">MID(B3163,10,10)</f>
        <v>C5        </v>
      </c>
    </row>
    <row r="3164" hidden="1" spans="1:12">
      <c r="A3164" s="1" t="s">
        <v>7340</v>
      </c>
      <c r="B3164" s="1" t="s">
        <v>7341</v>
      </c>
      <c r="C3164" s="1" t="s">
        <v>1729</v>
      </c>
      <c r="D3164" s="1" t="s">
        <v>65</v>
      </c>
      <c r="E3164" s="2" t="str">
        <f t="shared" si="432"/>
        <v>kena</v>
      </c>
      <c r="F3164" s="1" t="s">
        <v>7282</v>
      </c>
      <c r="G3164" t="str">
        <f t="shared" si="433"/>
        <v>tr</v>
      </c>
      <c r="H3164" s="1" t="s">
        <v>194</v>
      </c>
      <c r="I3164" t="str">
        <f t="shared" si="434"/>
        <v>005</v>
      </c>
      <c r="J3164" t="str">
        <f t="shared" si="435"/>
        <v>005</v>
      </c>
      <c r="K3164" t="str">
        <f t="shared" si="436"/>
        <v>c8        </v>
      </c>
      <c r="L3164" t="str">
        <f t="shared" si="438"/>
        <v>C8        </v>
      </c>
    </row>
    <row r="3165" hidden="1" spans="1:12">
      <c r="A3165" s="1" t="s">
        <v>7342</v>
      </c>
      <c r="B3165" s="1" t="s">
        <v>7343</v>
      </c>
      <c r="C3165" s="1" t="s">
        <v>1729</v>
      </c>
      <c r="D3165" s="1" t="s">
        <v>65</v>
      </c>
      <c r="E3165" s="2" t="str">
        <f t="shared" si="432"/>
        <v>kena</v>
      </c>
      <c r="F3165" s="1" t="s">
        <v>7282</v>
      </c>
      <c r="G3165" t="str">
        <f t="shared" si="433"/>
        <v>tr</v>
      </c>
      <c r="H3165" s="1" t="s">
        <v>194</v>
      </c>
      <c r="I3165" t="str">
        <f t="shared" si="434"/>
        <v>006</v>
      </c>
      <c r="J3165" t="str">
        <f t="shared" si="435"/>
        <v>006</v>
      </c>
      <c r="K3165" t="str">
        <f t="shared" si="436"/>
        <v>c1        </v>
      </c>
      <c r="L3165" t="str">
        <f t="shared" si="438"/>
        <v>C1        </v>
      </c>
    </row>
    <row r="3166" hidden="1" spans="1:12">
      <c r="A3166" s="1" t="s">
        <v>7344</v>
      </c>
      <c r="B3166" s="1" t="s">
        <v>7345</v>
      </c>
      <c r="C3166" s="1" t="s">
        <v>1729</v>
      </c>
      <c r="D3166" s="1" t="s">
        <v>65</v>
      </c>
      <c r="E3166" s="2" t="str">
        <f t="shared" si="432"/>
        <v>kena</v>
      </c>
      <c r="F3166" s="1" t="s">
        <v>7282</v>
      </c>
      <c r="G3166" t="str">
        <f t="shared" si="433"/>
        <v>tr</v>
      </c>
      <c r="H3166" s="1" t="s">
        <v>194</v>
      </c>
      <c r="I3166" t="str">
        <f t="shared" si="434"/>
        <v>006</v>
      </c>
      <c r="J3166" t="str">
        <f t="shared" si="435"/>
        <v>006</v>
      </c>
      <c r="K3166" t="str">
        <f t="shared" si="436"/>
        <v>c10       </v>
      </c>
      <c r="L3166" t="str">
        <f t="shared" si="438"/>
        <v>C10       </v>
      </c>
    </row>
    <row r="3167" hidden="1" spans="1:12">
      <c r="A3167" s="1" t="s">
        <v>7346</v>
      </c>
      <c r="B3167" s="1" t="s">
        <v>7347</v>
      </c>
      <c r="C3167" s="1" t="s">
        <v>1729</v>
      </c>
      <c r="D3167" s="1" t="s">
        <v>65</v>
      </c>
      <c r="E3167" s="2" t="str">
        <f t="shared" si="432"/>
        <v>kena</v>
      </c>
      <c r="F3167" s="1" t="s">
        <v>7282</v>
      </c>
      <c r="G3167" t="str">
        <f t="shared" si="433"/>
        <v>tr</v>
      </c>
      <c r="H3167" s="1" t="s">
        <v>194</v>
      </c>
      <c r="I3167" t="str">
        <f t="shared" si="434"/>
        <v>006</v>
      </c>
      <c r="J3167" t="str">
        <f t="shared" si="435"/>
        <v>006</v>
      </c>
      <c r="K3167" t="str">
        <f t="shared" si="436"/>
        <v>c2        </v>
      </c>
      <c r="L3167" t="str">
        <f t="shared" si="438"/>
        <v>C2        </v>
      </c>
    </row>
    <row r="3168" hidden="1" spans="1:12">
      <c r="A3168" s="1" t="s">
        <v>7348</v>
      </c>
      <c r="B3168" s="1" t="s">
        <v>7349</v>
      </c>
      <c r="C3168" s="1" t="s">
        <v>1729</v>
      </c>
      <c r="D3168" s="1" t="s">
        <v>65</v>
      </c>
      <c r="E3168" s="2" t="str">
        <f t="shared" si="432"/>
        <v>kena</v>
      </c>
      <c r="F3168" s="1" t="s">
        <v>7282</v>
      </c>
      <c r="G3168" t="str">
        <f t="shared" si="433"/>
        <v>tr</v>
      </c>
      <c r="H3168" s="1" t="s">
        <v>194</v>
      </c>
      <c r="I3168" t="str">
        <f t="shared" si="434"/>
        <v>006</v>
      </c>
      <c r="J3168" t="str">
        <f t="shared" si="435"/>
        <v>006</v>
      </c>
      <c r="K3168" t="str">
        <f t="shared" si="436"/>
        <v>c3        </v>
      </c>
      <c r="L3168" t="str">
        <f t="shared" si="438"/>
        <v>C3        </v>
      </c>
    </row>
    <row r="3169" hidden="1" spans="1:12">
      <c r="A3169" s="1" t="s">
        <v>7350</v>
      </c>
      <c r="B3169" s="1" t="s">
        <v>7351</v>
      </c>
      <c r="C3169" s="1" t="s">
        <v>1729</v>
      </c>
      <c r="D3169" s="1" t="s">
        <v>65</v>
      </c>
      <c r="E3169" s="2" t="str">
        <f t="shared" si="432"/>
        <v>kena</v>
      </c>
      <c r="F3169" s="1" t="s">
        <v>7282</v>
      </c>
      <c r="G3169" t="str">
        <f t="shared" si="433"/>
        <v>tr</v>
      </c>
      <c r="H3169" s="1" t="s">
        <v>194</v>
      </c>
      <c r="I3169" t="str">
        <f t="shared" si="434"/>
        <v>006</v>
      </c>
      <c r="J3169" t="str">
        <f t="shared" si="435"/>
        <v>006</v>
      </c>
      <c r="K3169" t="str">
        <f t="shared" si="436"/>
        <v>c4        </v>
      </c>
      <c r="L3169" t="str">
        <f t="shared" si="438"/>
        <v>C4        </v>
      </c>
    </row>
    <row r="3170" hidden="1" spans="1:12">
      <c r="A3170" s="1" t="s">
        <v>7352</v>
      </c>
      <c r="B3170" s="1" t="s">
        <v>7353</v>
      </c>
      <c r="C3170" s="1" t="s">
        <v>1729</v>
      </c>
      <c r="D3170" s="1" t="s">
        <v>65</v>
      </c>
      <c r="E3170" s="2" t="str">
        <f t="shared" si="432"/>
        <v>kena</v>
      </c>
      <c r="F3170" s="1" t="s">
        <v>7282</v>
      </c>
      <c r="G3170" t="str">
        <f t="shared" si="433"/>
        <v>tr</v>
      </c>
      <c r="H3170" s="1" t="s">
        <v>194</v>
      </c>
      <c r="I3170" t="str">
        <f t="shared" si="434"/>
        <v>006</v>
      </c>
      <c r="J3170" t="str">
        <f t="shared" si="435"/>
        <v>006</v>
      </c>
      <c r="K3170" t="str">
        <f t="shared" si="436"/>
        <v>c5        </v>
      </c>
      <c r="L3170" t="str">
        <f t="shared" si="438"/>
        <v>C5        </v>
      </c>
    </row>
    <row r="3171" hidden="1" spans="1:12">
      <c r="A3171" s="1" t="s">
        <v>7354</v>
      </c>
      <c r="B3171" s="1" t="s">
        <v>7355</v>
      </c>
      <c r="C3171" s="1" t="s">
        <v>1729</v>
      </c>
      <c r="D3171" s="1" t="s">
        <v>65</v>
      </c>
      <c r="E3171" s="2" t="str">
        <f t="shared" si="432"/>
        <v>kena</v>
      </c>
      <c r="F3171" s="1" t="s">
        <v>7282</v>
      </c>
      <c r="G3171" t="str">
        <f t="shared" si="433"/>
        <v>tr</v>
      </c>
      <c r="H3171" s="1" t="s">
        <v>194</v>
      </c>
      <c r="I3171" t="str">
        <f t="shared" si="434"/>
        <v>006</v>
      </c>
      <c r="J3171" t="str">
        <f t="shared" si="435"/>
        <v>006</v>
      </c>
      <c r="K3171" t="str">
        <f t="shared" si="436"/>
        <v>c6        </v>
      </c>
      <c r="L3171" t="str">
        <f t="shared" si="438"/>
        <v>C6        </v>
      </c>
    </row>
    <row r="3172" hidden="1" spans="1:12">
      <c r="A3172" s="1" t="s">
        <v>7356</v>
      </c>
      <c r="B3172" s="1" t="s">
        <v>7357</v>
      </c>
      <c r="C3172" s="1" t="s">
        <v>1729</v>
      </c>
      <c r="D3172" s="1" t="s">
        <v>65</v>
      </c>
      <c r="E3172" s="2" t="str">
        <f t="shared" si="432"/>
        <v>kena</v>
      </c>
      <c r="F3172" s="1" t="s">
        <v>7282</v>
      </c>
      <c r="G3172" t="str">
        <f t="shared" si="433"/>
        <v>tr</v>
      </c>
      <c r="H3172" s="1" t="s">
        <v>194</v>
      </c>
      <c r="I3172" t="str">
        <f t="shared" si="434"/>
        <v>006</v>
      </c>
      <c r="J3172" t="str">
        <f t="shared" si="435"/>
        <v>006</v>
      </c>
      <c r="K3172" t="str">
        <f t="shared" si="436"/>
        <v>c7        </v>
      </c>
      <c r="L3172" t="str">
        <f t="shared" si="438"/>
        <v>C7        </v>
      </c>
    </row>
    <row r="3173" hidden="1" spans="1:12">
      <c r="A3173" s="1" t="s">
        <v>7358</v>
      </c>
      <c r="B3173" s="1" t="s">
        <v>7359</v>
      </c>
      <c r="C3173" s="1" t="s">
        <v>1729</v>
      </c>
      <c r="D3173" s="1" t="s">
        <v>65</v>
      </c>
      <c r="E3173" s="2" t="str">
        <f t="shared" si="432"/>
        <v>kena</v>
      </c>
      <c r="F3173" s="1" t="s">
        <v>7282</v>
      </c>
      <c r="G3173" t="str">
        <f t="shared" si="433"/>
        <v>tr</v>
      </c>
      <c r="H3173" s="1" t="s">
        <v>194</v>
      </c>
      <c r="I3173" t="str">
        <f t="shared" si="434"/>
        <v>006</v>
      </c>
      <c r="J3173" t="str">
        <f t="shared" si="435"/>
        <v>006</v>
      </c>
      <c r="K3173" t="str">
        <f t="shared" si="436"/>
        <v>c8        </v>
      </c>
      <c r="L3173" t="str">
        <f t="shared" si="438"/>
        <v>C8        </v>
      </c>
    </row>
    <row r="3174" hidden="1" spans="1:12">
      <c r="A3174" s="1" t="s">
        <v>7360</v>
      </c>
      <c r="B3174" s="1" t="s">
        <v>7361</v>
      </c>
      <c r="C3174" s="1" t="s">
        <v>1729</v>
      </c>
      <c r="D3174" s="1" t="s">
        <v>65</v>
      </c>
      <c r="E3174" s="2" t="str">
        <f t="shared" si="432"/>
        <v>kena</v>
      </c>
      <c r="F3174" s="1" t="s">
        <v>7282</v>
      </c>
      <c r="G3174" t="str">
        <f t="shared" si="433"/>
        <v>tr</v>
      </c>
      <c r="H3174" s="1" t="s">
        <v>194</v>
      </c>
      <c r="I3174" t="str">
        <f t="shared" si="434"/>
        <v>007</v>
      </c>
      <c r="J3174" t="str">
        <f t="shared" si="435"/>
        <v>007</v>
      </c>
      <c r="K3174" t="str">
        <f t="shared" si="436"/>
        <v>c1        </v>
      </c>
      <c r="L3174" t="str">
        <f t="shared" si="438"/>
        <v>C1        </v>
      </c>
    </row>
    <row r="3175" hidden="1" spans="1:12">
      <c r="A3175" s="1" t="s">
        <v>7362</v>
      </c>
      <c r="B3175" s="1" t="s">
        <v>7363</v>
      </c>
      <c r="C3175" s="1" t="s">
        <v>1729</v>
      </c>
      <c r="D3175" s="1" t="s">
        <v>65</v>
      </c>
      <c r="E3175" s="2" t="str">
        <f t="shared" si="432"/>
        <v>kena</v>
      </c>
      <c r="F3175" s="1" t="s">
        <v>7282</v>
      </c>
      <c r="G3175" t="str">
        <f t="shared" si="433"/>
        <v>tr</v>
      </c>
      <c r="H3175" s="1" t="s">
        <v>194</v>
      </c>
      <c r="I3175" t="str">
        <f t="shared" si="434"/>
        <v>008</v>
      </c>
      <c r="J3175" t="str">
        <f t="shared" si="435"/>
        <v>008</v>
      </c>
      <c r="K3175" t="str">
        <f t="shared" si="436"/>
        <v>c1        </v>
      </c>
      <c r="L3175" t="str">
        <f t="shared" si="438"/>
        <v>C1        </v>
      </c>
    </row>
    <row r="3176" hidden="1" spans="1:12">
      <c r="A3176" s="1" t="s">
        <v>7364</v>
      </c>
      <c r="B3176" s="1" t="s">
        <v>7365</v>
      </c>
      <c r="C3176" s="1" t="s">
        <v>1729</v>
      </c>
      <c r="D3176" s="1" t="s">
        <v>65</v>
      </c>
      <c r="E3176" s="2" t="str">
        <f t="shared" si="432"/>
        <v>kena</v>
      </c>
      <c r="F3176" s="1" t="s">
        <v>7282</v>
      </c>
      <c r="G3176" t="str">
        <f t="shared" si="433"/>
        <v>tr</v>
      </c>
      <c r="H3176" s="1" t="s">
        <v>194</v>
      </c>
      <c r="I3176" t="str">
        <f t="shared" si="434"/>
        <v>008</v>
      </c>
      <c r="J3176" t="str">
        <f t="shared" si="435"/>
        <v>008</v>
      </c>
      <c r="K3176" t="str">
        <f t="shared" si="436"/>
        <v>c2        </v>
      </c>
      <c r="L3176" t="str">
        <f t="shared" si="438"/>
        <v>C2        </v>
      </c>
    </row>
    <row r="3177" hidden="1" spans="1:12">
      <c r="A3177" s="1" t="s">
        <v>7366</v>
      </c>
      <c r="B3177" s="1" t="s">
        <v>7367</v>
      </c>
      <c r="C3177" s="1" t="s">
        <v>1729</v>
      </c>
      <c r="D3177" s="1" t="s">
        <v>65</v>
      </c>
      <c r="E3177" s="2" t="str">
        <f t="shared" si="432"/>
        <v>kena</v>
      </c>
      <c r="F3177" s="1" t="s">
        <v>7282</v>
      </c>
      <c r="G3177" t="str">
        <f t="shared" si="433"/>
        <v>tr</v>
      </c>
      <c r="H3177" s="1" t="s">
        <v>194</v>
      </c>
      <c r="I3177" t="str">
        <f t="shared" si="434"/>
        <v>008</v>
      </c>
      <c r="J3177" t="str">
        <f t="shared" si="435"/>
        <v>008</v>
      </c>
      <c r="K3177" t="str">
        <f t="shared" si="436"/>
        <v>c3        </v>
      </c>
      <c r="L3177" t="str">
        <f t="shared" si="438"/>
        <v>C3        </v>
      </c>
    </row>
    <row r="3178" hidden="1" spans="1:12">
      <c r="A3178" s="1" t="s">
        <v>7368</v>
      </c>
      <c r="B3178" s="1" t="s">
        <v>7369</v>
      </c>
      <c r="C3178" s="1" t="s">
        <v>1729</v>
      </c>
      <c r="D3178" s="1" t="s">
        <v>65</v>
      </c>
      <c r="E3178" s="2" t="str">
        <f t="shared" si="432"/>
        <v>kena</v>
      </c>
      <c r="F3178" s="1" t="s">
        <v>7282</v>
      </c>
      <c r="G3178" t="str">
        <f t="shared" si="433"/>
        <v>tr</v>
      </c>
      <c r="H3178" s="1" t="s">
        <v>194</v>
      </c>
      <c r="I3178" t="str">
        <f t="shared" si="434"/>
        <v>008</v>
      </c>
      <c r="J3178" t="str">
        <f t="shared" si="435"/>
        <v>008</v>
      </c>
      <c r="K3178" t="str">
        <f t="shared" si="436"/>
        <v>c4        </v>
      </c>
      <c r="L3178" t="str">
        <f t="shared" si="438"/>
        <v>C4        </v>
      </c>
    </row>
    <row r="3179" hidden="1" spans="1:12">
      <c r="A3179" s="1" t="s">
        <v>7370</v>
      </c>
      <c r="B3179" s="1" t="s">
        <v>7371</v>
      </c>
      <c r="C3179" s="1" t="s">
        <v>1729</v>
      </c>
      <c r="D3179" s="1" t="s">
        <v>65</v>
      </c>
      <c r="E3179" s="2" t="str">
        <f t="shared" si="432"/>
        <v>kena</v>
      </c>
      <c r="F3179" s="1" t="s">
        <v>7282</v>
      </c>
      <c r="G3179" t="str">
        <f t="shared" si="433"/>
        <v>tr</v>
      </c>
      <c r="H3179" s="1" t="s">
        <v>194</v>
      </c>
      <c r="I3179" t="str">
        <f t="shared" si="434"/>
        <v>008</v>
      </c>
      <c r="J3179" t="str">
        <f t="shared" si="435"/>
        <v>008</v>
      </c>
      <c r="K3179" t="str">
        <f t="shared" si="436"/>
        <v>c5        </v>
      </c>
      <c r="L3179" t="str">
        <f t="shared" si="438"/>
        <v>C5        </v>
      </c>
    </row>
    <row r="3180" hidden="1" spans="1:12">
      <c r="A3180" s="1" t="s">
        <v>7372</v>
      </c>
      <c r="B3180" s="1" t="s">
        <v>7373</v>
      </c>
      <c r="C3180" s="1" t="s">
        <v>1729</v>
      </c>
      <c r="D3180" s="1" t="s">
        <v>65</v>
      </c>
      <c r="E3180" s="2" t="str">
        <f t="shared" si="432"/>
        <v>kena</v>
      </c>
      <c r="F3180" s="1" t="s">
        <v>7282</v>
      </c>
      <c r="G3180" t="str">
        <f t="shared" si="433"/>
        <v>tr</v>
      </c>
      <c r="H3180" s="1" t="s">
        <v>194</v>
      </c>
      <c r="I3180" t="str">
        <f t="shared" si="434"/>
        <v>008</v>
      </c>
      <c r="J3180" t="str">
        <f t="shared" si="435"/>
        <v>008</v>
      </c>
      <c r="K3180" t="str">
        <f t="shared" si="436"/>
        <v>c6        </v>
      </c>
      <c r="L3180" t="str">
        <f t="shared" si="438"/>
        <v>C6        </v>
      </c>
    </row>
    <row r="3181" hidden="1" spans="1:12">
      <c r="A3181" s="1" t="s">
        <v>7374</v>
      </c>
      <c r="B3181" s="1" t="s">
        <v>7375</v>
      </c>
      <c r="C3181" s="1" t="s">
        <v>1729</v>
      </c>
      <c r="D3181" s="1" t="s">
        <v>65</v>
      </c>
      <c r="E3181" s="2" t="str">
        <f t="shared" si="432"/>
        <v>kena</v>
      </c>
      <c r="F3181" s="1" t="s">
        <v>7282</v>
      </c>
      <c r="G3181" t="str">
        <f t="shared" si="433"/>
        <v>tr</v>
      </c>
      <c r="H3181" s="1" t="s">
        <v>194</v>
      </c>
      <c r="I3181" t="str">
        <f t="shared" si="434"/>
        <v>008</v>
      </c>
      <c r="J3181" t="str">
        <f t="shared" si="435"/>
        <v>008</v>
      </c>
      <c r="K3181" t="str">
        <f t="shared" si="436"/>
        <v>c7        </v>
      </c>
      <c r="L3181" t="str">
        <f t="shared" si="438"/>
        <v>C7        </v>
      </c>
    </row>
    <row r="3182" hidden="1" spans="1:12">
      <c r="A3182" s="1" t="s">
        <v>7376</v>
      </c>
      <c r="B3182" s="1" t="s">
        <v>7377</v>
      </c>
      <c r="C3182" s="1" t="s">
        <v>1729</v>
      </c>
      <c r="D3182" s="1" t="s">
        <v>65</v>
      </c>
      <c r="E3182" s="2" t="str">
        <f t="shared" si="432"/>
        <v>kena</v>
      </c>
      <c r="F3182" s="1" t="s">
        <v>7282</v>
      </c>
      <c r="G3182" t="str">
        <f t="shared" si="433"/>
        <v>tr</v>
      </c>
      <c r="H3182" s="1" t="s">
        <v>194</v>
      </c>
      <c r="I3182" t="str">
        <f t="shared" si="434"/>
        <v>008</v>
      </c>
      <c r="J3182" t="str">
        <f t="shared" si="435"/>
        <v>008</v>
      </c>
      <c r="K3182" t="str">
        <f t="shared" si="436"/>
        <v>c8        </v>
      </c>
      <c r="L3182" t="str">
        <f t="shared" si="438"/>
        <v>C8        </v>
      </c>
    </row>
    <row r="3183" hidden="1" spans="1:12">
      <c r="A3183" s="1" t="s">
        <v>7378</v>
      </c>
      <c r="B3183" s="1" t="s">
        <v>7379</v>
      </c>
      <c r="C3183" s="1" t="s">
        <v>1729</v>
      </c>
      <c r="D3183" s="1" t="s">
        <v>65</v>
      </c>
      <c r="E3183" s="2" t="str">
        <f t="shared" si="432"/>
        <v>kena</v>
      </c>
      <c r="F3183" s="1" t="s">
        <v>7282</v>
      </c>
      <c r="G3183" t="str">
        <f t="shared" si="433"/>
        <v>tr</v>
      </c>
      <c r="H3183" s="1" t="s">
        <v>194</v>
      </c>
      <c r="I3183" t="str">
        <f t="shared" si="434"/>
        <v>008</v>
      </c>
      <c r="J3183" t="str">
        <f t="shared" si="435"/>
        <v>008</v>
      </c>
      <c r="K3183" t="str">
        <f t="shared" si="436"/>
        <v>c9        </v>
      </c>
      <c r="L3183" t="str">
        <f t="shared" si="438"/>
        <v>C9        </v>
      </c>
    </row>
    <row r="3184" hidden="1" spans="1:12">
      <c r="A3184" s="1" t="s">
        <v>7380</v>
      </c>
      <c r="B3184" s="1" t="s">
        <v>7381</v>
      </c>
      <c r="C3184" s="1" t="s">
        <v>1729</v>
      </c>
      <c r="D3184" s="1" t="s">
        <v>65</v>
      </c>
      <c r="E3184" s="2" t="str">
        <f t="shared" si="432"/>
        <v>kena</v>
      </c>
      <c r="F3184" s="1" t="s">
        <v>7282</v>
      </c>
      <c r="G3184" t="str">
        <f t="shared" si="433"/>
        <v>tr</v>
      </c>
      <c r="H3184" s="1" t="s">
        <v>194</v>
      </c>
      <c r="I3184" t="str">
        <f t="shared" si="434"/>
        <v>009</v>
      </c>
      <c r="J3184" t="str">
        <f t="shared" si="435"/>
        <v>009</v>
      </c>
      <c r="K3184" t="str">
        <f t="shared" si="436"/>
        <v>          </v>
      </c>
      <c r="L3184" t="str">
        <f t="shared" si="438"/>
        <v>          </v>
      </c>
    </row>
    <row r="3185" hidden="1" spans="1:12">
      <c r="A3185" s="1" t="s">
        <v>7382</v>
      </c>
      <c r="B3185" s="1" t="s">
        <v>7383</v>
      </c>
      <c r="C3185" s="1" t="s">
        <v>1729</v>
      </c>
      <c r="D3185" s="1" t="s">
        <v>65</v>
      </c>
      <c r="E3185" s="2" t="str">
        <f t="shared" si="432"/>
        <v>kena</v>
      </c>
      <c r="F3185" s="1" t="s">
        <v>7282</v>
      </c>
      <c r="G3185" t="str">
        <f t="shared" si="433"/>
        <v>tr</v>
      </c>
      <c r="H3185" s="1" t="s">
        <v>194</v>
      </c>
      <c r="I3185" t="str">
        <f t="shared" si="434"/>
        <v>009</v>
      </c>
      <c r="J3185" t="str">
        <f t="shared" si="435"/>
        <v>009</v>
      </c>
      <c r="K3185" t="str">
        <f t="shared" si="436"/>
        <v>c1        </v>
      </c>
      <c r="L3185" t="str">
        <f t="shared" si="438"/>
        <v>C1        </v>
      </c>
    </row>
    <row r="3186" hidden="1" spans="1:12">
      <c r="A3186" s="1" t="s">
        <v>7384</v>
      </c>
      <c r="B3186" s="1" t="s">
        <v>7385</v>
      </c>
      <c r="C3186" s="1" t="s">
        <v>1729</v>
      </c>
      <c r="D3186" s="1" t="s">
        <v>65</v>
      </c>
      <c r="E3186" s="2" t="str">
        <f t="shared" si="432"/>
        <v>kena</v>
      </c>
      <c r="F3186" s="1" t="s">
        <v>7282</v>
      </c>
      <c r="G3186" t="str">
        <f t="shared" si="433"/>
        <v>tr</v>
      </c>
      <c r="H3186" s="1" t="s">
        <v>194</v>
      </c>
      <c r="I3186" t="str">
        <f t="shared" si="434"/>
        <v>009</v>
      </c>
      <c r="J3186" t="str">
        <f t="shared" si="435"/>
        <v>009</v>
      </c>
      <c r="K3186" t="str">
        <f t="shared" si="436"/>
        <v>c10       </v>
      </c>
      <c r="L3186" t="str">
        <f t="shared" si="438"/>
        <v>C10       </v>
      </c>
    </row>
    <row r="3187" hidden="1" spans="1:12">
      <c r="A3187" s="1" t="s">
        <v>7386</v>
      </c>
      <c r="B3187" s="1" t="s">
        <v>7387</v>
      </c>
      <c r="C3187" s="1" t="s">
        <v>1729</v>
      </c>
      <c r="D3187" s="1" t="s">
        <v>65</v>
      </c>
      <c r="E3187" s="2" t="str">
        <f t="shared" si="432"/>
        <v>kena</v>
      </c>
      <c r="F3187" s="1" t="s">
        <v>7282</v>
      </c>
      <c r="G3187" t="str">
        <f t="shared" si="433"/>
        <v>tr</v>
      </c>
      <c r="H3187" s="1" t="s">
        <v>194</v>
      </c>
      <c r="I3187" t="str">
        <f t="shared" si="434"/>
        <v>009</v>
      </c>
      <c r="J3187" t="str">
        <f t="shared" si="435"/>
        <v>009</v>
      </c>
      <c r="K3187" t="str">
        <f t="shared" si="436"/>
        <v>c2        </v>
      </c>
      <c r="L3187" t="str">
        <f t="shared" si="438"/>
        <v>C2        </v>
      </c>
    </row>
    <row r="3188" hidden="1" spans="1:12">
      <c r="A3188" s="1" t="s">
        <v>7388</v>
      </c>
      <c r="B3188" s="1" t="s">
        <v>7389</v>
      </c>
      <c r="C3188" s="1" t="s">
        <v>1729</v>
      </c>
      <c r="D3188" s="1" t="s">
        <v>65</v>
      </c>
      <c r="E3188" s="2" t="str">
        <f t="shared" si="432"/>
        <v>kena</v>
      </c>
      <c r="F3188" s="1" t="s">
        <v>7282</v>
      </c>
      <c r="G3188" t="str">
        <f t="shared" si="433"/>
        <v>tr</v>
      </c>
      <c r="H3188" s="1" t="s">
        <v>194</v>
      </c>
      <c r="I3188" t="str">
        <f t="shared" si="434"/>
        <v>009</v>
      </c>
      <c r="J3188" t="str">
        <f t="shared" si="435"/>
        <v>009</v>
      </c>
      <c r="K3188" t="str">
        <f t="shared" si="436"/>
        <v>c3        </v>
      </c>
      <c r="L3188" t="str">
        <f t="shared" si="438"/>
        <v>C3        </v>
      </c>
    </row>
    <row r="3189" hidden="1" spans="1:12">
      <c r="A3189" s="1" t="s">
        <v>7390</v>
      </c>
      <c r="B3189" s="1" t="s">
        <v>7391</v>
      </c>
      <c r="C3189" s="1" t="s">
        <v>1729</v>
      </c>
      <c r="D3189" s="1" t="s">
        <v>65</v>
      </c>
      <c r="E3189" s="2" t="str">
        <f t="shared" si="432"/>
        <v>kena</v>
      </c>
      <c r="F3189" s="1" t="s">
        <v>7282</v>
      </c>
      <c r="G3189" t="str">
        <f t="shared" si="433"/>
        <v>tr</v>
      </c>
      <c r="H3189" s="1" t="s">
        <v>194</v>
      </c>
      <c r="I3189" t="str">
        <f t="shared" si="434"/>
        <v>009</v>
      </c>
      <c r="J3189" t="str">
        <f t="shared" si="435"/>
        <v>009</v>
      </c>
      <c r="K3189" t="str">
        <f t="shared" si="436"/>
        <v>c4        </v>
      </c>
      <c r="L3189" t="str">
        <f t="shared" ref="L3189:L3211" si="439">MID(B3189,10,10)</f>
        <v>C4        </v>
      </c>
    </row>
    <row r="3190" hidden="1" spans="1:12">
      <c r="A3190" s="1" t="s">
        <v>7392</v>
      </c>
      <c r="B3190" s="1" t="s">
        <v>7393</v>
      </c>
      <c r="C3190" s="1" t="s">
        <v>1729</v>
      </c>
      <c r="D3190" s="1" t="s">
        <v>65</v>
      </c>
      <c r="E3190" s="2" t="str">
        <f t="shared" si="432"/>
        <v>kena</v>
      </c>
      <c r="F3190" s="1" t="s">
        <v>7282</v>
      </c>
      <c r="G3190" t="str">
        <f t="shared" si="433"/>
        <v>tr</v>
      </c>
      <c r="H3190" s="1" t="s">
        <v>194</v>
      </c>
      <c r="I3190" t="str">
        <f t="shared" si="434"/>
        <v>009</v>
      </c>
      <c r="J3190" t="str">
        <f t="shared" si="435"/>
        <v>009</v>
      </c>
      <c r="K3190" t="str">
        <f t="shared" si="436"/>
        <v>c4-1      </v>
      </c>
      <c r="L3190" t="str">
        <f t="shared" si="439"/>
        <v>C4-1      </v>
      </c>
    </row>
    <row r="3191" hidden="1" spans="1:12">
      <c r="A3191" s="1" t="s">
        <v>7394</v>
      </c>
      <c r="B3191" s="1" t="s">
        <v>7395</v>
      </c>
      <c r="C3191" s="1" t="s">
        <v>1729</v>
      </c>
      <c r="D3191" s="1" t="s">
        <v>65</v>
      </c>
      <c r="E3191" s="2" t="str">
        <f t="shared" si="432"/>
        <v>kena</v>
      </c>
      <c r="F3191" s="1" t="s">
        <v>7282</v>
      </c>
      <c r="G3191" t="str">
        <f t="shared" si="433"/>
        <v>tr</v>
      </c>
      <c r="H3191" s="1" t="s">
        <v>194</v>
      </c>
      <c r="I3191" t="str">
        <f t="shared" si="434"/>
        <v>009</v>
      </c>
      <c r="J3191" t="str">
        <f t="shared" si="435"/>
        <v>009</v>
      </c>
      <c r="K3191" t="str">
        <f t="shared" si="436"/>
        <v>c5        </v>
      </c>
      <c r="L3191" t="str">
        <f t="shared" si="439"/>
        <v>C5        </v>
      </c>
    </row>
    <row r="3192" hidden="1" spans="1:12">
      <c r="A3192" s="1" t="s">
        <v>7396</v>
      </c>
      <c r="B3192" s="1" t="s">
        <v>7397</v>
      </c>
      <c r="C3192" s="1" t="s">
        <v>1729</v>
      </c>
      <c r="D3192" s="1" t="s">
        <v>65</v>
      </c>
      <c r="E3192" s="2" t="str">
        <f t="shared" si="432"/>
        <v>kena</v>
      </c>
      <c r="F3192" s="1" t="s">
        <v>7282</v>
      </c>
      <c r="G3192" t="str">
        <f t="shared" si="433"/>
        <v>tr</v>
      </c>
      <c r="H3192" s="1" t="s">
        <v>194</v>
      </c>
      <c r="I3192" t="str">
        <f t="shared" si="434"/>
        <v>009</v>
      </c>
      <c r="J3192" t="str">
        <f t="shared" si="435"/>
        <v>009</v>
      </c>
      <c r="K3192" t="str">
        <f t="shared" si="436"/>
        <v>c6        </v>
      </c>
      <c r="L3192" t="str">
        <f t="shared" si="439"/>
        <v>C6        </v>
      </c>
    </row>
    <row r="3193" hidden="1" spans="1:12">
      <c r="A3193" s="1" t="s">
        <v>7398</v>
      </c>
      <c r="B3193" s="1" t="s">
        <v>7399</v>
      </c>
      <c r="C3193" s="1" t="s">
        <v>1729</v>
      </c>
      <c r="D3193" s="1" t="s">
        <v>65</v>
      </c>
      <c r="E3193" s="2" t="str">
        <f t="shared" si="432"/>
        <v>kena</v>
      </c>
      <c r="F3193" s="1" t="s">
        <v>7282</v>
      </c>
      <c r="G3193" t="str">
        <f t="shared" si="433"/>
        <v>tr</v>
      </c>
      <c r="H3193" s="1" t="s">
        <v>194</v>
      </c>
      <c r="I3193" t="str">
        <f t="shared" si="434"/>
        <v>009</v>
      </c>
      <c r="J3193" t="str">
        <f t="shared" si="435"/>
        <v>009</v>
      </c>
      <c r="K3193" t="str">
        <f t="shared" si="436"/>
        <v>c8        </v>
      </c>
      <c r="L3193" t="str">
        <f t="shared" si="439"/>
        <v>C8        </v>
      </c>
    </row>
    <row r="3194" hidden="1" spans="1:12">
      <c r="A3194" s="1" t="s">
        <v>7400</v>
      </c>
      <c r="B3194" s="1" t="s">
        <v>7401</v>
      </c>
      <c r="C3194" s="1" t="s">
        <v>1729</v>
      </c>
      <c r="D3194" s="1" t="s">
        <v>65</v>
      </c>
      <c r="E3194" s="2" t="str">
        <f t="shared" si="432"/>
        <v>kena</v>
      </c>
      <c r="F3194" s="1" t="s">
        <v>7282</v>
      </c>
      <c r="G3194" t="str">
        <f t="shared" si="433"/>
        <v>tr</v>
      </c>
      <c r="H3194" s="1" t="s">
        <v>194</v>
      </c>
      <c r="I3194" t="str">
        <f t="shared" si="434"/>
        <v>009</v>
      </c>
      <c r="J3194" t="str">
        <f t="shared" si="435"/>
        <v>009</v>
      </c>
      <c r="K3194" t="str">
        <f t="shared" si="436"/>
        <v>c9        </v>
      </c>
      <c r="L3194" t="str">
        <f t="shared" si="439"/>
        <v>C9        </v>
      </c>
    </row>
    <row r="3195" hidden="1" spans="1:12">
      <c r="A3195" s="1" t="s">
        <v>7402</v>
      </c>
      <c r="B3195" s="1" t="s">
        <v>7403</v>
      </c>
      <c r="C3195" s="1" t="s">
        <v>1729</v>
      </c>
      <c r="D3195" s="1" t="s">
        <v>65</v>
      </c>
      <c r="E3195" s="2" t="str">
        <f t="shared" si="432"/>
        <v>kena</v>
      </c>
      <c r="F3195" s="1" t="s">
        <v>7282</v>
      </c>
      <c r="G3195" t="str">
        <f t="shared" si="433"/>
        <v>tr</v>
      </c>
      <c r="H3195" s="1" t="s">
        <v>194</v>
      </c>
      <c r="I3195" t="str">
        <f t="shared" si="434"/>
        <v>011</v>
      </c>
      <c r="J3195" t="str">
        <f t="shared" si="435"/>
        <v>011</v>
      </c>
      <c r="K3195" t="str">
        <f t="shared" si="436"/>
        <v>c1        </v>
      </c>
      <c r="L3195" t="str">
        <f t="shared" si="439"/>
        <v>C1        </v>
      </c>
    </row>
    <row r="3196" hidden="1" spans="1:12">
      <c r="A3196" s="1" t="s">
        <v>7404</v>
      </c>
      <c r="B3196" s="1" t="s">
        <v>7405</v>
      </c>
      <c r="C3196" s="1" t="s">
        <v>1729</v>
      </c>
      <c r="D3196" s="1" t="s">
        <v>65</v>
      </c>
      <c r="E3196" s="2" t="str">
        <f t="shared" si="432"/>
        <v>kena</v>
      </c>
      <c r="F3196" s="1" t="s">
        <v>7282</v>
      </c>
      <c r="G3196" t="str">
        <f t="shared" si="433"/>
        <v>tr</v>
      </c>
      <c r="H3196" s="1" t="s">
        <v>194</v>
      </c>
      <c r="I3196" t="str">
        <f t="shared" si="434"/>
        <v>011</v>
      </c>
      <c r="J3196" t="str">
        <f t="shared" si="435"/>
        <v>011</v>
      </c>
      <c r="K3196" t="str">
        <f t="shared" si="436"/>
        <v>c2        </v>
      </c>
      <c r="L3196" t="str">
        <f t="shared" si="439"/>
        <v>C2        </v>
      </c>
    </row>
    <row r="3197" hidden="1" spans="1:12">
      <c r="A3197" s="1" t="s">
        <v>7406</v>
      </c>
      <c r="B3197" s="1" t="s">
        <v>7407</v>
      </c>
      <c r="C3197" s="1" t="s">
        <v>1729</v>
      </c>
      <c r="D3197" s="1" t="s">
        <v>65</v>
      </c>
      <c r="E3197" s="2" t="str">
        <f t="shared" si="432"/>
        <v>kena</v>
      </c>
      <c r="F3197" s="1" t="s">
        <v>7282</v>
      </c>
      <c r="G3197" t="str">
        <f t="shared" si="433"/>
        <v>tr</v>
      </c>
      <c r="H3197" s="1" t="s">
        <v>194</v>
      </c>
      <c r="I3197" t="str">
        <f t="shared" si="434"/>
        <v>011</v>
      </c>
      <c r="J3197" t="str">
        <f t="shared" si="435"/>
        <v>011</v>
      </c>
      <c r="K3197" t="str">
        <f t="shared" si="436"/>
        <v>c3        </v>
      </c>
      <c r="L3197" t="str">
        <f t="shared" si="439"/>
        <v>C3        </v>
      </c>
    </row>
    <row r="3198" hidden="1" spans="1:12">
      <c r="A3198" s="1" t="s">
        <v>7408</v>
      </c>
      <c r="B3198" s="1" t="s">
        <v>7409</v>
      </c>
      <c r="C3198" s="1" t="s">
        <v>1729</v>
      </c>
      <c r="D3198" s="1" t="s">
        <v>65</v>
      </c>
      <c r="E3198" s="2" t="str">
        <f t="shared" si="432"/>
        <v>kena</v>
      </c>
      <c r="F3198" s="1" t="s">
        <v>7282</v>
      </c>
      <c r="G3198" t="str">
        <f t="shared" si="433"/>
        <v>tr</v>
      </c>
      <c r="H3198" s="1" t="s">
        <v>194</v>
      </c>
      <c r="I3198" t="str">
        <f t="shared" si="434"/>
        <v>011</v>
      </c>
      <c r="J3198" t="str">
        <f t="shared" si="435"/>
        <v>011</v>
      </c>
      <c r="K3198" t="str">
        <f t="shared" si="436"/>
        <v>c4        </v>
      </c>
      <c r="L3198" t="str">
        <f t="shared" si="439"/>
        <v>C4        </v>
      </c>
    </row>
    <row r="3199" hidden="1" spans="1:12">
      <c r="A3199" s="1" t="s">
        <v>7410</v>
      </c>
      <c r="B3199" s="1" t="s">
        <v>7411</v>
      </c>
      <c r="C3199" s="1" t="s">
        <v>1729</v>
      </c>
      <c r="D3199" s="1" t="s">
        <v>65</v>
      </c>
      <c r="E3199" s="2" t="str">
        <f t="shared" si="432"/>
        <v>kena</v>
      </c>
      <c r="F3199" s="1" t="s">
        <v>7282</v>
      </c>
      <c r="G3199" t="str">
        <f t="shared" si="433"/>
        <v>tr</v>
      </c>
      <c r="H3199" s="1" t="s">
        <v>194</v>
      </c>
      <c r="I3199" t="str">
        <f t="shared" si="434"/>
        <v>011</v>
      </c>
      <c r="J3199" t="str">
        <f t="shared" si="435"/>
        <v>011</v>
      </c>
      <c r="K3199" t="str">
        <f t="shared" si="436"/>
        <v>c5        </v>
      </c>
      <c r="L3199" t="str">
        <f t="shared" si="439"/>
        <v>C5        </v>
      </c>
    </row>
    <row r="3200" hidden="1" spans="1:12">
      <c r="A3200" s="1" t="s">
        <v>7412</v>
      </c>
      <c r="B3200" s="1" t="s">
        <v>7413</v>
      </c>
      <c r="C3200" s="1" t="s">
        <v>1729</v>
      </c>
      <c r="D3200" s="1" t="s">
        <v>65</v>
      </c>
      <c r="E3200" s="2" t="str">
        <f t="shared" ref="E3200:E3263" si="440">MID(A3200,2,4)</f>
        <v>kena</v>
      </c>
      <c r="F3200" s="1" t="s">
        <v>7282</v>
      </c>
      <c r="G3200" t="str">
        <f t="shared" si="433"/>
        <v>tr</v>
      </c>
      <c r="H3200" s="1" t="s">
        <v>194</v>
      </c>
      <c r="I3200" t="str">
        <f t="shared" si="434"/>
        <v>011</v>
      </c>
      <c r="J3200" t="str">
        <f t="shared" si="435"/>
        <v>011</v>
      </c>
      <c r="K3200" t="str">
        <f t="shared" si="436"/>
        <v>c6        </v>
      </c>
      <c r="L3200" t="str">
        <f t="shared" si="439"/>
        <v>C6        </v>
      </c>
    </row>
    <row r="3201" hidden="1" spans="1:12">
      <c r="A3201" s="1" t="s">
        <v>7414</v>
      </c>
      <c r="B3201" s="1" t="s">
        <v>7415</v>
      </c>
      <c r="C3201" s="1" t="s">
        <v>1729</v>
      </c>
      <c r="D3201" s="1" t="s">
        <v>65</v>
      </c>
      <c r="E3201" s="2" t="str">
        <f t="shared" si="440"/>
        <v>kena</v>
      </c>
      <c r="F3201" s="1" t="s">
        <v>7282</v>
      </c>
      <c r="G3201" t="str">
        <f t="shared" ref="G3201:G3264" si="441">MID(A3201,6,2)</f>
        <v>tr</v>
      </c>
      <c r="H3201" s="1" t="s">
        <v>194</v>
      </c>
      <c r="I3201" t="str">
        <f t="shared" ref="I3201:I3264" si="442">MID(A3201,8,3)</f>
        <v>011</v>
      </c>
      <c r="J3201" t="str">
        <f t="shared" ref="J3201:J3264" si="443">MID(A3201,8,3)</f>
        <v>011</v>
      </c>
      <c r="K3201" t="str">
        <f t="shared" ref="K3201:K3264" si="444">MID(A3201,11,10)</f>
        <v>c9        </v>
      </c>
      <c r="L3201" t="str">
        <f t="shared" si="439"/>
        <v>C9        </v>
      </c>
    </row>
    <row r="3202" hidden="1" spans="1:12">
      <c r="A3202" s="1" t="s">
        <v>7416</v>
      </c>
      <c r="B3202" s="1" t="s">
        <v>7417</v>
      </c>
      <c r="C3202" s="1" t="s">
        <v>1729</v>
      </c>
      <c r="D3202" s="1" t="s">
        <v>65</v>
      </c>
      <c r="E3202" s="2" t="str">
        <f t="shared" si="440"/>
        <v>kena</v>
      </c>
      <c r="F3202" s="1" t="s">
        <v>7282</v>
      </c>
      <c r="G3202" t="str">
        <f t="shared" si="441"/>
        <v>tr</v>
      </c>
      <c r="H3202" s="1" t="s">
        <v>194</v>
      </c>
      <c r="I3202" t="str">
        <f t="shared" si="442"/>
        <v>012</v>
      </c>
      <c r="J3202" t="str">
        <f t="shared" si="443"/>
        <v>012</v>
      </c>
      <c r="K3202" t="str">
        <f t="shared" si="444"/>
        <v>c1        </v>
      </c>
      <c r="L3202" t="str">
        <f t="shared" si="439"/>
        <v>C1        </v>
      </c>
    </row>
    <row r="3203" hidden="1" spans="1:12">
      <c r="A3203" s="1" t="s">
        <v>7418</v>
      </c>
      <c r="B3203" s="1" t="s">
        <v>7419</v>
      </c>
      <c r="C3203" s="1" t="s">
        <v>1729</v>
      </c>
      <c r="D3203" s="1" t="s">
        <v>65</v>
      </c>
      <c r="E3203" s="2" t="str">
        <f t="shared" si="440"/>
        <v>kena</v>
      </c>
      <c r="F3203" s="1" t="s">
        <v>7282</v>
      </c>
      <c r="G3203" t="str">
        <f t="shared" si="441"/>
        <v>tr</v>
      </c>
      <c r="H3203" s="1" t="s">
        <v>194</v>
      </c>
      <c r="I3203" t="str">
        <f t="shared" si="442"/>
        <v>012</v>
      </c>
      <c r="J3203" t="str">
        <f t="shared" si="443"/>
        <v>012</v>
      </c>
      <c r="K3203" t="str">
        <f t="shared" si="444"/>
        <v>c2        </v>
      </c>
      <c r="L3203" t="str">
        <f t="shared" si="439"/>
        <v>C2        </v>
      </c>
    </row>
    <row r="3204" hidden="1" spans="1:12">
      <c r="A3204" s="1" t="s">
        <v>7420</v>
      </c>
      <c r="B3204" s="1" t="s">
        <v>7421</v>
      </c>
      <c r="C3204" s="1" t="s">
        <v>1729</v>
      </c>
      <c r="D3204" s="1" t="s">
        <v>65</v>
      </c>
      <c r="E3204" s="2" t="str">
        <f t="shared" si="440"/>
        <v>kena</v>
      </c>
      <c r="F3204" s="1" t="s">
        <v>7282</v>
      </c>
      <c r="G3204" t="str">
        <f t="shared" si="441"/>
        <v>tr</v>
      </c>
      <c r="H3204" s="1" t="s">
        <v>194</v>
      </c>
      <c r="I3204" t="str">
        <f t="shared" si="442"/>
        <v>012</v>
      </c>
      <c r="J3204" t="str">
        <f t="shared" si="443"/>
        <v>012</v>
      </c>
      <c r="K3204" t="str">
        <f t="shared" si="444"/>
        <v>c5        </v>
      </c>
      <c r="L3204" t="str">
        <f t="shared" si="439"/>
        <v>C5        </v>
      </c>
    </row>
    <row r="3205" hidden="1" spans="1:12">
      <c r="A3205" s="1" t="s">
        <v>7422</v>
      </c>
      <c r="B3205" s="1" t="s">
        <v>7423</v>
      </c>
      <c r="C3205" s="1" t="s">
        <v>1729</v>
      </c>
      <c r="D3205" s="1" t="s">
        <v>65</v>
      </c>
      <c r="E3205" s="2" t="str">
        <f t="shared" si="440"/>
        <v>kena</v>
      </c>
      <c r="F3205" s="1" t="s">
        <v>7282</v>
      </c>
      <c r="G3205" t="str">
        <f t="shared" si="441"/>
        <v>tr</v>
      </c>
      <c r="H3205" s="1" t="s">
        <v>194</v>
      </c>
      <c r="I3205" t="str">
        <f t="shared" si="442"/>
        <v>012</v>
      </c>
      <c r="J3205" t="str">
        <f t="shared" si="443"/>
        <v>012</v>
      </c>
      <c r="K3205" t="str">
        <f t="shared" si="444"/>
        <v>c6        </v>
      </c>
      <c r="L3205" t="str">
        <f t="shared" si="439"/>
        <v>C6        </v>
      </c>
    </row>
    <row r="3206" hidden="1" spans="1:12">
      <c r="A3206" s="1" t="s">
        <v>7424</v>
      </c>
      <c r="B3206" s="1" t="s">
        <v>7425</v>
      </c>
      <c r="C3206" s="1" t="s">
        <v>1729</v>
      </c>
      <c r="D3206" s="1" t="s">
        <v>65</v>
      </c>
      <c r="E3206" s="2" t="str">
        <f t="shared" si="440"/>
        <v>kena</v>
      </c>
      <c r="F3206" s="1" t="s">
        <v>7282</v>
      </c>
      <c r="G3206" t="str">
        <f t="shared" si="441"/>
        <v>tr</v>
      </c>
      <c r="H3206" s="1" t="s">
        <v>194</v>
      </c>
      <c r="I3206" t="str">
        <f t="shared" si="442"/>
        <v>012</v>
      </c>
      <c r="J3206" t="str">
        <f t="shared" si="443"/>
        <v>012</v>
      </c>
      <c r="K3206" t="str">
        <f t="shared" si="444"/>
        <v>c8        </v>
      </c>
      <c r="L3206" t="str">
        <f t="shared" si="439"/>
        <v>C8        </v>
      </c>
    </row>
    <row r="3207" hidden="1" spans="1:12">
      <c r="A3207" s="1" t="s">
        <v>7426</v>
      </c>
      <c r="B3207" s="1" t="s">
        <v>7427</v>
      </c>
      <c r="C3207" s="1" t="s">
        <v>1729</v>
      </c>
      <c r="D3207" s="1" t="s">
        <v>65</v>
      </c>
      <c r="E3207" s="2" t="str">
        <f t="shared" si="440"/>
        <v>kena</v>
      </c>
      <c r="F3207" s="1" t="s">
        <v>7282</v>
      </c>
      <c r="G3207" t="str">
        <f t="shared" si="441"/>
        <v>tr</v>
      </c>
      <c r="H3207" s="1" t="s">
        <v>194</v>
      </c>
      <c r="I3207" t="str">
        <f t="shared" si="442"/>
        <v>012</v>
      </c>
      <c r="J3207" t="str">
        <f t="shared" si="443"/>
        <v>012</v>
      </c>
      <c r="K3207" t="str">
        <f t="shared" si="444"/>
        <v>c9        </v>
      </c>
      <c r="L3207" t="str">
        <f t="shared" si="439"/>
        <v>C9        </v>
      </c>
    </row>
    <row r="3208" hidden="1" spans="1:12">
      <c r="A3208" s="1" t="s">
        <v>7428</v>
      </c>
      <c r="B3208" s="1" t="s">
        <v>7429</v>
      </c>
      <c r="C3208" s="1" t="s">
        <v>1729</v>
      </c>
      <c r="D3208" s="1" t="s">
        <v>65</v>
      </c>
      <c r="E3208" s="2" t="str">
        <f t="shared" si="440"/>
        <v>kena</v>
      </c>
      <c r="F3208" s="1" t="s">
        <v>7282</v>
      </c>
      <c r="G3208" t="str">
        <f t="shared" si="441"/>
        <v>tr</v>
      </c>
      <c r="H3208" s="1" t="s">
        <v>194</v>
      </c>
      <c r="I3208" t="str">
        <f t="shared" si="442"/>
        <v>015</v>
      </c>
      <c r="J3208" t="str">
        <f t="shared" si="443"/>
        <v>015</v>
      </c>
      <c r="K3208" t="str">
        <f t="shared" si="444"/>
        <v>c4        </v>
      </c>
      <c r="L3208" t="str">
        <f t="shared" si="439"/>
        <v>C4        </v>
      </c>
    </row>
    <row r="3209" hidden="1" spans="1:12">
      <c r="A3209" s="1" t="s">
        <v>7430</v>
      </c>
      <c r="B3209" s="1" t="s">
        <v>7431</v>
      </c>
      <c r="C3209" s="1" t="s">
        <v>1729</v>
      </c>
      <c r="D3209" s="1" t="s">
        <v>65</v>
      </c>
      <c r="E3209" s="2" t="str">
        <f t="shared" si="440"/>
        <v>kena</v>
      </c>
      <c r="F3209" s="1" t="s">
        <v>7282</v>
      </c>
      <c r="G3209" t="str">
        <f t="shared" si="441"/>
        <v>tr</v>
      </c>
      <c r="H3209" s="1" t="s">
        <v>194</v>
      </c>
      <c r="I3209" t="str">
        <f t="shared" si="442"/>
        <v>016</v>
      </c>
      <c r="J3209" t="str">
        <f t="shared" si="443"/>
        <v>016</v>
      </c>
      <c r="K3209" t="str">
        <f t="shared" si="444"/>
        <v>c1        </v>
      </c>
      <c r="L3209" t="str">
        <f t="shared" si="439"/>
        <v>C1        </v>
      </c>
    </row>
    <row r="3210" hidden="1" spans="1:12">
      <c r="A3210" s="1" t="s">
        <v>7432</v>
      </c>
      <c r="B3210" s="1" t="s">
        <v>7433</v>
      </c>
      <c r="C3210" s="1" t="s">
        <v>1729</v>
      </c>
      <c r="D3210" s="1" t="s">
        <v>65</v>
      </c>
      <c r="E3210" s="2" t="str">
        <f t="shared" si="440"/>
        <v>kena</v>
      </c>
      <c r="F3210" s="1" t="s">
        <v>7282</v>
      </c>
      <c r="G3210" t="str">
        <f t="shared" si="441"/>
        <v>tr</v>
      </c>
      <c r="H3210" s="1" t="s">
        <v>194</v>
      </c>
      <c r="I3210" t="str">
        <f t="shared" si="442"/>
        <v>016</v>
      </c>
      <c r="J3210" t="str">
        <f t="shared" si="443"/>
        <v>016</v>
      </c>
      <c r="K3210" t="str">
        <f t="shared" si="444"/>
        <v>c10       </v>
      </c>
      <c r="L3210" t="str">
        <f t="shared" si="439"/>
        <v>C10       </v>
      </c>
    </row>
    <row r="3211" hidden="1" spans="1:12">
      <c r="A3211" s="1" t="s">
        <v>7434</v>
      </c>
      <c r="B3211" s="1" t="s">
        <v>7435</v>
      </c>
      <c r="C3211" s="1" t="s">
        <v>1729</v>
      </c>
      <c r="D3211" s="1" t="s">
        <v>65</v>
      </c>
      <c r="E3211" s="2" t="str">
        <f t="shared" si="440"/>
        <v>kena</v>
      </c>
      <c r="F3211" s="1" t="s">
        <v>7282</v>
      </c>
      <c r="G3211" t="str">
        <f t="shared" si="441"/>
        <v>tr</v>
      </c>
      <c r="H3211" s="1" t="s">
        <v>194</v>
      </c>
      <c r="I3211" t="str">
        <f t="shared" si="442"/>
        <v>016</v>
      </c>
      <c r="J3211" t="str">
        <f t="shared" si="443"/>
        <v>016</v>
      </c>
      <c r="K3211" t="str">
        <f t="shared" si="444"/>
        <v>c2        </v>
      </c>
      <c r="L3211" t="str">
        <f t="shared" si="439"/>
        <v>C2        </v>
      </c>
    </row>
    <row r="3212" hidden="1" spans="1:12">
      <c r="A3212" s="1" t="s">
        <v>7436</v>
      </c>
      <c r="B3212" s="1" t="s">
        <v>7437</v>
      </c>
      <c r="C3212" s="1" t="s">
        <v>1729</v>
      </c>
      <c r="D3212" s="1" t="s">
        <v>65</v>
      </c>
      <c r="E3212" s="2" t="str">
        <f t="shared" si="440"/>
        <v>kena</v>
      </c>
      <c r="F3212" s="1" t="s">
        <v>7282</v>
      </c>
      <c r="G3212" t="str">
        <f t="shared" si="441"/>
        <v>tr</v>
      </c>
      <c r="H3212" s="1" t="s">
        <v>194</v>
      </c>
      <c r="I3212" t="str">
        <f t="shared" si="442"/>
        <v>016</v>
      </c>
      <c r="J3212" t="str">
        <f t="shared" si="443"/>
        <v>016</v>
      </c>
      <c r="K3212" t="str">
        <f t="shared" si="444"/>
        <v>c7        </v>
      </c>
      <c r="L3212" t="str">
        <f t="shared" ref="L3212:L3229" si="445">MID(B3212,10,10)</f>
        <v>C7        </v>
      </c>
    </row>
    <row r="3213" hidden="1" spans="1:12">
      <c r="A3213" s="1" t="s">
        <v>7438</v>
      </c>
      <c r="B3213" s="1" t="s">
        <v>7439</v>
      </c>
      <c r="C3213" s="1" t="s">
        <v>1729</v>
      </c>
      <c r="D3213" s="1" t="s">
        <v>65</v>
      </c>
      <c r="E3213" s="2" t="str">
        <f t="shared" si="440"/>
        <v>kena</v>
      </c>
      <c r="F3213" s="1" t="s">
        <v>7282</v>
      </c>
      <c r="G3213" t="str">
        <f t="shared" si="441"/>
        <v>tr</v>
      </c>
      <c r="H3213" s="1" t="s">
        <v>194</v>
      </c>
      <c r="I3213" t="str">
        <f t="shared" si="442"/>
        <v>016</v>
      </c>
      <c r="J3213" t="str">
        <f t="shared" si="443"/>
        <v>016</v>
      </c>
      <c r="K3213" t="str">
        <f t="shared" si="444"/>
        <v>c8        </v>
      </c>
      <c r="L3213" t="str">
        <f t="shared" si="445"/>
        <v>C8        </v>
      </c>
    </row>
    <row r="3214" hidden="1" spans="1:12">
      <c r="A3214" s="1" t="s">
        <v>7440</v>
      </c>
      <c r="B3214" s="1" t="s">
        <v>7441</v>
      </c>
      <c r="C3214" s="1" t="s">
        <v>1729</v>
      </c>
      <c r="D3214" s="1" t="s">
        <v>65</v>
      </c>
      <c r="E3214" s="2" t="str">
        <f t="shared" si="440"/>
        <v>kena</v>
      </c>
      <c r="F3214" s="1" t="s">
        <v>7282</v>
      </c>
      <c r="G3214" t="str">
        <f t="shared" si="441"/>
        <v>tr</v>
      </c>
      <c r="H3214" s="1" t="s">
        <v>194</v>
      </c>
      <c r="I3214" t="str">
        <f t="shared" si="442"/>
        <v>017</v>
      </c>
      <c r="J3214" t="str">
        <f t="shared" si="443"/>
        <v>017</v>
      </c>
      <c r="K3214" t="str">
        <f t="shared" si="444"/>
        <v>c1        </v>
      </c>
      <c r="L3214" t="str">
        <f t="shared" si="445"/>
        <v>C1        </v>
      </c>
    </row>
    <row r="3215" hidden="1" spans="1:12">
      <c r="A3215" s="1" t="s">
        <v>7442</v>
      </c>
      <c r="B3215" s="1" t="s">
        <v>7443</v>
      </c>
      <c r="C3215" s="1" t="s">
        <v>1729</v>
      </c>
      <c r="D3215" s="1" t="s">
        <v>65</v>
      </c>
      <c r="E3215" s="2" t="str">
        <f t="shared" si="440"/>
        <v>kena</v>
      </c>
      <c r="F3215" s="1" t="s">
        <v>7282</v>
      </c>
      <c r="G3215" t="str">
        <f t="shared" si="441"/>
        <v>tr</v>
      </c>
      <c r="H3215" s="1" t="s">
        <v>194</v>
      </c>
      <c r="I3215" t="str">
        <f t="shared" si="442"/>
        <v>017</v>
      </c>
      <c r="J3215" t="str">
        <f t="shared" si="443"/>
        <v>017</v>
      </c>
      <c r="K3215" t="str">
        <f t="shared" si="444"/>
        <v>c10       </v>
      </c>
      <c r="L3215" t="str">
        <f t="shared" si="445"/>
        <v>C10       </v>
      </c>
    </row>
    <row r="3216" hidden="1" spans="1:12">
      <c r="A3216" s="1" t="s">
        <v>7444</v>
      </c>
      <c r="B3216" s="1" t="s">
        <v>7445</v>
      </c>
      <c r="C3216" s="1" t="s">
        <v>1729</v>
      </c>
      <c r="D3216" s="1" t="s">
        <v>65</v>
      </c>
      <c r="E3216" s="2" t="str">
        <f t="shared" si="440"/>
        <v>kena</v>
      </c>
      <c r="F3216" s="1" t="s">
        <v>7282</v>
      </c>
      <c r="G3216" t="str">
        <f t="shared" si="441"/>
        <v>tr</v>
      </c>
      <c r="H3216" s="1" t="s">
        <v>194</v>
      </c>
      <c r="I3216" t="str">
        <f t="shared" si="442"/>
        <v>017</v>
      </c>
      <c r="J3216" t="str">
        <f t="shared" si="443"/>
        <v>017</v>
      </c>
      <c r="K3216" t="str">
        <f t="shared" si="444"/>
        <v>c2        </v>
      </c>
      <c r="L3216" t="str">
        <f t="shared" si="445"/>
        <v>C2        </v>
      </c>
    </row>
    <row r="3217" hidden="1" spans="1:12">
      <c r="A3217" s="1" t="s">
        <v>7446</v>
      </c>
      <c r="B3217" s="1" t="s">
        <v>7447</v>
      </c>
      <c r="C3217" s="1" t="s">
        <v>1729</v>
      </c>
      <c r="D3217" s="1" t="s">
        <v>65</v>
      </c>
      <c r="E3217" s="2" t="str">
        <f t="shared" ref="E3217:E3280" si="446">MID(A3217,2,4)</f>
        <v>kena</v>
      </c>
      <c r="F3217" s="1" t="s">
        <v>7282</v>
      </c>
      <c r="G3217" t="str">
        <f t="shared" si="441"/>
        <v>tr</v>
      </c>
      <c r="H3217" s="1" t="s">
        <v>194</v>
      </c>
      <c r="I3217" t="str">
        <f t="shared" si="442"/>
        <v>017</v>
      </c>
      <c r="J3217" t="str">
        <f t="shared" si="443"/>
        <v>017</v>
      </c>
      <c r="K3217" t="str">
        <f t="shared" si="444"/>
        <v>c3        </v>
      </c>
      <c r="L3217" t="str">
        <f t="shared" si="445"/>
        <v>C3        </v>
      </c>
    </row>
    <row r="3218" hidden="1" spans="1:12">
      <c r="A3218" s="1" t="s">
        <v>7448</v>
      </c>
      <c r="B3218" s="1" t="s">
        <v>7449</v>
      </c>
      <c r="C3218" s="1" t="s">
        <v>1729</v>
      </c>
      <c r="D3218" s="1" t="s">
        <v>65</v>
      </c>
      <c r="E3218" s="2" t="str">
        <f t="shared" si="446"/>
        <v>kena</v>
      </c>
      <c r="F3218" s="1" t="s">
        <v>7282</v>
      </c>
      <c r="G3218" t="str">
        <f t="shared" si="441"/>
        <v>tr</v>
      </c>
      <c r="H3218" s="1" t="s">
        <v>194</v>
      </c>
      <c r="I3218" t="str">
        <f t="shared" si="442"/>
        <v>017</v>
      </c>
      <c r="J3218" t="str">
        <f t="shared" si="443"/>
        <v>017</v>
      </c>
      <c r="K3218" t="str">
        <f t="shared" si="444"/>
        <v>c4        </v>
      </c>
      <c r="L3218" t="str">
        <f t="shared" si="445"/>
        <v>C4        </v>
      </c>
    </row>
    <row r="3219" hidden="1" spans="1:12">
      <c r="A3219" s="1" t="s">
        <v>7450</v>
      </c>
      <c r="B3219" s="1" t="s">
        <v>7451</v>
      </c>
      <c r="C3219" s="1" t="s">
        <v>1729</v>
      </c>
      <c r="D3219" s="1" t="s">
        <v>65</v>
      </c>
      <c r="E3219" s="2" t="str">
        <f t="shared" si="446"/>
        <v>kena</v>
      </c>
      <c r="F3219" s="1" t="s">
        <v>7282</v>
      </c>
      <c r="G3219" t="str">
        <f t="shared" si="441"/>
        <v>tr</v>
      </c>
      <c r="H3219" s="1" t="s">
        <v>194</v>
      </c>
      <c r="I3219" t="str">
        <f t="shared" si="442"/>
        <v>017</v>
      </c>
      <c r="J3219" t="str">
        <f t="shared" si="443"/>
        <v>017</v>
      </c>
      <c r="K3219" t="str">
        <f t="shared" si="444"/>
        <v>c5        </v>
      </c>
      <c r="L3219" t="str">
        <f t="shared" si="445"/>
        <v>C5        </v>
      </c>
    </row>
    <row r="3220" hidden="1" spans="1:12">
      <c r="A3220" s="1" t="s">
        <v>7452</v>
      </c>
      <c r="B3220" s="1" t="s">
        <v>7453</v>
      </c>
      <c r="C3220" s="1" t="s">
        <v>1729</v>
      </c>
      <c r="D3220" s="1" t="s">
        <v>65</v>
      </c>
      <c r="E3220" s="2" t="str">
        <f t="shared" si="446"/>
        <v>kena</v>
      </c>
      <c r="F3220" s="1" t="s">
        <v>7282</v>
      </c>
      <c r="G3220" t="str">
        <f t="shared" si="441"/>
        <v>tr</v>
      </c>
      <c r="H3220" s="1" t="s">
        <v>194</v>
      </c>
      <c r="I3220" t="str">
        <f t="shared" si="442"/>
        <v>017</v>
      </c>
      <c r="J3220" t="str">
        <f t="shared" si="443"/>
        <v>017</v>
      </c>
      <c r="K3220" t="str">
        <f t="shared" si="444"/>
        <v>c9        </v>
      </c>
      <c r="L3220" t="str">
        <f t="shared" si="445"/>
        <v>C9        </v>
      </c>
    </row>
    <row r="3221" hidden="1" spans="1:12">
      <c r="A3221" s="1" t="s">
        <v>7454</v>
      </c>
      <c r="B3221" s="1" t="s">
        <v>7455</v>
      </c>
      <c r="C3221" s="1" t="s">
        <v>1729</v>
      </c>
      <c r="D3221" s="1" t="s">
        <v>65</v>
      </c>
      <c r="E3221" s="2" t="str">
        <f t="shared" si="446"/>
        <v>kena</v>
      </c>
      <c r="F3221" s="1" t="s">
        <v>7282</v>
      </c>
      <c r="G3221" t="str">
        <f t="shared" si="441"/>
        <v>tr</v>
      </c>
      <c r="H3221" s="1" t="s">
        <v>194</v>
      </c>
      <c r="I3221" t="str">
        <f t="shared" si="442"/>
        <v>018</v>
      </c>
      <c r="J3221" t="str">
        <f t="shared" si="443"/>
        <v>018</v>
      </c>
      <c r="K3221" t="str">
        <f t="shared" si="444"/>
        <v>c3        </v>
      </c>
      <c r="L3221" t="str">
        <f t="shared" si="445"/>
        <v>C3        </v>
      </c>
    </row>
    <row r="3222" hidden="1" spans="1:12">
      <c r="A3222" s="1" t="s">
        <v>7456</v>
      </c>
      <c r="B3222" s="1" t="s">
        <v>7457</v>
      </c>
      <c r="C3222" s="1" t="s">
        <v>1729</v>
      </c>
      <c r="D3222" s="1" t="s">
        <v>65</v>
      </c>
      <c r="E3222" s="2" t="str">
        <f t="shared" si="446"/>
        <v>kena</v>
      </c>
      <c r="F3222" s="1" t="s">
        <v>7282</v>
      </c>
      <c r="G3222" t="str">
        <f t="shared" si="441"/>
        <v>tr</v>
      </c>
      <c r="H3222" s="1" t="s">
        <v>194</v>
      </c>
      <c r="I3222" t="str">
        <f t="shared" si="442"/>
        <v>018</v>
      </c>
      <c r="J3222" t="str">
        <f t="shared" si="443"/>
        <v>018</v>
      </c>
      <c r="K3222" t="str">
        <f t="shared" si="444"/>
        <v>c5        </v>
      </c>
      <c r="L3222" t="str">
        <f t="shared" si="445"/>
        <v>C5        </v>
      </c>
    </row>
    <row r="3223" hidden="1" spans="1:12">
      <c r="A3223" s="1" t="s">
        <v>7458</v>
      </c>
      <c r="B3223" s="1" t="s">
        <v>7459</v>
      </c>
      <c r="C3223" s="1" t="s">
        <v>1729</v>
      </c>
      <c r="D3223" s="1" t="s">
        <v>65</v>
      </c>
      <c r="E3223" s="2" t="str">
        <f t="shared" si="446"/>
        <v>kena</v>
      </c>
      <c r="F3223" s="1" t="s">
        <v>7282</v>
      </c>
      <c r="G3223" t="str">
        <f t="shared" si="441"/>
        <v>tr</v>
      </c>
      <c r="H3223" s="1" t="s">
        <v>194</v>
      </c>
      <c r="I3223" t="str">
        <f t="shared" si="442"/>
        <v>018</v>
      </c>
      <c r="J3223" t="str">
        <f t="shared" si="443"/>
        <v>018</v>
      </c>
      <c r="K3223" t="str">
        <f t="shared" si="444"/>
        <v>c7        </v>
      </c>
      <c r="L3223" t="str">
        <f t="shared" si="445"/>
        <v>C7        </v>
      </c>
    </row>
    <row r="3224" hidden="1" spans="1:12">
      <c r="A3224" s="1" t="s">
        <v>7460</v>
      </c>
      <c r="B3224" s="1" t="s">
        <v>7461</v>
      </c>
      <c r="C3224" s="1" t="s">
        <v>1729</v>
      </c>
      <c r="D3224" s="1" t="s">
        <v>65</v>
      </c>
      <c r="E3224" s="2" t="str">
        <f t="shared" si="446"/>
        <v>kena</v>
      </c>
      <c r="F3224" s="1" t="s">
        <v>7282</v>
      </c>
      <c r="G3224" t="str">
        <f t="shared" si="441"/>
        <v>tr</v>
      </c>
      <c r="H3224" s="1" t="s">
        <v>194</v>
      </c>
      <c r="I3224" t="str">
        <f t="shared" si="442"/>
        <v>018</v>
      </c>
      <c r="J3224" t="str">
        <f t="shared" si="443"/>
        <v>018</v>
      </c>
      <c r="K3224" t="str">
        <f t="shared" si="444"/>
        <v>c8        </v>
      </c>
      <c r="L3224" t="str">
        <f t="shared" si="445"/>
        <v>C8        </v>
      </c>
    </row>
    <row r="3225" hidden="1" spans="1:12">
      <c r="A3225" s="1" t="s">
        <v>7462</v>
      </c>
      <c r="B3225" s="1" t="s">
        <v>7463</v>
      </c>
      <c r="C3225" s="1" t="s">
        <v>1729</v>
      </c>
      <c r="D3225" s="1" t="s">
        <v>65</v>
      </c>
      <c r="E3225" s="2" t="str">
        <f t="shared" si="446"/>
        <v>kena</v>
      </c>
      <c r="F3225" s="1" t="s">
        <v>7282</v>
      </c>
      <c r="G3225" t="str">
        <f t="shared" si="441"/>
        <v>tr</v>
      </c>
      <c r="H3225" s="1" t="s">
        <v>194</v>
      </c>
      <c r="I3225" t="str">
        <f t="shared" si="442"/>
        <v>018</v>
      </c>
      <c r="J3225" t="str">
        <f t="shared" si="443"/>
        <v>018</v>
      </c>
      <c r="K3225" t="str">
        <f t="shared" si="444"/>
        <v>c9        </v>
      </c>
      <c r="L3225" t="str">
        <f t="shared" si="445"/>
        <v>C9        </v>
      </c>
    </row>
    <row r="3226" hidden="1" spans="1:12">
      <c r="A3226" s="1" t="s">
        <v>7464</v>
      </c>
      <c r="B3226" s="1" t="s">
        <v>7465</v>
      </c>
      <c r="C3226" s="1" t="s">
        <v>1729</v>
      </c>
      <c r="D3226" s="1" t="s">
        <v>65</v>
      </c>
      <c r="E3226" s="2" t="str">
        <f t="shared" si="446"/>
        <v>kena</v>
      </c>
      <c r="F3226" s="1" t="s">
        <v>7282</v>
      </c>
      <c r="G3226" t="str">
        <f t="shared" si="441"/>
        <v>tr</v>
      </c>
      <c r="H3226" s="1" t="s">
        <v>194</v>
      </c>
      <c r="I3226" t="str">
        <f t="shared" si="442"/>
        <v>019</v>
      </c>
      <c r="J3226" t="str">
        <f t="shared" si="443"/>
        <v>019</v>
      </c>
      <c r="K3226" t="str">
        <f t="shared" si="444"/>
        <v>c1        </v>
      </c>
      <c r="L3226" t="str">
        <f t="shared" si="445"/>
        <v>C1        </v>
      </c>
    </row>
    <row r="3227" hidden="1" spans="1:12">
      <c r="A3227" s="1" t="s">
        <v>7466</v>
      </c>
      <c r="B3227" s="1" t="s">
        <v>7467</v>
      </c>
      <c r="C3227" s="1" t="s">
        <v>1729</v>
      </c>
      <c r="D3227" s="1" t="s">
        <v>65</v>
      </c>
      <c r="E3227" s="2" t="str">
        <f t="shared" si="446"/>
        <v>kena</v>
      </c>
      <c r="F3227" s="1" t="s">
        <v>7282</v>
      </c>
      <c r="G3227" t="str">
        <f t="shared" si="441"/>
        <v>tr</v>
      </c>
      <c r="H3227" s="1" t="s">
        <v>194</v>
      </c>
      <c r="I3227" t="str">
        <f t="shared" si="442"/>
        <v>019</v>
      </c>
      <c r="J3227" t="str">
        <f t="shared" si="443"/>
        <v>019</v>
      </c>
      <c r="K3227" t="str">
        <f t="shared" si="444"/>
        <v>c10       </v>
      </c>
      <c r="L3227" t="str">
        <f t="shared" si="445"/>
        <v>C10       </v>
      </c>
    </row>
    <row r="3228" hidden="1" spans="1:12">
      <c r="A3228" s="1" t="s">
        <v>7468</v>
      </c>
      <c r="B3228" s="1" t="s">
        <v>7469</v>
      </c>
      <c r="C3228" s="1" t="s">
        <v>1729</v>
      </c>
      <c r="D3228" s="1" t="s">
        <v>65</v>
      </c>
      <c r="E3228" s="2" t="str">
        <f t="shared" si="446"/>
        <v>kena</v>
      </c>
      <c r="F3228" s="1" t="s">
        <v>7282</v>
      </c>
      <c r="G3228" t="str">
        <f t="shared" si="441"/>
        <v>tr</v>
      </c>
      <c r="H3228" s="1" t="s">
        <v>194</v>
      </c>
      <c r="I3228" t="str">
        <f t="shared" si="442"/>
        <v>019</v>
      </c>
      <c r="J3228" t="str">
        <f t="shared" si="443"/>
        <v>019</v>
      </c>
      <c r="K3228" t="str">
        <f t="shared" si="444"/>
        <v>c5        </v>
      </c>
      <c r="L3228" t="str">
        <f t="shared" si="445"/>
        <v>C5        </v>
      </c>
    </row>
    <row r="3229" hidden="1" spans="1:12">
      <c r="A3229" s="1" t="s">
        <v>7470</v>
      </c>
      <c r="B3229" s="1" t="s">
        <v>7471</v>
      </c>
      <c r="C3229" s="1" t="s">
        <v>1729</v>
      </c>
      <c r="D3229" s="1" t="s">
        <v>65</v>
      </c>
      <c r="E3229" s="2" t="str">
        <f t="shared" si="446"/>
        <v>kena</v>
      </c>
      <c r="F3229" s="1" t="s">
        <v>7282</v>
      </c>
      <c r="G3229" t="str">
        <f t="shared" si="441"/>
        <v>tr</v>
      </c>
      <c r="H3229" s="1" t="s">
        <v>194</v>
      </c>
      <c r="I3229" t="str">
        <f t="shared" si="442"/>
        <v>019</v>
      </c>
      <c r="J3229" t="str">
        <f t="shared" si="443"/>
        <v>019</v>
      </c>
      <c r="K3229" t="str">
        <f t="shared" si="444"/>
        <v>c6        </v>
      </c>
      <c r="L3229" t="str">
        <f t="shared" si="445"/>
        <v>C6        </v>
      </c>
    </row>
    <row r="3230" hidden="1" spans="1:12">
      <c r="A3230" s="1" t="s">
        <v>7472</v>
      </c>
      <c r="B3230" s="1" t="s">
        <v>7473</v>
      </c>
      <c r="C3230" s="1" t="s">
        <v>1729</v>
      </c>
      <c r="D3230" s="1" t="s">
        <v>65</v>
      </c>
      <c r="E3230" s="2" t="str">
        <f t="shared" si="446"/>
        <v>kena</v>
      </c>
      <c r="F3230" s="1" t="s">
        <v>7282</v>
      </c>
      <c r="G3230" t="str">
        <f t="shared" si="441"/>
        <v>tr</v>
      </c>
      <c r="H3230" s="1" t="s">
        <v>194</v>
      </c>
      <c r="I3230" t="str">
        <f t="shared" si="442"/>
        <v>019</v>
      </c>
      <c r="J3230" t="str">
        <f t="shared" si="443"/>
        <v>019</v>
      </c>
      <c r="K3230" t="str">
        <f t="shared" si="444"/>
        <v>c7        </v>
      </c>
      <c r="L3230" t="str">
        <f t="shared" ref="L3230:L3254" si="447">MID(B3230,10,10)</f>
        <v>C7        </v>
      </c>
    </row>
    <row r="3231" hidden="1" spans="1:12">
      <c r="A3231" s="1" t="s">
        <v>7474</v>
      </c>
      <c r="B3231" s="1" t="s">
        <v>7475</v>
      </c>
      <c r="C3231" s="1" t="s">
        <v>1729</v>
      </c>
      <c r="D3231" s="1" t="s">
        <v>65</v>
      </c>
      <c r="E3231" s="2" t="str">
        <f t="shared" si="446"/>
        <v>kena</v>
      </c>
      <c r="F3231" s="1" t="s">
        <v>7282</v>
      </c>
      <c r="G3231" t="str">
        <f t="shared" si="441"/>
        <v>tr</v>
      </c>
      <c r="H3231" s="1" t="s">
        <v>194</v>
      </c>
      <c r="I3231" t="str">
        <f t="shared" si="442"/>
        <v>019</v>
      </c>
      <c r="J3231" t="str">
        <f t="shared" si="443"/>
        <v>019</v>
      </c>
      <c r="K3231" t="str">
        <f t="shared" si="444"/>
        <v>c8        </v>
      </c>
      <c r="L3231" t="str">
        <f t="shared" si="447"/>
        <v>C8        </v>
      </c>
    </row>
    <row r="3232" hidden="1" spans="1:12">
      <c r="A3232" s="1" t="s">
        <v>7476</v>
      </c>
      <c r="B3232" s="1" t="s">
        <v>7477</v>
      </c>
      <c r="C3232" s="1" t="s">
        <v>1729</v>
      </c>
      <c r="D3232" s="1" t="s">
        <v>65</v>
      </c>
      <c r="E3232" s="2" t="str">
        <f t="shared" si="446"/>
        <v>kena</v>
      </c>
      <c r="F3232" s="1" t="s">
        <v>7282</v>
      </c>
      <c r="G3232" t="str">
        <f t="shared" si="441"/>
        <v>tr</v>
      </c>
      <c r="H3232" s="1" t="s">
        <v>194</v>
      </c>
      <c r="I3232" t="str">
        <f t="shared" si="442"/>
        <v>020</v>
      </c>
      <c r="J3232" t="str">
        <f t="shared" si="443"/>
        <v>020</v>
      </c>
      <c r="K3232" t="str">
        <f t="shared" si="444"/>
        <v>c1        </v>
      </c>
      <c r="L3232" t="str">
        <f t="shared" si="447"/>
        <v>C1        </v>
      </c>
    </row>
    <row r="3233" hidden="1" spans="1:12">
      <c r="A3233" s="1" t="s">
        <v>7478</v>
      </c>
      <c r="B3233" s="1" t="s">
        <v>7479</v>
      </c>
      <c r="C3233" s="1" t="s">
        <v>1729</v>
      </c>
      <c r="D3233" s="1" t="s">
        <v>65</v>
      </c>
      <c r="E3233" s="2" t="str">
        <f t="shared" si="446"/>
        <v>kena</v>
      </c>
      <c r="F3233" s="1" t="s">
        <v>7282</v>
      </c>
      <c r="G3233" t="str">
        <f t="shared" si="441"/>
        <v>tr</v>
      </c>
      <c r="H3233" s="1" t="s">
        <v>194</v>
      </c>
      <c r="I3233" t="str">
        <f t="shared" si="442"/>
        <v>020</v>
      </c>
      <c r="J3233" t="str">
        <f t="shared" si="443"/>
        <v>020</v>
      </c>
      <c r="K3233" t="str">
        <f t="shared" si="444"/>
        <v>c10       </v>
      </c>
      <c r="L3233" t="str">
        <f t="shared" si="447"/>
        <v>C10       </v>
      </c>
    </row>
    <row r="3234" hidden="1" spans="1:12">
      <c r="A3234" s="1" t="s">
        <v>7480</v>
      </c>
      <c r="B3234" s="1" t="s">
        <v>7481</v>
      </c>
      <c r="C3234" s="1" t="s">
        <v>1729</v>
      </c>
      <c r="D3234" s="1" t="s">
        <v>65</v>
      </c>
      <c r="E3234" s="2" t="str">
        <f t="shared" si="446"/>
        <v>kena</v>
      </c>
      <c r="F3234" s="1" t="s">
        <v>7282</v>
      </c>
      <c r="G3234" t="str">
        <f t="shared" si="441"/>
        <v>tr</v>
      </c>
      <c r="H3234" s="1" t="s">
        <v>194</v>
      </c>
      <c r="I3234" t="str">
        <f t="shared" si="442"/>
        <v>020</v>
      </c>
      <c r="J3234" t="str">
        <f t="shared" si="443"/>
        <v>020</v>
      </c>
      <c r="K3234" t="str">
        <f t="shared" si="444"/>
        <v>c2        </v>
      </c>
      <c r="L3234" t="str">
        <f t="shared" si="447"/>
        <v>C2        </v>
      </c>
    </row>
    <row r="3235" hidden="1" spans="1:12">
      <c r="A3235" s="1" t="s">
        <v>7482</v>
      </c>
      <c r="B3235" s="1" t="s">
        <v>7483</v>
      </c>
      <c r="C3235" s="1" t="s">
        <v>1729</v>
      </c>
      <c r="D3235" s="1" t="s">
        <v>65</v>
      </c>
      <c r="E3235" s="2" t="str">
        <f t="shared" si="446"/>
        <v>kena</v>
      </c>
      <c r="F3235" s="1" t="s">
        <v>7282</v>
      </c>
      <c r="G3235" t="str">
        <f t="shared" si="441"/>
        <v>tr</v>
      </c>
      <c r="H3235" s="1" t="s">
        <v>194</v>
      </c>
      <c r="I3235" t="str">
        <f t="shared" si="442"/>
        <v>020</v>
      </c>
      <c r="J3235" t="str">
        <f t="shared" si="443"/>
        <v>020</v>
      </c>
      <c r="K3235" t="str">
        <f t="shared" si="444"/>
        <v>c3        </v>
      </c>
      <c r="L3235" t="str">
        <f t="shared" si="447"/>
        <v>C3        </v>
      </c>
    </row>
    <row r="3236" hidden="1" spans="1:12">
      <c r="A3236" s="1" t="s">
        <v>7484</v>
      </c>
      <c r="B3236" s="1" t="s">
        <v>7485</v>
      </c>
      <c r="C3236" s="1" t="s">
        <v>1729</v>
      </c>
      <c r="D3236" s="1" t="s">
        <v>65</v>
      </c>
      <c r="E3236" s="2" t="str">
        <f t="shared" si="446"/>
        <v>kena</v>
      </c>
      <c r="F3236" s="1" t="s">
        <v>7282</v>
      </c>
      <c r="G3236" t="str">
        <f t="shared" si="441"/>
        <v>tr</v>
      </c>
      <c r="H3236" s="1" t="s">
        <v>194</v>
      </c>
      <c r="I3236" t="str">
        <f t="shared" si="442"/>
        <v>020</v>
      </c>
      <c r="J3236" t="str">
        <f t="shared" si="443"/>
        <v>020</v>
      </c>
      <c r="K3236" t="str">
        <f t="shared" si="444"/>
        <v>c5        </v>
      </c>
      <c r="L3236" t="str">
        <f t="shared" si="447"/>
        <v>C5        </v>
      </c>
    </row>
    <row r="3237" hidden="1" spans="1:12">
      <c r="A3237" s="1" t="s">
        <v>7486</v>
      </c>
      <c r="B3237" s="1" t="s">
        <v>7487</v>
      </c>
      <c r="C3237" s="1" t="s">
        <v>1729</v>
      </c>
      <c r="D3237" s="1" t="s">
        <v>65</v>
      </c>
      <c r="E3237" s="2" t="str">
        <f t="shared" si="446"/>
        <v>kena</v>
      </c>
      <c r="F3237" s="1" t="s">
        <v>7282</v>
      </c>
      <c r="G3237" t="str">
        <f t="shared" si="441"/>
        <v>tr</v>
      </c>
      <c r="H3237" s="1" t="s">
        <v>194</v>
      </c>
      <c r="I3237" t="str">
        <f t="shared" si="442"/>
        <v>020</v>
      </c>
      <c r="J3237" t="str">
        <f t="shared" si="443"/>
        <v>020</v>
      </c>
      <c r="K3237" t="str">
        <f t="shared" si="444"/>
        <v>c7        </v>
      </c>
      <c r="L3237" t="str">
        <f t="shared" si="447"/>
        <v>C7        </v>
      </c>
    </row>
    <row r="3238" hidden="1" spans="1:12">
      <c r="A3238" s="1" t="s">
        <v>7488</v>
      </c>
      <c r="B3238" s="1" t="s">
        <v>7489</v>
      </c>
      <c r="C3238" s="1" t="s">
        <v>1729</v>
      </c>
      <c r="D3238" s="1" t="s">
        <v>65</v>
      </c>
      <c r="E3238" s="2" t="str">
        <f t="shared" si="446"/>
        <v>kena</v>
      </c>
      <c r="F3238" s="1" t="s">
        <v>7282</v>
      </c>
      <c r="G3238" t="str">
        <f t="shared" si="441"/>
        <v>tr</v>
      </c>
      <c r="H3238" s="1" t="s">
        <v>194</v>
      </c>
      <c r="I3238" t="str">
        <f t="shared" si="442"/>
        <v>020</v>
      </c>
      <c r="J3238" t="str">
        <f t="shared" si="443"/>
        <v>020</v>
      </c>
      <c r="K3238" t="str">
        <f t="shared" si="444"/>
        <v>c8        </v>
      </c>
      <c r="L3238" t="str">
        <f t="shared" si="447"/>
        <v>C8        </v>
      </c>
    </row>
    <row r="3239" hidden="1" spans="1:12">
      <c r="A3239" s="1" t="s">
        <v>7490</v>
      </c>
      <c r="B3239" s="1" t="s">
        <v>7491</v>
      </c>
      <c r="C3239" s="1" t="s">
        <v>1729</v>
      </c>
      <c r="D3239" s="1" t="s">
        <v>65</v>
      </c>
      <c r="E3239" s="2" t="str">
        <f t="shared" si="446"/>
        <v>kena</v>
      </c>
      <c r="F3239" s="1" t="s">
        <v>7282</v>
      </c>
      <c r="G3239" t="str">
        <f t="shared" si="441"/>
        <v>tr</v>
      </c>
      <c r="H3239" s="1" t="s">
        <v>194</v>
      </c>
      <c r="I3239" t="str">
        <f t="shared" si="442"/>
        <v>020</v>
      </c>
      <c r="J3239" t="str">
        <f t="shared" si="443"/>
        <v>020</v>
      </c>
      <c r="K3239" t="str">
        <f t="shared" si="444"/>
        <v>c9        </v>
      </c>
      <c r="L3239" t="str">
        <f t="shared" si="447"/>
        <v>C9        </v>
      </c>
    </row>
    <row r="3240" hidden="1" spans="1:12">
      <c r="A3240" s="1" t="s">
        <v>7492</v>
      </c>
      <c r="B3240" s="1" t="s">
        <v>7493</v>
      </c>
      <c r="C3240" s="1" t="s">
        <v>1729</v>
      </c>
      <c r="D3240" s="1" t="s">
        <v>65</v>
      </c>
      <c r="E3240" s="2" t="str">
        <f t="shared" si="446"/>
        <v>kena</v>
      </c>
      <c r="F3240" s="1" t="s">
        <v>7282</v>
      </c>
      <c r="G3240" t="str">
        <f t="shared" si="441"/>
        <v>tr</v>
      </c>
      <c r="H3240" s="1" t="s">
        <v>194</v>
      </c>
      <c r="I3240" t="str">
        <f t="shared" si="442"/>
        <v>021</v>
      </c>
      <c r="J3240" t="str">
        <f t="shared" si="443"/>
        <v>021</v>
      </c>
      <c r="K3240" t="str">
        <f t="shared" si="444"/>
        <v>c3        </v>
      </c>
      <c r="L3240" t="str">
        <f t="shared" si="447"/>
        <v>C3        </v>
      </c>
    </row>
    <row r="3241" hidden="1" spans="1:12">
      <c r="A3241" s="1" t="s">
        <v>7494</v>
      </c>
      <c r="B3241" s="1" t="s">
        <v>7495</v>
      </c>
      <c r="C3241" s="1" t="s">
        <v>1729</v>
      </c>
      <c r="D3241" s="1" t="s">
        <v>65</v>
      </c>
      <c r="E3241" s="2" t="str">
        <f t="shared" si="446"/>
        <v>kena</v>
      </c>
      <c r="F3241" s="1" t="s">
        <v>7282</v>
      </c>
      <c r="G3241" t="str">
        <f t="shared" si="441"/>
        <v>tr</v>
      </c>
      <c r="H3241" s="1" t="s">
        <v>194</v>
      </c>
      <c r="I3241" t="str">
        <f t="shared" si="442"/>
        <v>021</v>
      </c>
      <c r="J3241" t="str">
        <f t="shared" si="443"/>
        <v>021</v>
      </c>
      <c r="K3241" t="str">
        <f t="shared" si="444"/>
        <v>c4        </v>
      </c>
      <c r="L3241" t="str">
        <f t="shared" si="447"/>
        <v>C4        </v>
      </c>
    </row>
    <row r="3242" hidden="1" spans="1:12">
      <c r="A3242" s="1" t="s">
        <v>7496</v>
      </c>
      <c r="B3242" s="1" t="s">
        <v>7497</v>
      </c>
      <c r="C3242" s="1" t="s">
        <v>1729</v>
      </c>
      <c r="D3242" s="1" t="s">
        <v>65</v>
      </c>
      <c r="E3242" s="2" t="str">
        <f t="shared" si="446"/>
        <v>kena</v>
      </c>
      <c r="F3242" s="1" t="s">
        <v>7282</v>
      </c>
      <c r="G3242" t="str">
        <f t="shared" si="441"/>
        <v>tr</v>
      </c>
      <c r="H3242" s="1" t="s">
        <v>194</v>
      </c>
      <c r="I3242" t="str">
        <f t="shared" si="442"/>
        <v>021</v>
      </c>
      <c r="J3242" t="str">
        <f t="shared" si="443"/>
        <v>021</v>
      </c>
      <c r="K3242" t="str">
        <f t="shared" si="444"/>
        <v>c6        </v>
      </c>
      <c r="L3242" t="str">
        <f t="shared" si="447"/>
        <v>C6        </v>
      </c>
    </row>
    <row r="3243" hidden="1" spans="1:12">
      <c r="A3243" s="1" t="s">
        <v>7498</v>
      </c>
      <c r="B3243" s="1" t="s">
        <v>7499</v>
      </c>
      <c r="C3243" s="1" t="s">
        <v>1729</v>
      </c>
      <c r="D3243" s="1" t="s">
        <v>65</v>
      </c>
      <c r="E3243" s="2" t="str">
        <f t="shared" si="446"/>
        <v>kena</v>
      </c>
      <c r="F3243" s="1" t="s">
        <v>7282</v>
      </c>
      <c r="G3243" t="str">
        <f t="shared" si="441"/>
        <v>tr</v>
      </c>
      <c r="H3243" s="1" t="s">
        <v>194</v>
      </c>
      <c r="I3243" t="str">
        <f t="shared" si="442"/>
        <v>021</v>
      </c>
      <c r="J3243" t="str">
        <f t="shared" si="443"/>
        <v>021</v>
      </c>
      <c r="K3243" t="str">
        <f t="shared" si="444"/>
        <v>c8        </v>
      </c>
      <c r="L3243" t="str">
        <f t="shared" si="447"/>
        <v>C8        </v>
      </c>
    </row>
    <row r="3244" hidden="1" spans="1:12">
      <c r="A3244" s="1" t="s">
        <v>7500</v>
      </c>
      <c r="B3244" s="1" t="s">
        <v>7501</v>
      </c>
      <c r="C3244" s="1" t="s">
        <v>1729</v>
      </c>
      <c r="D3244" s="1" t="s">
        <v>65</v>
      </c>
      <c r="E3244" s="2" t="str">
        <f t="shared" si="446"/>
        <v>kena</v>
      </c>
      <c r="F3244" s="1" t="s">
        <v>7282</v>
      </c>
      <c r="G3244" t="str">
        <f t="shared" si="441"/>
        <v>tr</v>
      </c>
      <c r="H3244" s="1" t="s">
        <v>194</v>
      </c>
      <c r="I3244" t="str">
        <f t="shared" si="442"/>
        <v>021</v>
      </c>
      <c r="J3244" t="str">
        <f t="shared" si="443"/>
        <v>021</v>
      </c>
      <c r="K3244" t="str">
        <f t="shared" si="444"/>
        <v>c9        </v>
      </c>
      <c r="L3244" t="str">
        <f t="shared" si="447"/>
        <v>C9        </v>
      </c>
    </row>
    <row r="3245" hidden="1" spans="1:12">
      <c r="A3245" s="1" t="s">
        <v>7502</v>
      </c>
      <c r="B3245" s="1" t="s">
        <v>7503</v>
      </c>
      <c r="C3245" s="1" t="s">
        <v>1729</v>
      </c>
      <c r="D3245" s="1" t="s">
        <v>65</v>
      </c>
      <c r="E3245" s="2" t="str">
        <f t="shared" si="446"/>
        <v>kena</v>
      </c>
      <c r="F3245" s="1" t="s">
        <v>7282</v>
      </c>
      <c r="G3245" t="str">
        <f t="shared" si="441"/>
        <v>tr</v>
      </c>
      <c r="H3245" s="1" t="s">
        <v>194</v>
      </c>
      <c r="I3245" t="str">
        <f t="shared" si="442"/>
        <v>022</v>
      </c>
      <c r="J3245" t="str">
        <f t="shared" si="443"/>
        <v>022</v>
      </c>
      <c r="K3245" t="str">
        <f t="shared" si="444"/>
        <v>c1        </v>
      </c>
      <c r="L3245" t="str">
        <f t="shared" si="447"/>
        <v>C1        </v>
      </c>
    </row>
    <row r="3246" hidden="1" spans="1:12">
      <c r="A3246" s="1" t="s">
        <v>7504</v>
      </c>
      <c r="B3246" s="1" t="s">
        <v>7505</v>
      </c>
      <c r="C3246" s="1" t="s">
        <v>1729</v>
      </c>
      <c r="D3246" s="1" t="s">
        <v>65</v>
      </c>
      <c r="E3246" s="2" t="str">
        <f t="shared" si="446"/>
        <v>kena</v>
      </c>
      <c r="F3246" s="1" t="s">
        <v>7282</v>
      </c>
      <c r="G3246" t="str">
        <f t="shared" si="441"/>
        <v>tr</v>
      </c>
      <c r="H3246" s="1" t="s">
        <v>194</v>
      </c>
      <c r="I3246" t="str">
        <f t="shared" si="442"/>
        <v>022</v>
      </c>
      <c r="J3246" t="str">
        <f t="shared" si="443"/>
        <v>022</v>
      </c>
      <c r="K3246" t="str">
        <f t="shared" si="444"/>
        <v>c10       </v>
      </c>
      <c r="L3246" t="str">
        <f t="shared" si="447"/>
        <v>C10       </v>
      </c>
    </row>
    <row r="3247" hidden="1" spans="1:12">
      <c r="A3247" s="1" t="s">
        <v>7506</v>
      </c>
      <c r="B3247" s="1" t="s">
        <v>7507</v>
      </c>
      <c r="C3247" s="1" t="s">
        <v>1729</v>
      </c>
      <c r="D3247" s="1" t="s">
        <v>65</v>
      </c>
      <c r="E3247" s="2" t="str">
        <f t="shared" si="446"/>
        <v>kena</v>
      </c>
      <c r="F3247" s="1" t="s">
        <v>7282</v>
      </c>
      <c r="G3247" t="str">
        <f t="shared" si="441"/>
        <v>tr</v>
      </c>
      <c r="H3247" s="1" t="s">
        <v>194</v>
      </c>
      <c r="I3247" t="str">
        <f t="shared" si="442"/>
        <v>022</v>
      </c>
      <c r="J3247" t="str">
        <f t="shared" si="443"/>
        <v>022</v>
      </c>
      <c r="K3247" t="str">
        <f t="shared" si="444"/>
        <v>c2        </v>
      </c>
      <c r="L3247" t="str">
        <f t="shared" si="447"/>
        <v>C2        </v>
      </c>
    </row>
    <row r="3248" hidden="1" spans="1:12">
      <c r="A3248" s="1" t="s">
        <v>7508</v>
      </c>
      <c r="B3248" s="1" t="s">
        <v>7509</v>
      </c>
      <c r="C3248" s="1" t="s">
        <v>1729</v>
      </c>
      <c r="D3248" s="1" t="s">
        <v>65</v>
      </c>
      <c r="E3248" s="2" t="str">
        <f t="shared" si="446"/>
        <v>kena</v>
      </c>
      <c r="F3248" s="1" t="s">
        <v>7282</v>
      </c>
      <c r="G3248" t="str">
        <f t="shared" si="441"/>
        <v>tr</v>
      </c>
      <c r="H3248" s="1" t="s">
        <v>194</v>
      </c>
      <c r="I3248" t="str">
        <f t="shared" si="442"/>
        <v>022</v>
      </c>
      <c r="J3248" t="str">
        <f t="shared" si="443"/>
        <v>022</v>
      </c>
      <c r="K3248" t="str">
        <f t="shared" si="444"/>
        <v>c3        </v>
      </c>
      <c r="L3248" t="str">
        <f t="shared" si="447"/>
        <v>C3        </v>
      </c>
    </row>
    <row r="3249" hidden="1" spans="1:12">
      <c r="A3249" s="1" t="s">
        <v>7510</v>
      </c>
      <c r="B3249" s="1" t="s">
        <v>7511</v>
      </c>
      <c r="C3249" s="1" t="s">
        <v>1729</v>
      </c>
      <c r="D3249" s="1" t="s">
        <v>65</v>
      </c>
      <c r="E3249" s="2" t="str">
        <f t="shared" si="446"/>
        <v>kena</v>
      </c>
      <c r="F3249" s="1" t="s">
        <v>7282</v>
      </c>
      <c r="G3249" t="str">
        <f t="shared" si="441"/>
        <v>tr</v>
      </c>
      <c r="H3249" s="1" t="s">
        <v>194</v>
      </c>
      <c r="I3249" t="str">
        <f t="shared" si="442"/>
        <v>022</v>
      </c>
      <c r="J3249" t="str">
        <f t="shared" si="443"/>
        <v>022</v>
      </c>
      <c r="K3249" t="str">
        <f t="shared" si="444"/>
        <v>c4        </v>
      </c>
      <c r="L3249" t="str">
        <f t="shared" si="447"/>
        <v>C4        </v>
      </c>
    </row>
    <row r="3250" hidden="1" spans="1:12">
      <c r="A3250" s="1" t="s">
        <v>7512</v>
      </c>
      <c r="B3250" s="1" t="s">
        <v>7513</v>
      </c>
      <c r="C3250" s="1" t="s">
        <v>1729</v>
      </c>
      <c r="D3250" s="1" t="s">
        <v>65</v>
      </c>
      <c r="E3250" s="2" t="str">
        <f t="shared" si="446"/>
        <v>kena</v>
      </c>
      <c r="F3250" s="1" t="s">
        <v>7282</v>
      </c>
      <c r="G3250" t="str">
        <f t="shared" si="441"/>
        <v>tr</v>
      </c>
      <c r="H3250" s="1" t="s">
        <v>194</v>
      </c>
      <c r="I3250" t="str">
        <f t="shared" si="442"/>
        <v>022</v>
      </c>
      <c r="J3250" t="str">
        <f t="shared" si="443"/>
        <v>022</v>
      </c>
      <c r="K3250" t="str">
        <f t="shared" si="444"/>
        <v>c5        </v>
      </c>
      <c r="L3250" t="str">
        <f t="shared" si="447"/>
        <v>C5        </v>
      </c>
    </row>
    <row r="3251" hidden="1" spans="1:12">
      <c r="A3251" s="1" t="s">
        <v>7514</v>
      </c>
      <c r="B3251" s="1" t="s">
        <v>7515</v>
      </c>
      <c r="C3251" s="1" t="s">
        <v>1729</v>
      </c>
      <c r="D3251" s="1" t="s">
        <v>65</v>
      </c>
      <c r="E3251" s="2" t="str">
        <f t="shared" si="446"/>
        <v>kena</v>
      </c>
      <c r="F3251" s="1" t="s">
        <v>7282</v>
      </c>
      <c r="G3251" t="str">
        <f t="shared" si="441"/>
        <v>tr</v>
      </c>
      <c r="H3251" s="1" t="s">
        <v>194</v>
      </c>
      <c r="I3251" t="str">
        <f t="shared" si="442"/>
        <v>023</v>
      </c>
      <c r="J3251" t="str">
        <f t="shared" si="443"/>
        <v>023</v>
      </c>
      <c r="K3251" t="str">
        <f t="shared" si="444"/>
        <v>c2        </v>
      </c>
      <c r="L3251" t="str">
        <f t="shared" si="447"/>
        <v>C2        </v>
      </c>
    </row>
    <row r="3252" hidden="1" spans="1:12">
      <c r="A3252" s="1" t="s">
        <v>7516</v>
      </c>
      <c r="B3252" s="1" t="s">
        <v>7517</v>
      </c>
      <c r="C3252" s="1" t="s">
        <v>1729</v>
      </c>
      <c r="D3252" s="1" t="s">
        <v>65</v>
      </c>
      <c r="E3252" s="2" t="str">
        <f t="shared" si="446"/>
        <v>kena</v>
      </c>
      <c r="F3252" s="1" t="s">
        <v>7282</v>
      </c>
      <c r="G3252" t="str">
        <f t="shared" si="441"/>
        <v>tr</v>
      </c>
      <c r="H3252" s="1" t="s">
        <v>194</v>
      </c>
      <c r="I3252" t="str">
        <f t="shared" si="442"/>
        <v>023</v>
      </c>
      <c r="J3252" t="str">
        <f t="shared" si="443"/>
        <v>023</v>
      </c>
      <c r="K3252" t="str">
        <f t="shared" si="444"/>
        <v>c3        </v>
      </c>
      <c r="L3252" t="str">
        <f t="shared" si="447"/>
        <v>C3        </v>
      </c>
    </row>
    <row r="3253" hidden="1" spans="1:12">
      <c r="A3253" s="1" t="s">
        <v>7518</v>
      </c>
      <c r="B3253" s="1" t="s">
        <v>7519</v>
      </c>
      <c r="C3253" s="1" t="s">
        <v>1729</v>
      </c>
      <c r="D3253" s="1" t="s">
        <v>65</v>
      </c>
      <c r="E3253" s="2" t="str">
        <f t="shared" si="446"/>
        <v>kena</v>
      </c>
      <c r="F3253" s="1" t="s">
        <v>7282</v>
      </c>
      <c r="G3253" t="str">
        <f t="shared" si="441"/>
        <v>tr</v>
      </c>
      <c r="H3253" s="1" t="s">
        <v>194</v>
      </c>
      <c r="I3253" t="str">
        <f t="shared" si="442"/>
        <v>023</v>
      </c>
      <c r="J3253" t="str">
        <f t="shared" si="443"/>
        <v>023</v>
      </c>
      <c r="K3253" t="str">
        <f t="shared" si="444"/>
        <v>c5        </v>
      </c>
      <c r="L3253" t="str">
        <f t="shared" si="447"/>
        <v>C5        </v>
      </c>
    </row>
    <row r="3254" hidden="1" spans="1:12">
      <c r="A3254" s="1" t="s">
        <v>7520</v>
      </c>
      <c r="B3254" s="1" t="s">
        <v>7521</v>
      </c>
      <c r="C3254" s="1" t="s">
        <v>1729</v>
      </c>
      <c r="D3254" s="1" t="s">
        <v>65</v>
      </c>
      <c r="E3254" s="2" t="str">
        <f t="shared" si="446"/>
        <v>kena</v>
      </c>
      <c r="F3254" s="1" t="s">
        <v>7282</v>
      </c>
      <c r="G3254" t="str">
        <f t="shared" si="441"/>
        <v>tr</v>
      </c>
      <c r="H3254" s="1" t="s">
        <v>194</v>
      </c>
      <c r="I3254" t="str">
        <f t="shared" si="442"/>
        <v>023</v>
      </c>
      <c r="J3254" t="str">
        <f t="shared" si="443"/>
        <v>023</v>
      </c>
      <c r="K3254" t="str">
        <f t="shared" si="444"/>
        <v>c6        </v>
      </c>
      <c r="L3254" t="str">
        <f t="shared" si="447"/>
        <v>C6        </v>
      </c>
    </row>
    <row r="3255" hidden="1" spans="1:12">
      <c r="A3255" s="1" t="s">
        <v>7522</v>
      </c>
      <c r="B3255" s="1" t="s">
        <v>7523</v>
      </c>
      <c r="C3255" s="1" t="s">
        <v>1729</v>
      </c>
      <c r="D3255" s="1" t="s">
        <v>65</v>
      </c>
      <c r="E3255" s="2" t="str">
        <f t="shared" si="446"/>
        <v>kena</v>
      </c>
      <c r="F3255" s="1" t="s">
        <v>7282</v>
      </c>
      <c r="G3255" t="str">
        <f t="shared" si="441"/>
        <v>tr</v>
      </c>
      <c r="H3255" s="1" t="s">
        <v>194</v>
      </c>
      <c r="I3255" t="str">
        <f t="shared" si="442"/>
        <v>023</v>
      </c>
      <c r="J3255" t="str">
        <f t="shared" si="443"/>
        <v>023</v>
      </c>
      <c r="K3255" t="str">
        <f t="shared" si="444"/>
        <v>c7        </v>
      </c>
      <c r="L3255" t="str">
        <f t="shared" ref="L3255:L3274" si="448">MID(B3255,10,10)</f>
        <v>C7        </v>
      </c>
    </row>
    <row r="3256" hidden="1" spans="1:12">
      <c r="A3256" s="1" t="s">
        <v>7524</v>
      </c>
      <c r="B3256" s="1" t="s">
        <v>7525</v>
      </c>
      <c r="C3256" s="1" t="s">
        <v>1729</v>
      </c>
      <c r="D3256" s="1" t="s">
        <v>65</v>
      </c>
      <c r="E3256" s="2" t="str">
        <f t="shared" si="446"/>
        <v>kena</v>
      </c>
      <c r="F3256" s="1" t="s">
        <v>7282</v>
      </c>
      <c r="G3256" t="str">
        <f t="shared" si="441"/>
        <v>tr</v>
      </c>
      <c r="H3256" s="1" t="s">
        <v>194</v>
      </c>
      <c r="I3256" t="str">
        <f t="shared" si="442"/>
        <v>023</v>
      </c>
      <c r="J3256" t="str">
        <f t="shared" si="443"/>
        <v>023</v>
      </c>
      <c r="K3256" t="str">
        <f t="shared" si="444"/>
        <v>c8        </v>
      </c>
      <c r="L3256" t="str">
        <f t="shared" si="448"/>
        <v>C8        </v>
      </c>
    </row>
    <row r="3257" hidden="1" spans="1:12">
      <c r="A3257" s="1" t="s">
        <v>7526</v>
      </c>
      <c r="B3257" s="1" t="s">
        <v>7527</v>
      </c>
      <c r="C3257" s="1" t="s">
        <v>1729</v>
      </c>
      <c r="D3257" s="1" t="s">
        <v>65</v>
      </c>
      <c r="E3257" s="2" t="str">
        <f t="shared" si="446"/>
        <v>kena</v>
      </c>
      <c r="F3257" s="1" t="s">
        <v>7282</v>
      </c>
      <c r="G3257" t="str">
        <f t="shared" si="441"/>
        <v>tr</v>
      </c>
      <c r="H3257" s="1" t="s">
        <v>194</v>
      </c>
      <c r="I3257" t="str">
        <f t="shared" si="442"/>
        <v>024</v>
      </c>
      <c r="J3257" t="str">
        <f t="shared" si="443"/>
        <v>024</v>
      </c>
      <c r="K3257" t="str">
        <f t="shared" si="444"/>
        <v>c10       </v>
      </c>
      <c r="L3257" t="str">
        <f t="shared" si="448"/>
        <v>C10       </v>
      </c>
    </row>
    <row r="3258" hidden="1" spans="1:12">
      <c r="A3258" s="1" t="s">
        <v>7528</v>
      </c>
      <c r="B3258" s="1" t="s">
        <v>7529</v>
      </c>
      <c r="C3258" s="1" t="s">
        <v>1729</v>
      </c>
      <c r="D3258" s="1" t="s">
        <v>65</v>
      </c>
      <c r="E3258" s="2" t="str">
        <f t="shared" si="446"/>
        <v>kena</v>
      </c>
      <c r="F3258" s="1" t="s">
        <v>7282</v>
      </c>
      <c r="G3258" t="str">
        <f t="shared" si="441"/>
        <v>tr</v>
      </c>
      <c r="H3258" s="1" t="s">
        <v>194</v>
      </c>
      <c r="I3258" t="str">
        <f t="shared" si="442"/>
        <v>024</v>
      </c>
      <c r="J3258" t="str">
        <f t="shared" si="443"/>
        <v>024</v>
      </c>
      <c r="K3258" t="str">
        <f t="shared" si="444"/>
        <v>c2        </v>
      </c>
      <c r="L3258" t="str">
        <f t="shared" si="448"/>
        <v>C2        </v>
      </c>
    </row>
    <row r="3259" hidden="1" spans="1:12">
      <c r="A3259" s="1" t="s">
        <v>7530</v>
      </c>
      <c r="B3259" s="1" t="s">
        <v>7531</v>
      </c>
      <c r="C3259" s="1" t="s">
        <v>1729</v>
      </c>
      <c r="D3259" s="1" t="s">
        <v>65</v>
      </c>
      <c r="E3259" s="2" t="str">
        <f t="shared" si="446"/>
        <v>kena</v>
      </c>
      <c r="F3259" s="1" t="s">
        <v>7282</v>
      </c>
      <c r="G3259" t="str">
        <f t="shared" si="441"/>
        <v>tr</v>
      </c>
      <c r="H3259" s="1" t="s">
        <v>194</v>
      </c>
      <c r="I3259" t="str">
        <f t="shared" si="442"/>
        <v>024</v>
      </c>
      <c r="J3259" t="str">
        <f t="shared" si="443"/>
        <v>024</v>
      </c>
      <c r="K3259" t="str">
        <f t="shared" si="444"/>
        <v>c3        </v>
      </c>
      <c r="L3259" t="str">
        <f t="shared" si="448"/>
        <v>C3        </v>
      </c>
    </row>
    <row r="3260" hidden="1" spans="1:12">
      <c r="A3260" s="1" t="s">
        <v>7532</v>
      </c>
      <c r="B3260" s="1" t="s">
        <v>7533</v>
      </c>
      <c r="C3260" s="1" t="s">
        <v>1729</v>
      </c>
      <c r="D3260" s="1" t="s">
        <v>65</v>
      </c>
      <c r="E3260" s="2" t="str">
        <f t="shared" si="446"/>
        <v>kena</v>
      </c>
      <c r="F3260" s="1" t="s">
        <v>7282</v>
      </c>
      <c r="G3260" t="str">
        <f t="shared" si="441"/>
        <v>tr</v>
      </c>
      <c r="H3260" s="1" t="s">
        <v>194</v>
      </c>
      <c r="I3260" t="str">
        <f t="shared" si="442"/>
        <v>024</v>
      </c>
      <c r="J3260" t="str">
        <f t="shared" si="443"/>
        <v>024</v>
      </c>
      <c r="K3260" t="str">
        <f t="shared" si="444"/>
        <v>c4        </v>
      </c>
      <c r="L3260" t="str">
        <f t="shared" si="448"/>
        <v>C4        </v>
      </c>
    </row>
    <row r="3261" hidden="1" spans="1:12">
      <c r="A3261" s="1" t="s">
        <v>7534</v>
      </c>
      <c r="B3261" s="1" t="s">
        <v>7535</v>
      </c>
      <c r="C3261" s="1" t="s">
        <v>1729</v>
      </c>
      <c r="D3261" s="1" t="s">
        <v>65</v>
      </c>
      <c r="E3261" s="2" t="str">
        <f t="shared" si="446"/>
        <v>kena</v>
      </c>
      <c r="F3261" s="1" t="s">
        <v>7282</v>
      </c>
      <c r="G3261" t="str">
        <f t="shared" si="441"/>
        <v>tr</v>
      </c>
      <c r="H3261" s="1" t="s">
        <v>194</v>
      </c>
      <c r="I3261" t="str">
        <f t="shared" si="442"/>
        <v>024</v>
      </c>
      <c r="J3261" t="str">
        <f t="shared" si="443"/>
        <v>024</v>
      </c>
      <c r="K3261" t="str">
        <f t="shared" si="444"/>
        <v>c5        </v>
      </c>
      <c r="L3261" t="str">
        <f t="shared" si="448"/>
        <v>C5        </v>
      </c>
    </row>
    <row r="3262" hidden="1" spans="1:12">
      <c r="A3262" s="1" t="s">
        <v>7536</v>
      </c>
      <c r="B3262" s="1" t="s">
        <v>7537</v>
      </c>
      <c r="C3262" s="1" t="s">
        <v>1729</v>
      </c>
      <c r="D3262" s="1" t="s">
        <v>65</v>
      </c>
      <c r="E3262" s="2" t="str">
        <f t="shared" si="446"/>
        <v>kena</v>
      </c>
      <c r="F3262" s="1" t="s">
        <v>7282</v>
      </c>
      <c r="G3262" t="str">
        <f t="shared" si="441"/>
        <v>tr</v>
      </c>
      <c r="H3262" s="1" t="s">
        <v>194</v>
      </c>
      <c r="I3262" t="str">
        <f t="shared" si="442"/>
        <v>024</v>
      </c>
      <c r="J3262" t="str">
        <f t="shared" si="443"/>
        <v>024</v>
      </c>
      <c r="K3262" t="str">
        <f t="shared" si="444"/>
        <v>c6        </v>
      </c>
      <c r="L3262" t="str">
        <f t="shared" si="448"/>
        <v>C6        </v>
      </c>
    </row>
    <row r="3263" hidden="1" spans="1:12">
      <c r="A3263" s="1" t="s">
        <v>7538</v>
      </c>
      <c r="B3263" s="1" t="s">
        <v>7539</v>
      </c>
      <c r="C3263" s="1" t="s">
        <v>1729</v>
      </c>
      <c r="D3263" s="1" t="s">
        <v>65</v>
      </c>
      <c r="E3263" s="2" t="str">
        <f t="shared" si="446"/>
        <v>kena</v>
      </c>
      <c r="F3263" s="1" t="s">
        <v>7282</v>
      </c>
      <c r="G3263" t="str">
        <f t="shared" si="441"/>
        <v>tr</v>
      </c>
      <c r="H3263" s="1" t="s">
        <v>194</v>
      </c>
      <c r="I3263" t="str">
        <f t="shared" si="442"/>
        <v>025</v>
      </c>
      <c r="J3263" t="str">
        <f t="shared" si="443"/>
        <v>025</v>
      </c>
      <c r="K3263" t="str">
        <f t="shared" si="444"/>
        <v>          </v>
      </c>
      <c r="L3263" t="str">
        <f t="shared" si="448"/>
        <v>          </v>
      </c>
    </row>
    <row r="3264" hidden="1" spans="1:12">
      <c r="A3264" s="1" t="s">
        <v>7540</v>
      </c>
      <c r="B3264" s="1" t="s">
        <v>7541</v>
      </c>
      <c r="C3264" s="1" t="s">
        <v>1729</v>
      </c>
      <c r="D3264" s="1" t="s">
        <v>65</v>
      </c>
      <c r="E3264" s="2" t="str">
        <f t="shared" si="446"/>
        <v>kena</v>
      </c>
      <c r="F3264" s="1" t="s">
        <v>7282</v>
      </c>
      <c r="G3264" t="str">
        <f t="shared" si="441"/>
        <v>tr</v>
      </c>
      <c r="H3264" s="1" t="s">
        <v>194</v>
      </c>
      <c r="I3264" t="str">
        <f t="shared" si="442"/>
        <v>025</v>
      </c>
      <c r="J3264" t="str">
        <f t="shared" si="443"/>
        <v>025</v>
      </c>
      <c r="K3264" t="str">
        <f t="shared" si="444"/>
        <v>c1        </v>
      </c>
      <c r="L3264" t="str">
        <f t="shared" si="448"/>
        <v>C1        </v>
      </c>
    </row>
    <row r="3265" hidden="1" spans="1:12">
      <c r="A3265" s="1" t="s">
        <v>7542</v>
      </c>
      <c r="B3265" s="1" t="s">
        <v>7543</v>
      </c>
      <c r="C3265" s="1" t="s">
        <v>1729</v>
      </c>
      <c r="D3265" s="1" t="s">
        <v>65</v>
      </c>
      <c r="E3265" s="2" t="str">
        <f t="shared" si="446"/>
        <v>kena</v>
      </c>
      <c r="F3265" s="1" t="s">
        <v>7282</v>
      </c>
      <c r="G3265" t="str">
        <f t="shared" ref="G3265:G3328" si="449">MID(A3265,6,2)</f>
        <v>tr</v>
      </c>
      <c r="H3265" s="1" t="s">
        <v>194</v>
      </c>
      <c r="I3265" t="str">
        <f t="shared" ref="I3265:I3328" si="450">MID(A3265,8,3)</f>
        <v>025</v>
      </c>
      <c r="J3265" t="str">
        <f t="shared" ref="J3265:J3328" si="451">MID(A3265,8,3)</f>
        <v>025</v>
      </c>
      <c r="K3265" t="str">
        <f t="shared" ref="K3265:K3328" si="452">MID(A3265,11,10)</f>
        <v>c2        </v>
      </c>
      <c r="L3265" t="str">
        <f t="shared" si="448"/>
        <v>C2        </v>
      </c>
    </row>
    <row r="3266" hidden="1" spans="1:12">
      <c r="A3266" s="1" t="s">
        <v>7544</v>
      </c>
      <c r="B3266" s="1" t="s">
        <v>7545</v>
      </c>
      <c r="C3266" s="1" t="s">
        <v>1729</v>
      </c>
      <c r="D3266" s="1" t="s">
        <v>65</v>
      </c>
      <c r="E3266" s="2" t="str">
        <f t="shared" si="446"/>
        <v>kena</v>
      </c>
      <c r="F3266" s="1" t="s">
        <v>7282</v>
      </c>
      <c r="G3266" t="str">
        <f t="shared" si="449"/>
        <v>tr</v>
      </c>
      <c r="H3266" s="1" t="s">
        <v>194</v>
      </c>
      <c r="I3266" t="str">
        <f t="shared" si="450"/>
        <v>025</v>
      </c>
      <c r="J3266" t="str">
        <f t="shared" si="451"/>
        <v>025</v>
      </c>
      <c r="K3266" t="str">
        <f t="shared" si="452"/>
        <v>c4        </v>
      </c>
      <c r="L3266" t="str">
        <f t="shared" si="448"/>
        <v>C4        </v>
      </c>
    </row>
    <row r="3267" hidden="1" spans="1:12">
      <c r="A3267" s="1" t="s">
        <v>7546</v>
      </c>
      <c r="B3267" s="1" t="s">
        <v>7547</v>
      </c>
      <c r="C3267" s="1" t="s">
        <v>1729</v>
      </c>
      <c r="D3267" s="1" t="s">
        <v>65</v>
      </c>
      <c r="E3267" s="2" t="str">
        <f t="shared" si="446"/>
        <v>kena</v>
      </c>
      <c r="F3267" s="1" t="s">
        <v>7282</v>
      </c>
      <c r="G3267" t="str">
        <f t="shared" si="449"/>
        <v>tr</v>
      </c>
      <c r="H3267" s="1" t="s">
        <v>194</v>
      </c>
      <c r="I3267" t="str">
        <f t="shared" si="450"/>
        <v>025</v>
      </c>
      <c r="J3267" t="str">
        <f t="shared" si="451"/>
        <v>025</v>
      </c>
      <c r="K3267" t="str">
        <f t="shared" si="452"/>
        <v>c5        </v>
      </c>
      <c r="L3267" t="str">
        <f t="shared" si="448"/>
        <v>C5        </v>
      </c>
    </row>
    <row r="3268" hidden="1" spans="1:12">
      <c r="A3268" s="1" t="s">
        <v>7548</v>
      </c>
      <c r="B3268" s="1" t="s">
        <v>7549</v>
      </c>
      <c r="C3268" s="1" t="s">
        <v>1729</v>
      </c>
      <c r="D3268" s="1" t="s">
        <v>65</v>
      </c>
      <c r="E3268" s="2" t="str">
        <f t="shared" si="446"/>
        <v>kena</v>
      </c>
      <c r="F3268" s="1" t="s">
        <v>7282</v>
      </c>
      <c r="G3268" t="str">
        <f t="shared" si="449"/>
        <v>tr</v>
      </c>
      <c r="H3268" s="1" t="s">
        <v>194</v>
      </c>
      <c r="I3268" t="str">
        <f t="shared" si="450"/>
        <v>025</v>
      </c>
      <c r="J3268" t="str">
        <f t="shared" si="451"/>
        <v>025</v>
      </c>
      <c r="K3268" t="str">
        <f t="shared" si="452"/>
        <v>c6        </v>
      </c>
      <c r="L3268" t="str">
        <f t="shared" si="448"/>
        <v>C6        </v>
      </c>
    </row>
    <row r="3269" hidden="1" spans="1:12">
      <c r="A3269" s="1" t="s">
        <v>7550</v>
      </c>
      <c r="B3269" s="1" t="s">
        <v>7551</v>
      </c>
      <c r="C3269" s="1" t="s">
        <v>1729</v>
      </c>
      <c r="D3269" s="1" t="s">
        <v>65</v>
      </c>
      <c r="E3269" s="2" t="str">
        <f t="shared" si="446"/>
        <v>kena</v>
      </c>
      <c r="F3269" s="1" t="s">
        <v>7282</v>
      </c>
      <c r="G3269" t="str">
        <f t="shared" si="449"/>
        <v>tr</v>
      </c>
      <c r="H3269" s="1" t="s">
        <v>194</v>
      </c>
      <c r="I3269" t="str">
        <f t="shared" si="450"/>
        <v>025</v>
      </c>
      <c r="J3269" t="str">
        <f t="shared" si="451"/>
        <v>025</v>
      </c>
      <c r="K3269" t="str">
        <f t="shared" si="452"/>
        <v>c7        </v>
      </c>
      <c r="L3269" t="str">
        <f t="shared" si="448"/>
        <v>C7        </v>
      </c>
    </row>
    <row r="3270" hidden="1" spans="1:12">
      <c r="A3270" s="1" t="s">
        <v>7552</v>
      </c>
      <c r="B3270" s="1" t="s">
        <v>7553</v>
      </c>
      <c r="C3270" s="1" t="s">
        <v>1729</v>
      </c>
      <c r="D3270" s="1" t="s">
        <v>65</v>
      </c>
      <c r="E3270" s="2" t="str">
        <f t="shared" si="446"/>
        <v>kena</v>
      </c>
      <c r="F3270" s="1" t="s">
        <v>7282</v>
      </c>
      <c r="G3270" t="str">
        <f t="shared" si="449"/>
        <v>tr</v>
      </c>
      <c r="H3270" s="1" t="s">
        <v>194</v>
      </c>
      <c r="I3270" t="str">
        <f t="shared" si="450"/>
        <v>026</v>
      </c>
      <c r="J3270" t="str">
        <f t="shared" si="451"/>
        <v>026</v>
      </c>
      <c r="K3270" t="str">
        <f t="shared" si="452"/>
        <v>c1        </v>
      </c>
      <c r="L3270" t="str">
        <f t="shared" si="448"/>
        <v>C1        </v>
      </c>
    </row>
    <row r="3271" hidden="1" spans="1:12">
      <c r="A3271" s="1" t="s">
        <v>7554</v>
      </c>
      <c r="B3271" s="1" t="s">
        <v>7555</v>
      </c>
      <c r="C3271" s="1" t="s">
        <v>1729</v>
      </c>
      <c r="D3271" s="1" t="s">
        <v>65</v>
      </c>
      <c r="E3271" s="2" t="str">
        <f t="shared" si="446"/>
        <v>kena</v>
      </c>
      <c r="F3271" s="1" t="s">
        <v>7282</v>
      </c>
      <c r="G3271" t="str">
        <f t="shared" si="449"/>
        <v>tr</v>
      </c>
      <c r="H3271" s="1" t="s">
        <v>194</v>
      </c>
      <c r="I3271" t="str">
        <f t="shared" si="450"/>
        <v>026</v>
      </c>
      <c r="J3271" t="str">
        <f t="shared" si="451"/>
        <v>026</v>
      </c>
      <c r="K3271" t="str">
        <f t="shared" si="452"/>
        <v>c2        </v>
      </c>
      <c r="L3271" t="str">
        <f t="shared" si="448"/>
        <v>C2        </v>
      </c>
    </row>
    <row r="3272" hidden="1" spans="1:12">
      <c r="A3272" s="1" t="s">
        <v>7556</v>
      </c>
      <c r="B3272" s="1" t="s">
        <v>7557</v>
      </c>
      <c r="C3272" s="1" t="s">
        <v>1729</v>
      </c>
      <c r="D3272" s="1" t="s">
        <v>65</v>
      </c>
      <c r="E3272" s="2" t="str">
        <f t="shared" si="446"/>
        <v>kena</v>
      </c>
      <c r="F3272" s="1" t="s">
        <v>7282</v>
      </c>
      <c r="G3272" t="str">
        <f t="shared" si="449"/>
        <v>tr</v>
      </c>
      <c r="H3272" s="1" t="s">
        <v>194</v>
      </c>
      <c r="I3272" t="str">
        <f t="shared" si="450"/>
        <v>026</v>
      </c>
      <c r="J3272" t="str">
        <f t="shared" si="451"/>
        <v>026</v>
      </c>
      <c r="K3272" t="str">
        <f t="shared" si="452"/>
        <v>c3        </v>
      </c>
      <c r="L3272" t="str">
        <f t="shared" si="448"/>
        <v>C3        </v>
      </c>
    </row>
    <row r="3273" hidden="1" spans="1:12">
      <c r="A3273" s="1" t="s">
        <v>7558</v>
      </c>
      <c r="B3273" s="1" t="s">
        <v>7559</v>
      </c>
      <c r="C3273" s="1" t="s">
        <v>1729</v>
      </c>
      <c r="D3273" s="1" t="s">
        <v>65</v>
      </c>
      <c r="E3273" s="2" t="str">
        <f t="shared" si="446"/>
        <v>kena</v>
      </c>
      <c r="F3273" s="1" t="s">
        <v>7282</v>
      </c>
      <c r="G3273" t="str">
        <f t="shared" si="449"/>
        <v>tr</v>
      </c>
      <c r="H3273" s="1" t="s">
        <v>194</v>
      </c>
      <c r="I3273" t="str">
        <f t="shared" si="450"/>
        <v>026</v>
      </c>
      <c r="J3273" t="str">
        <f t="shared" si="451"/>
        <v>026</v>
      </c>
      <c r="K3273" t="str">
        <f t="shared" si="452"/>
        <v>c8        </v>
      </c>
      <c r="L3273" t="str">
        <f t="shared" si="448"/>
        <v>C8        </v>
      </c>
    </row>
    <row r="3274" hidden="1" spans="1:12">
      <c r="A3274" s="1" t="s">
        <v>7560</v>
      </c>
      <c r="B3274" s="1" t="s">
        <v>7561</v>
      </c>
      <c r="C3274" s="1" t="s">
        <v>1729</v>
      </c>
      <c r="D3274" s="1" t="s">
        <v>65</v>
      </c>
      <c r="E3274" s="2" t="str">
        <f t="shared" si="446"/>
        <v>kena</v>
      </c>
      <c r="F3274" s="1" t="s">
        <v>7282</v>
      </c>
      <c r="G3274" t="str">
        <f t="shared" si="449"/>
        <v>tr</v>
      </c>
      <c r="H3274" s="1" t="s">
        <v>194</v>
      </c>
      <c r="I3274" t="str">
        <f t="shared" si="450"/>
        <v>027</v>
      </c>
      <c r="J3274" t="str">
        <f t="shared" si="451"/>
        <v>027</v>
      </c>
      <c r="K3274" t="str">
        <f t="shared" si="452"/>
        <v>c2        </v>
      </c>
      <c r="L3274" t="str">
        <f t="shared" si="448"/>
        <v>C2        </v>
      </c>
    </row>
    <row r="3275" hidden="1" spans="1:12">
      <c r="A3275" s="1" t="s">
        <v>7562</v>
      </c>
      <c r="B3275" s="1" t="s">
        <v>7563</v>
      </c>
      <c r="C3275" s="1" t="s">
        <v>1729</v>
      </c>
      <c r="D3275" s="1" t="s">
        <v>65</v>
      </c>
      <c r="E3275" s="2" t="str">
        <f t="shared" si="446"/>
        <v>kena</v>
      </c>
      <c r="F3275" s="1" t="s">
        <v>7282</v>
      </c>
      <c r="G3275" t="str">
        <f t="shared" si="449"/>
        <v>tr</v>
      </c>
      <c r="H3275" s="1" t="s">
        <v>194</v>
      </c>
      <c r="I3275" t="str">
        <f t="shared" si="450"/>
        <v>027</v>
      </c>
      <c r="J3275" t="str">
        <f t="shared" si="451"/>
        <v>027</v>
      </c>
      <c r="K3275" t="str">
        <f t="shared" si="452"/>
        <v>c5        </v>
      </c>
      <c r="L3275" t="str">
        <f t="shared" ref="L3275:L3301" si="453">MID(B3275,10,10)</f>
        <v>C5        </v>
      </c>
    </row>
    <row r="3276" hidden="1" spans="1:12">
      <c r="A3276" s="1" t="s">
        <v>7564</v>
      </c>
      <c r="B3276" s="1" t="s">
        <v>7565</v>
      </c>
      <c r="C3276" s="1" t="s">
        <v>1729</v>
      </c>
      <c r="D3276" s="1" t="s">
        <v>65</v>
      </c>
      <c r="E3276" s="2" t="str">
        <f t="shared" si="446"/>
        <v>kena</v>
      </c>
      <c r="F3276" s="1" t="s">
        <v>7282</v>
      </c>
      <c r="G3276" t="str">
        <f t="shared" si="449"/>
        <v>tr</v>
      </c>
      <c r="H3276" s="1" t="s">
        <v>194</v>
      </c>
      <c r="I3276" t="str">
        <f t="shared" si="450"/>
        <v>028</v>
      </c>
      <c r="J3276" t="str">
        <f t="shared" si="451"/>
        <v>028</v>
      </c>
      <c r="K3276" t="str">
        <f t="shared" si="452"/>
        <v>c3        </v>
      </c>
      <c r="L3276" t="str">
        <f t="shared" si="453"/>
        <v>C3        </v>
      </c>
    </row>
    <row r="3277" hidden="1" spans="1:12">
      <c r="A3277" s="1" t="s">
        <v>7566</v>
      </c>
      <c r="B3277" s="1" t="s">
        <v>7567</v>
      </c>
      <c r="C3277" s="1" t="s">
        <v>1729</v>
      </c>
      <c r="D3277" s="1" t="s">
        <v>65</v>
      </c>
      <c r="E3277" s="2" t="str">
        <f t="shared" si="446"/>
        <v>kena</v>
      </c>
      <c r="F3277" s="1" t="s">
        <v>7282</v>
      </c>
      <c r="G3277" t="str">
        <f t="shared" si="449"/>
        <v>tr</v>
      </c>
      <c r="H3277" s="1" t="s">
        <v>194</v>
      </c>
      <c r="I3277" t="str">
        <f t="shared" si="450"/>
        <v>028</v>
      </c>
      <c r="J3277" t="str">
        <f t="shared" si="451"/>
        <v>028</v>
      </c>
      <c r="K3277" t="str">
        <f t="shared" si="452"/>
        <v>c6        </v>
      </c>
      <c r="L3277" t="str">
        <f t="shared" si="453"/>
        <v>C6        </v>
      </c>
    </row>
    <row r="3278" hidden="1" spans="1:12">
      <c r="A3278" s="1" t="s">
        <v>7568</v>
      </c>
      <c r="B3278" s="1" t="s">
        <v>7569</v>
      </c>
      <c r="C3278" s="1" t="s">
        <v>1729</v>
      </c>
      <c r="D3278" s="1" t="s">
        <v>65</v>
      </c>
      <c r="E3278" s="2" t="str">
        <f t="shared" si="446"/>
        <v>kena</v>
      </c>
      <c r="F3278" s="1" t="s">
        <v>7282</v>
      </c>
      <c r="G3278" t="str">
        <f t="shared" si="449"/>
        <v>tr</v>
      </c>
      <c r="H3278" s="1" t="s">
        <v>194</v>
      </c>
      <c r="I3278" t="str">
        <f t="shared" si="450"/>
        <v>029</v>
      </c>
      <c r="J3278" t="str">
        <f t="shared" si="451"/>
        <v>029</v>
      </c>
      <c r="K3278" t="str">
        <f t="shared" si="452"/>
        <v>c1        </v>
      </c>
      <c r="L3278" t="str">
        <f t="shared" si="453"/>
        <v>C1        </v>
      </c>
    </row>
    <row r="3279" hidden="1" spans="1:12">
      <c r="A3279" s="1" t="s">
        <v>7570</v>
      </c>
      <c r="B3279" s="1" t="s">
        <v>7571</v>
      </c>
      <c r="C3279" s="1" t="s">
        <v>1729</v>
      </c>
      <c r="D3279" s="1" t="s">
        <v>65</v>
      </c>
      <c r="E3279" s="2" t="str">
        <f t="shared" si="446"/>
        <v>kena</v>
      </c>
      <c r="F3279" s="1" t="s">
        <v>7282</v>
      </c>
      <c r="G3279" t="str">
        <f t="shared" si="449"/>
        <v>tr</v>
      </c>
      <c r="H3279" s="1" t="s">
        <v>194</v>
      </c>
      <c r="I3279" t="str">
        <f t="shared" si="450"/>
        <v>029</v>
      </c>
      <c r="J3279" t="str">
        <f t="shared" si="451"/>
        <v>029</v>
      </c>
      <c r="K3279" t="str">
        <f t="shared" si="452"/>
        <v>c10       </v>
      </c>
      <c r="L3279" t="str">
        <f t="shared" si="453"/>
        <v>C10       </v>
      </c>
    </row>
    <row r="3280" hidden="1" spans="1:12">
      <c r="A3280" s="1" t="s">
        <v>7572</v>
      </c>
      <c r="B3280" s="1" t="s">
        <v>7573</v>
      </c>
      <c r="C3280" s="1" t="s">
        <v>1729</v>
      </c>
      <c r="D3280" s="1" t="s">
        <v>65</v>
      </c>
      <c r="E3280" s="2" t="str">
        <f t="shared" si="446"/>
        <v>kena</v>
      </c>
      <c r="F3280" s="1" t="s">
        <v>7282</v>
      </c>
      <c r="G3280" t="str">
        <f t="shared" si="449"/>
        <v>tr</v>
      </c>
      <c r="H3280" s="1" t="s">
        <v>194</v>
      </c>
      <c r="I3280" t="str">
        <f t="shared" si="450"/>
        <v>029</v>
      </c>
      <c r="J3280" t="str">
        <f t="shared" si="451"/>
        <v>029</v>
      </c>
      <c r="K3280" t="str">
        <f t="shared" si="452"/>
        <v>c2        </v>
      </c>
      <c r="L3280" t="str">
        <f t="shared" si="453"/>
        <v>C2        </v>
      </c>
    </row>
    <row r="3281" hidden="1" spans="1:12">
      <c r="A3281" s="1" t="s">
        <v>7574</v>
      </c>
      <c r="B3281" s="1" t="s">
        <v>7575</v>
      </c>
      <c r="C3281" s="1" t="s">
        <v>1729</v>
      </c>
      <c r="D3281" s="1" t="s">
        <v>65</v>
      </c>
      <c r="E3281" s="2" t="str">
        <f t="shared" ref="E3281:E3344" si="454">MID(A3281,2,4)</f>
        <v>kena</v>
      </c>
      <c r="F3281" s="1" t="s">
        <v>7282</v>
      </c>
      <c r="G3281" t="str">
        <f t="shared" si="449"/>
        <v>tr</v>
      </c>
      <c r="H3281" s="1" t="s">
        <v>194</v>
      </c>
      <c r="I3281" t="str">
        <f t="shared" si="450"/>
        <v>029</v>
      </c>
      <c r="J3281" t="str">
        <f t="shared" si="451"/>
        <v>029</v>
      </c>
      <c r="K3281" t="str">
        <f t="shared" si="452"/>
        <v>c5        </v>
      </c>
      <c r="L3281" t="str">
        <f t="shared" si="453"/>
        <v>C5        </v>
      </c>
    </row>
    <row r="3282" hidden="1" spans="1:12">
      <c r="A3282" s="1" t="s">
        <v>7576</v>
      </c>
      <c r="B3282" s="1" t="s">
        <v>7577</v>
      </c>
      <c r="C3282" s="1" t="s">
        <v>1729</v>
      </c>
      <c r="D3282" s="1" t="s">
        <v>65</v>
      </c>
      <c r="E3282" s="2" t="str">
        <f t="shared" si="454"/>
        <v>kena</v>
      </c>
      <c r="F3282" s="1" t="s">
        <v>7282</v>
      </c>
      <c r="G3282" t="str">
        <f t="shared" si="449"/>
        <v>tr</v>
      </c>
      <c r="H3282" s="1" t="s">
        <v>194</v>
      </c>
      <c r="I3282" t="str">
        <f t="shared" si="450"/>
        <v>029</v>
      </c>
      <c r="J3282" t="str">
        <f t="shared" si="451"/>
        <v>029</v>
      </c>
      <c r="K3282" t="str">
        <f t="shared" si="452"/>
        <v>c9        </v>
      </c>
      <c r="L3282" t="str">
        <f t="shared" si="453"/>
        <v>C9        </v>
      </c>
    </row>
    <row r="3283" hidden="1" spans="1:12">
      <c r="A3283" s="1" t="s">
        <v>7578</v>
      </c>
      <c r="B3283" s="1" t="s">
        <v>7579</v>
      </c>
      <c r="C3283" s="1" t="s">
        <v>1729</v>
      </c>
      <c r="D3283" s="1" t="s">
        <v>65</v>
      </c>
      <c r="E3283" s="2" t="str">
        <f t="shared" si="454"/>
        <v>kena</v>
      </c>
      <c r="F3283" s="1" t="s">
        <v>7282</v>
      </c>
      <c r="G3283" t="str">
        <f t="shared" si="449"/>
        <v>tr</v>
      </c>
      <c r="H3283" s="1" t="s">
        <v>194</v>
      </c>
      <c r="I3283" t="str">
        <f t="shared" si="450"/>
        <v>031</v>
      </c>
      <c r="J3283" t="str">
        <f t="shared" si="451"/>
        <v>031</v>
      </c>
      <c r="K3283" t="str">
        <f t="shared" si="452"/>
        <v>c7        </v>
      </c>
      <c r="L3283" t="str">
        <f t="shared" si="453"/>
        <v>C7        </v>
      </c>
    </row>
    <row r="3284" hidden="1" spans="1:12">
      <c r="A3284" s="1" t="s">
        <v>7580</v>
      </c>
      <c r="B3284" s="1" t="s">
        <v>7581</v>
      </c>
      <c r="C3284" s="1" t="s">
        <v>1729</v>
      </c>
      <c r="D3284" s="1" t="s">
        <v>65</v>
      </c>
      <c r="E3284" s="2" t="str">
        <f t="shared" si="454"/>
        <v>kena</v>
      </c>
      <c r="F3284" s="1" t="s">
        <v>7282</v>
      </c>
      <c r="G3284" t="str">
        <f t="shared" si="449"/>
        <v>tr</v>
      </c>
      <c r="H3284" s="1" t="s">
        <v>194</v>
      </c>
      <c r="I3284" t="str">
        <f t="shared" si="450"/>
        <v>032</v>
      </c>
      <c r="J3284" t="str">
        <f t="shared" si="451"/>
        <v>032</v>
      </c>
      <c r="K3284" t="str">
        <f t="shared" si="452"/>
        <v>c3        </v>
      </c>
      <c r="L3284" t="str">
        <f t="shared" si="453"/>
        <v>C3        </v>
      </c>
    </row>
    <row r="3285" hidden="1" spans="1:12">
      <c r="A3285" s="1" t="s">
        <v>7582</v>
      </c>
      <c r="B3285" s="1" t="s">
        <v>7583</v>
      </c>
      <c r="C3285" s="1" t="s">
        <v>1729</v>
      </c>
      <c r="D3285" s="1" t="s">
        <v>65</v>
      </c>
      <c r="E3285" s="2" t="str">
        <f t="shared" si="454"/>
        <v>kena</v>
      </c>
      <c r="F3285" s="1" t="s">
        <v>7282</v>
      </c>
      <c r="G3285" t="str">
        <f t="shared" si="449"/>
        <v>tr</v>
      </c>
      <c r="H3285" s="1" t="s">
        <v>194</v>
      </c>
      <c r="I3285" t="str">
        <f t="shared" si="450"/>
        <v>032</v>
      </c>
      <c r="J3285" t="str">
        <f t="shared" si="451"/>
        <v>032</v>
      </c>
      <c r="K3285" t="str">
        <f t="shared" si="452"/>
        <v>c6        </v>
      </c>
      <c r="L3285" t="str">
        <f t="shared" si="453"/>
        <v>C6        </v>
      </c>
    </row>
    <row r="3286" hidden="1" spans="1:12">
      <c r="A3286" s="1" t="s">
        <v>7584</v>
      </c>
      <c r="B3286" s="1" t="s">
        <v>7585</v>
      </c>
      <c r="C3286" s="1" t="s">
        <v>1729</v>
      </c>
      <c r="D3286" s="1" t="s">
        <v>65</v>
      </c>
      <c r="E3286" s="2" t="str">
        <f t="shared" si="454"/>
        <v>kena</v>
      </c>
      <c r="F3286" s="1" t="s">
        <v>7282</v>
      </c>
      <c r="G3286" t="str">
        <f t="shared" si="449"/>
        <v>tr</v>
      </c>
      <c r="H3286" s="1" t="s">
        <v>194</v>
      </c>
      <c r="I3286" t="str">
        <f t="shared" si="450"/>
        <v>033</v>
      </c>
      <c r="J3286" t="str">
        <f t="shared" si="451"/>
        <v>033</v>
      </c>
      <c r="K3286" t="str">
        <f t="shared" si="452"/>
        <v>c1        </v>
      </c>
      <c r="L3286" t="str">
        <f t="shared" si="453"/>
        <v>C1        </v>
      </c>
    </row>
    <row r="3287" hidden="1" spans="1:12">
      <c r="A3287" s="1" t="s">
        <v>7586</v>
      </c>
      <c r="B3287" s="1" t="s">
        <v>7587</v>
      </c>
      <c r="C3287" s="1" t="s">
        <v>1729</v>
      </c>
      <c r="D3287" s="1" t="s">
        <v>65</v>
      </c>
      <c r="E3287" s="2" t="str">
        <f t="shared" si="454"/>
        <v>kena</v>
      </c>
      <c r="F3287" s="1" t="s">
        <v>7282</v>
      </c>
      <c r="G3287" t="str">
        <f t="shared" si="449"/>
        <v>tr</v>
      </c>
      <c r="H3287" s="1" t="s">
        <v>194</v>
      </c>
      <c r="I3287" t="str">
        <f t="shared" si="450"/>
        <v>033</v>
      </c>
      <c r="J3287" t="str">
        <f t="shared" si="451"/>
        <v>033</v>
      </c>
      <c r="K3287" t="str">
        <f t="shared" si="452"/>
        <v>c4        </v>
      </c>
      <c r="L3287" t="str">
        <f t="shared" si="453"/>
        <v>C4        </v>
      </c>
    </row>
    <row r="3288" hidden="1" spans="1:12">
      <c r="A3288" s="1" t="s">
        <v>7588</v>
      </c>
      <c r="B3288" s="1" t="s">
        <v>7589</v>
      </c>
      <c r="C3288" s="1" t="s">
        <v>1729</v>
      </c>
      <c r="D3288" s="1" t="s">
        <v>65</v>
      </c>
      <c r="E3288" s="2" t="str">
        <f t="shared" si="454"/>
        <v>kena</v>
      </c>
      <c r="F3288" s="1" t="s">
        <v>7282</v>
      </c>
      <c r="G3288" t="str">
        <f t="shared" si="449"/>
        <v>tr</v>
      </c>
      <c r="H3288" s="1" t="s">
        <v>194</v>
      </c>
      <c r="I3288" t="str">
        <f t="shared" si="450"/>
        <v>033</v>
      </c>
      <c r="J3288" t="str">
        <f t="shared" si="451"/>
        <v>033</v>
      </c>
      <c r="K3288" t="str">
        <f t="shared" si="452"/>
        <v>c5        </v>
      </c>
      <c r="L3288" t="str">
        <f t="shared" si="453"/>
        <v>C5        </v>
      </c>
    </row>
    <row r="3289" hidden="1" spans="1:12">
      <c r="A3289" s="1" t="s">
        <v>7590</v>
      </c>
      <c r="B3289" s="1" t="s">
        <v>7591</v>
      </c>
      <c r="C3289" s="1" t="s">
        <v>1729</v>
      </c>
      <c r="D3289" s="1" t="s">
        <v>65</v>
      </c>
      <c r="E3289" s="2" t="str">
        <f t="shared" si="454"/>
        <v>kena</v>
      </c>
      <c r="F3289" s="1" t="s">
        <v>7282</v>
      </c>
      <c r="G3289" t="str">
        <f t="shared" si="449"/>
        <v>tr</v>
      </c>
      <c r="H3289" s="1" t="s">
        <v>194</v>
      </c>
      <c r="I3289" t="str">
        <f t="shared" si="450"/>
        <v>033</v>
      </c>
      <c r="J3289" t="str">
        <f t="shared" si="451"/>
        <v>033</v>
      </c>
      <c r="K3289" t="str">
        <f t="shared" si="452"/>
        <v>c7        </v>
      </c>
      <c r="L3289" t="str">
        <f t="shared" si="453"/>
        <v>C7        </v>
      </c>
    </row>
    <row r="3290" hidden="1" spans="1:12">
      <c r="A3290" s="1" t="s">
        <v>7592</v>
      </c>
      <c r="B3290" s="1" t="s">
        <v>7593</v>
      </c>
      <c r="C3290" s="1" t="s">
        <v>1729</v>
      </c>
      <c r="D3290" s="1" t="s">
        <v>65</v>
      </c>
      <c r="E3290" s="2" t="str">
        <f t="shared" si="454"/>
        <v>kena</v>
      </c>
      <c r="F3290" s="1" t="s">
        <v>7282</v>
      </c>
      <c r="G3290" t="str">
        <f t="shared" si="449"/>
        <v>tr</v>
      </c>
      <c r="H3290" s="1" t="s">
        <v>194</v>
      </c>
      <c r="I3290" t="str">
        <f t="shared" si="450"/>
        <v>034</v>
      </c>
      <c r="J3290" t="str">
        <f t="shared" si="451"/>
        <v>034</v>
      </c>
      <c r="K3290" t="str">
        <f t="shared" si="452"/>
        <v>c1        </v>
      </c>
      <c r="L3290" t="str">
        <f t="shared" si="453"/>
        <v>C1        </v>
      </c>
    </row>
    <row r="3291" hidden="1" spans="1:12">
      <c r="A3291" s="1" t="s">
        <v>7594</v>
      </c>
      <c r="B3291" s="1" t="s">
        <v>7595</v>
      </c>
      <c r="C3291" s="1" t="s">
        <v>1729</v>
      </c>
      <c r="D3291" s="1" t="s">
        <v>65</v>
      </c>
      <c r="E3291" s="2" t="str">
        <f t="shared" si="454"/>
        <v>kena</v>
      </c>
      <c r="F3291" s="1" t="s">
        <v>7282</v>
      </c>
      <c r="G3291" t="str">
        <f t="shared" si="449"/>
        <v>tr</v>
      </c>
      <c r="H3291" s="1" t="s">
        <v>194</v>
      </c>
      <c r="I3291" t="str">
        <f t="shared" si="450"/>
        <v>035</v>
      </c>
      <c r="J3291" t="str">
        <f t="shared" si="451"/>
        <v>035</v>
      </c>
      <c r="K3291" t="str">
        <f t="shared" si="452"/>
        <v>c1        </v>
      </c>
      <c r="L3291" t="str">
        <f t="shared" si="453"/>
        <v>C1        </v>
      </c>
    </row>
    <row r="3292" hidden="1" spans="1:12">
      <c r="A3292" s="1" t="s">
        <v>7596</v>
      </c>
      <c r="B3292" s="1" t="s">
        <v>7597</v>
      </c>
      <c r="C3292" s="1" t="s">
        <v>1729</v>
      </c>
      <c r="D3292" s="1" t="s">
        <v>65</v>
      </c>
      <c r="E3292" s="2" t="str">
        <f t="shared" si="454"/>
        <v>kena</v>
      </c>
      <c r="F3292" s="1" t="s">
        <v>7282</v>
      </c>
      <c r="G3292" t="str">
        <f t="shared" si="449"/>
        <v>tr</v>
      </c>
      <c r="H3292" s="1" t="s">
        <v>194</v>
      </c>
      <c r="I3292" t="str">
        <f t="shared" si="450"/>
        <v>035</v>
      </c>
      <c r="J3292" t="str">
        <f t="shared" si="451"/>
        <v>035</v>
      </c>
      <c r="K3292" t="str">
        <f t="shared" si="452"/>
        <v>c6        </v>
      </c>
      <c r="L3292" t="str">
        <f t="shared" si="453"/>
        <v>C6        </v>
      </c>
    </row>
    <row r="3293" hidden="1" spans="1:12">
      <c r="A3293" s="1" t="s">
        <v>7598</v>
      </c>
      <c r="B3293" s="1" t="s">
        <v>7599</v>
      </c>
      <c r="C3293" s="1" t="s">
        <v>1729</v>
      </c>
      <c r="D3293" s="1" t="s">
        <v>65</v>
      </c>
      <c r="E3293" s="2" t="str">
        <f t="shared" si="454"/>
        <v>kena</v>
      </c>
      <c r="F3293" s="1" t="s">
        <v>7282</v>
      </c>
      <c r="G3293" t="str">
        <f t="shared" si="449"/>
        <v>tr</v>
      </c>
      <c r="H3293" s="1" t="s">
        <v>194</v>
      </c>
      <c r="I3293" t="str">
        <f t="shared" si="450"/>
        <v>035</v>
      </c>
      <c r="J3293" t="str">
        <f t="shared" si="451"/>
        <v>035</v>
      </c>
      <c r="K3293" t="str">
        <f t="shared" si="452"/>
        <v>c7        </v>
      </c>
      <c r="L3293" t="str">
        <f t="shared" si="453"/>
        <v>C7        </v>
      </c>
    </row>
    <row r="3294" hidden="1" spans="1:12">
      <c r="A3294" s="1" t="s">
        <v>7600</v>
      </c>
      <c r="B3294" s="1" t="s">
        <v>7601</v>
      </c>
      <c r="C3294" s="1" t="s">
        <v>1729</v>
      </c>
      <c r="D3294" s="1" t="s">
        <v>65</v>
      </c>
      <c r="E3294" s="2" t="str">
        <f t="shared" si="454"/>
        <v>kena</v>
      </c>
      <c r="F3294" s="1" t="s">
        <v>7282</v>
      </c>
      <c r="G3294" t="str">
        <f t="shared" si="449"/>
        <v>tr</v>
      </c>
      <c r="H3294" s="1" t="s">
        <v>194</v>
      </c>
      <c r="I3294" t="str">
        <f t="shared" si="450"/>
        <v>036</v>
      </c>
      <c r="J3294" t="str">
        <f t="shared" si="451"/>
        <v>036</v>
      </c>
      <c r="K3294" t="str">
        <f t="shared" si="452"/>
        <v>c1        </v>
      </c>
      <c r="L3294" t="str">
        <f t="shared" si="453"/>
        <v>C1        </v>
      </c>
    </row>
    <row r="3295" hidden="1" spans="1:12">
      <c r="A3295" s="1" t="s">
        <v>7602</v>
      </c>
      <c r="B3295" s="1" t="s">
        <v>7603</v>
      </c>
      <c r="C3295" s="1" t="s">
        <v>1729</v>
      </c>
      <c r="D3295" s="1" t="s">
        <v>65</v>
      </c>
      <c r="E3295" s="2" t="str">
        <f t="shared" si="454"/>
        <v>kena</v>
      </c>
      <c r="F3295" s="1" t="s">
        <v>7282</v>
      </c>
      <c r="G3295" t="str">
        <f t="shared" si="449"/>
        <v>tr</v>
      </c>
      <c r="H3295" s="1" t="s">
        <v>194</v>
      </c>
      <c r="I3295" t="str">
        <f t="shared" si="450"/>
        <v>036</v>
      </c>
      <c r="J3295" t="str">
        <f t="shared" si="451"/>
        <v>036</v>
      </c>
      <c r="K3295" t="str">
        <f t="shared" si="452"/>
        <v>c4        </v>
      </c>
      <c r="L3295" t="str">
        <f t="shared" si="453"/>
        <v>C4        </v>
      </c>
    </row>
    <row r="3296" hidden="1" spans="1:12">
      <c r="A3296" s="1" t="s">
        <v>7604</v>
      </c>
      <c r="B3296" s="1" t="s">
        <v>7605</v>
      </c>
      <c r="C3296" s="1" t="s">
        <v>1729</v>
      </c>
      <c r="D3296" s="1" t="s">
        <v>65</v>
      </c>
      <c r="E3296" s="2" t="str">
        <f t="shared" si="454"/>
        <v>kena</v>
      </c>
      <c r="F3296" s="1" t="s">
        <v>7282</v>
      </c>
      <c r="G3296" t="str">
        <f t="shared" si="449"/>
        <v>tr</v>
      </c>
      <c r="H3296" s="1" t="s">
        <v>194</v>
      </c>
      <c r="I3296" t="str">
        <f t="shared" si="450"/>
        <v>036</v>
      </c>
      <c r="J3296" t="str">
        <f t="shared" si="451"/>
        <v>036</v>
      </c>
      <c r="K3296" t="str">
        <f t="shared" si="452"/>
        <v>c5        </v>
      </c>
      <c r="L3296" t="str">
        <f t="shared" si="453"/>
        <v>C5        </v>
      </c>
    </row>
    <row r="3297" hidden="1" spans="1:12">
      <c r="A3297" s="1" t="s">
        <v>7606</v>
      </c>
      <c r="B3297" s="1" t="s">
        <v>7607</v>
      </c>
      <c r="C3297" s="1" t="s">
        <v>1729</v>
      </c>
      <c r="D3297" s="1" t="s">
        <v>65</v>
      </c>
      <c r="E3297" s="2" t="str">
        <f t="shared" si="454"/>
        <v>kena</v>
      </c>
      <c r="F3297" s="1" t="s">
        <v>7282</v>
      </c>
      <c r="G3297" t="str">
        <f t="shared" si="449"/>
        <v>tr</v>
      </c>
      <c r="H3297" s="1" t="s">
        <v>194</v>
      </c>
      <c r="I3297" t="str">
        <f t="shared" si="450"/>
        <v>036</v>
      </c>
      <c r="J3297" t="str">
        <f t="shared" si="451"/>
        <v>036</v>
      </c>
      <c r="K3297" t="str">
        <f t="shared" si="452"/>
        <v>c7        </v>
      </c>
      <c r="L3297" t="str">
        <f t="shared" si="453"/>
        <v>C7        </v>
      </c>
    </row>
    <row r="3298" hidden="1" spans="1:12">
      <c r="A3298" s="1" t="s">
        <v>7608</v>
      </c>
      <c r="B3298" s="1" t="s">
        <v>7609</v>
      </c>
      <c r="C3298" s="1" t="s">
        <v>1729</v>
      </c>
      <c r="D3298" s="1" t="s">
        <v>65</v>
      </c>
      <c r="E3298" s="2" t="str">
        <f t="shared" si="454"/>
        <v>kena</v>
      </c>
      <c r="F3298" s="1" t="s">
        <v>7282</v>
      </c>
      <c r="G3298" t="str">
        <f t="shared" si="449"/>
        <v>tr</v>
      </c>
      <c r="H3298" s="1" t="s">
        <v>194</v>
      </c>
      <c r="I3298" t="str">
        <f t="shared" si="450"/>
        <v>037</v>
      </c>
      <c r="J3298" t="str">
        <f t="shared" si="451"/>
        <v>037</v>
      </c>
      <c r="K3298" t="str">
        <f t="shared" si="452"/>
        <v>c1        </v>
      </c>
      <c r="L3298" t="str">
        <f t="shared" si="453"/>
        <v>C1        </v>
      </c>
    </row>
    <row r="3299" hidden="1" spans="1:12">
      <c r="A3299" s="1" t="s">
        <v>7610</v>
      </c>
      <c r="B3299" s="1" t="s">
        <v>7611</v>
      </c>
      <c r="C3299" s="1" t="s">
        <v>1729</v>
      </c>
      <c r="D3299" s="1" t="s">
        <v>65</v>
      </c>
      <c r="E3299" s="2" t="str">
        <f t="shared" si="454"/>
        <v>kena</v>
      </c>
      <c r="F3299" s="1" t="s">
        <v>7282</v>
      </c>
      <c r="G3299" t="str">
        <f t="shared" si="449"/>
        <v>tr</v>
      </c>
      <c r="H3299" s="1" t="s">
        <v>194</v>
      </c>
      <c r="I3299" t="str">
        <f t="shared" si="450"/>
        <v>038</v>
      </c>
      <c r="J3299" t="str">
        <f t="shared" si="451"/>
        <v>038</v>
      </c>
      <c r="K3299" t="str">
        <f t="shared" si="452"/>
        <v>c1        </v>
      </c>
      <c r="L3299" t="str">
        <f t="shared" si="453"/>
        <v>C1        </v>
      </c>
    </row>
    <row r="3300" hidden="1" spans="1:12">
      <c r="A3300" s="1" t="s">
        <v>7612</v>
      </c>
      <c r="B3300" s="1" t="s">
        <v>7613</v>
      </c>
      <c r="C3300" s="1" t="s">
        <v>1729</v>
      </c>
      <c r="D3300" s="1" t="s">
        <v>65</v>
      </c>
      <c r="E3300" s="2" t="str">
        <f t="shared" si="454"/>
        <v>kena</v>
      </c>
      <c r="F3300" s="1" t="s">
        <v>7282</v>
      </c>
      <c r="G3300" t="str">
        <f t="shared" si="449"/>
        <v>tr</v>
      </c>
      <c r="H3300" s="1" t="s">
        <v>194</v>
      </c>
      <c r="I3300" t="str">
        <f t="shared" si="450"/>
        <v>038</v>
      </c>
      <c r="J3300" t="str">
        <f t="shared" si="451"/>
        <v>038</v>
      </c>
      <c r="K3300" t="str">
        <f t="shared" si="452"/>
        <v>c2        </v>
      </c>
      <c r="L3300" t="str">
        <f t="shared" si="453"/>
        <v>C2        </v>
      </c>
    </row>
    <row r="3301" hidden="1" spans="1:12">
      <c r="A3301" s="1" t="s">
        <v>7614</v>
      </c>
      <c r="B3301" s="1" t="s">
        <v>7615</v>
      </c>
      <c r="C3301" s="1" t="s">
        <v>1729</v>
      </c>
      <c r="D3301" s="1" t="s">
        <v>65</v>
      </c>
      <c r="E3301" s="2" t="str">
        <f t="shared" si="454"/>
        <v>kena</v>
      </c>
      <c r="F3301" s="1" t="s">
        <v>7282</v>
      </c>
      <c r="G3301" t="str">
        <f t="shared" si="449"/>
        <v>tr</v>
      </c>
      <c r="H3301" s="1" t="s">
        <v>194</v>
      </c>
      <c r="I3301" t="str">
        <f t="shared" si="450"/>
        <v>038</v>
      </c>
      <c r="J3301" t="str">
        <f t="shared" si="451"/>
        <v>038</v>
      </c>
      <c r="K3301" t="str">
        <f t="shared" si="452"/>
        <v>c5        </v>
      </c>
      <c r="L3301" t="str">
        <f t="shared" si="453"/>
        <v>C5        </v>
      </c>
    </row>
    <row r="3302" hidden="1" spans="1:12">
      <c r="A3302" s="1" t="s">
        <v>7616</v>
      </c>
      <c r="B3302" s="1" t="s">
        <v>7617</v>
      </c>
      <c r="C3302" s="1" t="s">
        <v>1729</v>
      </c>
      <c r="D3302" s="1" t="s">
        <v>65</v>
      </c>
      <c r="E3302" s="2" t="str">
        <f t="shared" si="454"/>
        <v>kena</v>
      </c>
      <c r="F3302" s="1" t="s">
        <v>7282</v>
      </c>
      <c r="G3302" t="str">
        <f t="shared" si="449"/>
        <v>tr</v>
      </c>
      <c r="H3302" s="1" t="s">
        <v>194</v>
      </c>
      <c r="I3302" t="str">
        <f t="shared" si="450"/>
        <v>039</v>
      </c>
      <c r="J3302" t="str">
        <f t="shared" si="451"/>
        <v>039</v>
      </c>
      <c r="K3302" t="str">
        <f t="shared" si="452"/>
        <v>c1        </v>
      </c>
      <c r="L3302" t="str">
        <f t="shared" ref="L3302:L3330" si="455">MID(B3302,10,10)</f>
        <v>C1        </v>
      </c>
    </row>
    <row r="3303" hidden="1" spans="1:12">
      <c r="A3303" s="1" t="s">
        <v>7618</v>
      </c>
      <c r="B3303" s="1" t="s">
        <v>7619</v>
      </c>
      <c r="C3303" s="1" t="s">
        <v>1729</v>
      </c>
      <c r="D3303" s="1" t="s">
        <v>65</v>
      </c>
      <c r="E3303" s="2" t="str">
        <f t="shared" si="454"/>
        <v>kena</v>
      </c>
      <c r="F3303" s="1" t="s">
        <v>7282</v>
      </c>
      <c r="G3303" t="str">
        <f t="shared" si="449"/>
        <v>tr</v>
      </c>
      <c r="H3303" s="1" t="s">
        <v>194</v>
      </c>
      <c r="I3303" t="str">
        <f t="shared" si="450"/>
        <v>039</v>
      </c>
      <c r="J3303" t="str">
        <f t="shared" si="451"/>
        <v>039</v>
      </c>
      <c r="K3303" t="str">
        <f t="shared" si="452"/>
        <v>c3        </v>
      </c>
      <c r="L3303" t="str">
        <f t="shared" si="455"/>
        <v>C3        </v>
      </c>
    </row>
    <row r="3304" hidden="1" spans="1:12">
      <c r="A3304" s="1" t="s">
        <v>7620</v>
      </c>
      <c r="B3304" s="1" t="s">
        <v>7621</v>
      </c>
      <c r="C3304" s="1" t="s">
        <v>1729</v>
      </c>
      <c r="D3304" s="1" t="s">
        <v>65</v>
      </c>
      <c r="E3304" s="2" t="str">
        <f t="shared" si="454"/>
        <v>kena</v>
      </c>
      <c r="F3304" s="1" t="s">
        <v>7282</v>
      </c>
      <c r="G3304" t="str">
        <f t="shared" si="449"/>
        <v>tr</v>
      </c>
      <c r="H3304" s="1" t="s">
        <v>194</v>
      </c>
      <c r="I3304" t="str">
        <f t="shared" si="450"/>
        <v>039</v>
      </c>
      <c r="J3304" t="str">
        <f t="shared" si="451"/>
        <v>039</v>
      </c>
      <c r="K3304" t="str">
        <f t="shared" si="452"/>
        <v>c4        </v>
      </c>
      <c r="L3304" t="str">
        <f t="shared" si="455"/>
        <v>C4        </v>
      </c>
    </row>
    <row r="3305" hidden="1" spans="1:12">
      <c r="A3305" s="1" t="s">
        <v>7622</v>
      </c>
      <c r="B3305" s="1" t="s">
        <v>7623</v>
      </c>
      <c r="C3305" s="1" t="s">
        <v>1729</v>
      </c>
      <c r="D3305" s="1" t="s">
        <v>65</v>
      </c>
      <c r="E3305" s="2" t="str">
        <f t="shared" si="454"/>
        <v>kena</v>
      </c>
      <c r="F3305" s="1" t="s">
        <v>7282</v>
      </c>
      <c r="G3305" t="str">
        <f t="shared" si="449"/>
        <v>tr</v>
      </c>
      <c r="H3305" s="1" t="s">
        <v>194</v>
      </c>
      <c r="I3305" t="str">
        <f t="shared" si="450"/>
        <v>039</v>
      </c>
      <c r="J3305" t="str">
        <f t="shared" si="451"/>
        <v>039</v>
      </c>
      <c r="K3305" t="str">
        <f t="shared" si="452"/>
        <v>c5        </v>
      </c>
      <c r="L3305" t="str">
        <f t="shared" si="455"/>
        <v>C5        </v>
      </c>
    </row>
    <row r="3306" hidden="1" spans="1:12">
      <c r="A3306" s="1" t="s">
        <v>7624</v>
      </c>
      <c r="B3306" s="1" t="s">
        <v>7625</v>
      </c>
      <c r="C3306" s="1" t="s">
        <v>1729</v>
      </c>
      <c r="D3306" s="1" t="s">
        <v>65</v>
      </c>
      <c r="E3306" s="2" t="str">
        <f t="shared" si="454"/>
        <v>kena</v>
      </c>
      <c r="F3306" s="1" t="s">
        <v>7282</v>
      </c>
      <c r="G3306" t="str">
        <f t="shared" si="449"/>
        <v>tr</v>
      </c>
      <c r="H3306" s="1" t="s">
        <v>194</v>
      </c>
      <c r="I3306" t="str">
        <f t="shared" si="450"/>
        <v>040</v>
      </c>
      <c r="J3306" t="str">
        <f t="shared" si="451"/>
        <v>040</v>
      </c>
      <c r="K3306" t="str">
        <f t="shared" si="452"/>
        <v>c1        </v>
      </c>
      <c r="L3306" t="str">
        <f t="shared" si="455"/>
        <v>C1        </v>
      </c>
    </row>
    <row r="3307" hidden="1" spans="1:12">
      <c r="A3307" s="1" t="s">
        <v>7626</v>
      </c>
      <c r="B3307" s="1" t="s">
        <v>7627</v>
      </c>
      <c r="C3307" s="1" t="s">
        <v>1729</v>
      </c>
      <c r="D3307" s="1" t="s">
        <v>65</v>
      </c>
      <c r="E3307" s="2" t="str">
        <f t="shared" si="454"/>
        <v>kena</v>
      </c>
      <c r="F3307" s="1" t="s">
        <v>7282</v>
      </c>
      <c r="G3307" t="str">
        <f t="shared" si="449"/>
        <v>tr</v>
      </c>
      <c r="H3307" s="1" t="s">
        <v>194</v>
      </c>
      <c r="I3307" t="str">
        <f t="shared" si="450"/>
        <v>040</v>
      </c>
      <c r="J3307" t="str">
        <f t="shared" si="451"/>
        <v>040</v>
      </c>
      <c r="K3307" t="str">
        <f t="shared" si="452"/>
        <v>c2        </v>
      </c>
      <c r="L3307" t="str">
        <f t="shared" si="455"/>
        <v>C2        </v>
      </c>
    </row>
    <row r="3308" hidden="1" spans="1:12">
      <c r="A3308" s="1" t="s">
        <v>7628</v>
      </c>
      <c r="B3308" s="1" t="s">
        <v>7629</v>
      </c>
      <c r="C3308" s="1" t="s">
        <v>1729</v>
      </c>
      <c r="D3308" s="1" t="s">
        <v>65</v>
      </c>
      <c r="E3308" s="2" t="str">
        <f t="shared" si="454"/>
        <v>kena</v>
      </c>
      <c r="F3308" s="1" t="s">
        <v>7282</v>
      </c>
      <c r="G3308" t="str">
        <f t="shared" si="449"/>
        <v>tr</v>
      </c>
      <c r="H3308" s="1" t="s">
        <v>194</v>
      </c>
      <c r="I3308" t="str">
        <f t="shared" si="450"/>
        <v>040</v>
      </c>
      <c r="J3308" t="str">
        <f t="shared" si="451"/>
        <v>040</v>
      </c>
      <c r="K3308" t="str">
        <f t="shared" si="452"/>
        <v>c3        </v>
      </c>
      <c r="L3308" t="str">
        <f t="shared" si="455"/>
        <v>C3        </v>
      </c>
    </row>
    <row r="3309" hidden="1" spans="1:12">
      <c r="A3309" s="1" t="s">
        <v>7630</v>
      </c>
      <c r="B3309" s="1" t="s">
        <v>7631</v>
      </c>
      <c r="C3309" s="1" t="s">
        <v>1729</v>
      </c>
      <c r="D3309" s="1" t="s">
        <v>65</v>
      </c>
      <c r="E3309" s="2" t="str">
        <f t="shared" si="454"/>
        <v>kena</v>
      </c>
      <c r="F3309" s="1" t="s">
        <v>7282</v>
      </c>
      <c r="G3309" t="str">
        <f t="shared" si="449"/>
        <v>tr</v>
      </c>
      <c r="H3309" s="1" t="s">
        <v>194</v>
      </c>
      <c r="I3309" t="str">
        <f t="shared" si="450"/>
        <v>040</v>
      </c>
      <c r="J3309" t="str">
        <f t="shared" si="451"/>
        <v>040</v>
      </c>
      <c r="K3309" t="str">
        <f t="shared" si="452"/>
        <v>c4        </v>
      </c>
      <c r="L3309" t="str">
        <f t="shared" si="455"/>
        <v>C4        </v>
      </c>
    </row>
    <row r="3310" hidden="1" spans="1:12">
      <c r="A3310" s="1" t="s">
        <v>7632</v>
      </c>
      <c r="B3310" s="1" t="s">
        <v>7633</v>
      </c>
      <c r="C3310" s="1" t="s">
        <v>1729</v>
      </c>
      <c r="D3310" s="1" t="s">
        <v>65</v>
      </c>
      <c r="E3310" s="2" t="str">
        <f t="shared" si="454"/>
        <v>kena</v>
      </c>
      <c r="F3310" s="1" t="s">
        <v>7282</v>
      </c>
      <c r="G3310" t="str">
        <f t="shared" si="449"/>
        <v>tr</v>
      </c>
      <c r="H3310" s="1" t="s">
        <v>194</v>
      </c>
      <c r="I3310" t="str">
        <f t="shared" si="450"/>
        <v>040</v>
      </c>
      <c r="J3310" t="str">
        <f t="shared" si="451"/>
        <v>040</v>
      </c>
      <c r="K3310" t="str">
        <f t="shared" si="452"/>
        <v>c5        </v>
      </c>
      <c r="L3310" t="str">
        <f t="shared" si="455"/>
        <v>C5        </v>
      </c>
    </row>
    <row r="3311" hidden="1" spans="1:12">
      <c r="A3311" s="1" t="s">
        <v>7634</v>
      </c>
      <c r="B3311" s="1" t="s">
        <v>7635</v>
      </c>
      <c r="C3311" s="1" t="s">
        <v>1729</v>
      </c>
      <c r="D3311" s="1" t="s">
        <v>65</v>
      </c>
      <c r="E3311" s="2" t="str">
        <f t="shared" si="454"/>
        <v>kena</v>
      </c>
      <c r="F3311" s="1" t="s">
        <v>7282</v>
      </c>
      <c r="G3311" t="str">
        <f t="shared" si="449"/>
        <v>tr</v>
      </c>
      <c r="H3311" s="1" t="s">
        <v>194</v>
      </c>
      <c r="I3311" t="str">
        <f t="shared" si="450"/>
        <v>040</v>
      </c>
      <c r="J3311" t="str">
        <f t="shared" si="451"/>
        <v>040</v>
      </c>
      <c r="K3311" t="str">
        <f t="shared" si="452"/>
        <v>c7        </v>
      </c>
      <c r="L3311" t="str">
        <f t="shared" si="455"/>
        <v>C7        </v>
      </c>
    </row>
    <row r="3312" hidden="1" spans="1:12">
      <c r="A3312" s="1" t="s">
        <v>7636</v>
      </c>
      <c r="B3312" s="1" t="s">
        <v>7637</v>
      </c>
      <c r="C3312" s="1" t="s">
        <v>1729</v>
      </c>
      <c r="D3312" s="1" t="s">
        <v>65</v>
      </c>
      <c r="E3312" s="2" t="str">
        <f t="shared" si="454"/>
        <v>kena</v>
      </c>
      <c r="F3312" s="1" t="s">
        <v>7282</v>
      </c>
      <c r="G3312" t="str">
        <f t="shared" si="449"/>
        <v>tr</v>
      </c>
      <c r="H3312" s="1" t="s">
        <v>194</v>
      </c>
      <c r="I3312" t="str">
        <f t="shared" si="450"/>
        <v>041</v>
      </c>
      <c r="J3312" t="str">
        <f t="shared" si="451"/>
        <v>041</v>
      </c>
      <c r="K3312" t="str">
        <f t="shared" si="452"/>
        <v>c2        </v>
      </c>
      <c r="L3312" t="str">
        <f t="shared" si="455"/>
        <v>C2        </v>
      </c>
    </row>
    <row r="3313" hidden="1" spans="1:12">
      <c r="A3313" s="1" t="s">
        <v>7638</v>
      </c>
      <c r="B3313" s="1" t="s">
        <v>7639</v>
      </c>
      <c r="C3313" s="1" t="s">
        <v>1729</v>
      </c>
      <c r="D3313" s="1" t="s">
        <v>65</v>
      </c>
      <c r="E3313" s="2" t="str">
        <f t="shared" si="454"/>
        <v>kena</v>
      </c>
      <c r="F3313" s="1" t="s">
        <v>7282</v>
      </c>
      <c r="G3313" t="str">
        <f t="shared" si="449"/>
        <v>tr</v>
      </c>
      <c r="H3313" s="1" t="s">
        <v>194</v>
      </c>
      <c r="I3313" t="str">
        <f t="shared" si="450"/>
        <v>041</v>
      </c>
      <c r="J3313" t="str">
        <f t="shared" si="451"/>
        <v>041</v>
      </c>
      <c r="K3313" t="str">
        <f t="shared" si="452"/>
        <v>c6        </v>
      </c>
      <c r="L3313" t="str">
        <f t="shared" si="455"/>
        <v>C6        </v>
      </c>
    </row>
    <row r="3314" hidden="1" spans="1:12">
      <c r="A3314" s="1" t="s">
        <v>7640</v>
      </c>
      <c r="B3314" s="1" t="s">
        <v>7641</v>
      </c>
      <c r="C3314" s="1" t="s">
        <v>1729</v>
      </c>
      <c r="D3314" s="1" t="s">
        <v>65</v>
      </c>
      <c r="E3314" s="2" t="str">
        <f t="shared" si="454"/>
        <v>kena</v>
      </c>
      <c r="F3314" s="1" t="s">
        <v>7282</v>
      </c>
      <c r="G3314" t="str">
        <f t="shared" si="449"/>
        <v>tr</v>
      </c>
      <c r="H3314" s="1" t="s">
        <v>194</v>
      </c>
      <c r="I3314" t="str">
        <f t="shared" si="450"/>
        <v>042</v>
      </c>
      <c r="J3314" t="str">
        <f t="shared" si="451"/>
        <v>042</v>
      </c>
      <c r="K3314" t="str">
        <f t="shared" si="452"/>
        <v>c1        </v>
      </c>
      <c r="L3314" t="str">
        <f t="shared" si="455"/>
        <v>C1        </v>
      </c>
    </row>
    <row r="3315" hidden="1" spans="1:12">
      <c r="A3315" s="1" t="s">
        <v>7642</v>
      </c>
      <c r="B3315" s="1" t="s">
        <v>7643</v>
      </c>
      <c r="C3315" s="1" t="s">
        <v>1729</v>
      </c>
      <c r="D3315" s="1" t="s">
        <v>65</v>
      </c>
      <c r="E3315" s="2" t="str">
        <f t="shared" si="454"/>
        <v>kena</v>
      </c>
      <c r="F3315" s="1" t="s">
        <v>7282</v>
      </c>
      <c r="G3315" t="str">
        <f t="shared" si="449"/>
        <v>tr</v>
      </c>
      <c r="H3315" s="1" t="s">
        <v>194</v>
      </c>
      <c r="I3315" t="str">
        <f t="shared" si="450"/>
        <v>042</v>
      </c>
      <c r="J3315" t="str">
        <f t="shared" si="451"/>
        <v>042</v>
      </c>
      <c r="K3315" t="str">
        <f t="shared" si="452"/>
        <v>c2        </v>
      </c>
      <c r="L3315" t="str">
        <f t="shared" si="455"/>
        <v>C2        </v>
      </c>
    </row>
    <row r="3316" hidden="1" spans="1:12">
      <c r="A3316" s="1" t="s">
        <v>7644</v>
      </c>
      <c r="B3316" s="1" t="s">
        <v>7645</v>
      </c>
      <c r="C3316" s="1" t="s">
        <v>1729</v>
      </c>
      <c r="D3316" s="1" t="s">
        <v>65</v>
      </c>
      <c r="E3316" s="2" t="str">
        <f t="shared" si="454"/>
        <v>kena</v>
      </c>
      <c r="F3316" s="1" t="s">
        <v>7282</v>
      </c>
      <c r="G3316" t="str">
        <f t="shared" si="449"/>
        <v>tr</v>
      </c>
      <c r="H3316" s="1" t="s">
        <v>194</v>
      </c>
      <c r="I3316" t="str">
        <f t="shared" si="450"/>
        <v>042</v>
      </c>
      <c r="J3316" t="str">
        <f t="shared" si="451"/>
        <v>042</v>
      </c>
      <c r="K3316" t="str">
        <f t="shared" si="452"/>
        <v>c3        </v>
      </c>
      <c r="L3316" t="str">
        <f t="shared" si="455"/>
        <v>C3        </v>
      </c>
    </row>
    <row r="3317" hidden="1" spans="1:12">
      <c r="A3317" s="1" t="s">
        <v>7646</v>
      </c>
      <c r="B3317" s="1" t="s">
        <v>7647</v>
      </c>
      <c r="C3317" s="1" t="s">
        <v>1729</v>
      </c>
      <c r="D3317" s="1" t="s">
        <v>65</v>
      </c>
      <c r="E3317" s="2" t="str">
        <f t="shared" si="454"/>
        <v>kena</v>
      </c>
      <c r="F3317" s="1" t="s">
        <v>7282</v>
      </c>
      <c r="G3317" t="str">
        <f t="shared" si="449"/>
        <v>tr</v>
      </c>
      <c r="H3317" s="1" t="s">
        <v>194</v>
      </c>
      <c r="I3317" t="str">
        <f t="shared" si="450"/>
        <v>042</v>
      </c>
      <c r="J3317" t="str">
        <f t="shared" si="451"/>
        <v>042</v>
      </c>
      <c r="K3317" t="str">
        <f t="shared" si="452"/>
        <v>c5        </v>
      </c>
      <c r="L3317" t="str">
        <f t="shared" si="455"/>
        <v>C5        </v>
      </c>
    </row>
    <row r="3318" hidden="1" spans="1:12">
      <c r="A3318" s="1" t="s">
        <v>7648</v>
      </c>
      <c r="B3318" s="1" t="s">
        <v>7649</v>
      </c>
      <c r="C3318" s="1" t="s">
        <v>1729</v>
      </c>
      <c r="D3318" s="1" t="s">
        <v>65</v>
      </c>
      <c r="E3318" s="2" t="str">
        <f t="shared" si="454"/>
        <v>kena</v>
      </c>
      <c r="F3318" s="1" t="s">
        <v>7282</v>
      </c>
      <c r="G3318" t="str">
        <f t="shared" si="449"/>
        <v>tr</v>
      </c>
      <c r="H3318" s="1" t="s">
        <v>194</v>
      </c>
      <c r="I3318" t="str">
        <f t="shared" si="450"/>
        <v>043</v>
      </c>
      <c r="J3318" t="str">
        <f t="shared" si="451"/>
        <v>043</v>
      </c>
      <c r="K3318" t="str">
        <f t="shared" si="452"/>
        <v>c1        </v>
      </c>
      <c r="L3318" t="str">
        <f t="shared" si="455"/>
        <v>C1        </v>
      </c>
    </row>
    <row r="3319" hidden="1" spans="1:12">
      <c r="A3319" s="1" t="s">
        <v>7650</v>
      </c>
      <c r="B3319" s="1" t="s">
        <v>7651</v>
      </c>
      <c r="C3319" s="1" t="s">
        <v>1729</v>
      </c>
      <c r="D3319" s="1" t="s">
        <v>65</v>
      </c>
      <c r="E3319" s="2" t="str">
        <f t="shared" si="454"/>
        <v>kena</v>
      </c>
      <c r="F3319" s="1" t="s">
        <v>7282</v>
      </c>
      <c r="G3319" t="str">
        <f t="shared" si="449"/>
        <v>tr</v>
      </c>
      <c r="H3319" s="1" t="s">
        <v>194</v>
      </c>
      <c r="I3319" t="str">
        <f t="shared" si="450"/>
        <v>043</v>
      </c>
      <c r="J3319" t="str">
        <f t="shared" si="451"/>
        <v>043</v>
      </c>
      <c r="K3319" t="str">
        <f t="shared" si="452"/>
        <v>c2        </v>
      </c>
      <c r="L3319" t="str">
        <f t="shared" si="455"/>
        <v>C2        </v>
      </c>
    </row>
    <row r="3320" hidden="1" spans="1:12">
      <c r="A3320" s="1" t="s">
        <v>7652</v>
      </c>
      <c r="B3320" s="1" t="s">
        <v>7653</v>
      </c>
      <c r="C3320" s="1" t="s">
        <v>1729</v>
      </c>
      <c r="D3320" s="1" t="s">
        <v>65</v>
      </c>
      <c r="E3320" s="2" t="str">
        <f t="shared" si="454"/>
        <v>kena</v>
      </c>
      <c r="F3320" s="1" t="s">
        <v>7282</v>
      </c>
      <c r="G3320" t="str">
        <f t="shared" si="449"/>
        <v>tr</v>
      </c>
      <c r="H3320" s="1" t="s">
        <v>194</v>
      </c>
      <c r="I3320" t="str">
        <f t="shared" si="450"/>
        <v>043</v>
      </c>
      <c r="J3320" t="str">
        <f t="shared" si="451"/>
        <v>043</v>
      </c>
      <c r="K3320" t="str">
        <f t="shared" si="452"/>
        <v>c7        </v>
      </c>
      <c r="L3320" t="str">
        <f t="shared" si="455"/>
        <v>C7        </v>
      </c>
    </row>
    <row r="3321" hidden="1" spans="1:12">
      <c r="A3321" s="1" t="s">
        <v>7654</v>
      </c>
      <c r="B3321" s="1" t="s">
        <v>7655</v>
      </c>
      <c r="C3321" s="1" t="s">
        <v>1729</v>
      </c>
      <c r="D3321" s="1" t="s">
        <v>65</v>
      </c>
      <c r="E3321" s="2" t="str">
        <f t="shared" si="454"/>
        <v>kena</v>
      </c>
      <c r="F3321" s="1" t="s">
        <v>7282</v>
      </c>
      <c r="G3321" t="str">
        <f t="shared" si="449"/>
        <v>tr</v>
      </c>
      <c r="H3321" s="1" t="s">
        <v>194</v>
      </c>
      <c r="I3321" t="str">
        <f t="shared" si="450"/>
        <v>044</v>
      </c>
      <c r="J3321" t="str">
        <f t="shared" si="451"/>
        <v>044</v>
      </c>
      <c r="K3321" t="str">
        <f t="shared" si="452"/>
        <v>c1        </v>
      </c>
      <c r="L3321" t="str">
        <f t="shared" si="455"/>
        <v>C1        </v>
      </c>
    </row>
    <row r="3322" hidden="1" spans="1:12">
      <c r="A3322" s="1" t="s">
        <v>7656</v>
      </c>
      <c r="B3322" s="1" t="s">
        <v>7657</v>
      </c>
      <c r="C3322" s="1" t="s">
        <v>1729</v>
      </c>
      <c r="D3322" s="1" t="s">
        <v>65</v>
      </c>
      <c r="E3322" s="2" t="str">
        <f t="shared" si="454"/>
        <v>kena</v>
      </c>
      <c r="F3322" s="1" t="s">
        <v>7282</v>
      </c>
      <c r="G3322" t="str">
        <f t="shared" si="449"/>
        <v>tr</v>
      </c>
      <c r="H3322" s="1" t="s">
        <v>194</v>
      </c>
      <c r="I3322" t="str">
        <f t="shared" si="450"/>
        <v>044</v>
      </c>
      <c r="J3322" t="str">
        <f t="shared" si="451"/>
        <v>044</v>
      </c>
      <c r="K3322" t="str">
        <f t="shared" si="452"/>
        <v>c7        </v>
      </c>
      <c r="L3322" t="str">
        <f t="shared" si="455"/>
        <v>C7        </v>
      </c>
    </row>
    <row r="3323" hidden="1" spans="1:12">
      <c r="A3323" s="1" t="s">
        <v>7658</v>
      </c>
      <c r="B3323" s="1" t="s">
        <v>7659</v>
      </c>
      <c r="C3323" s="1" t="s">
        <v>1729</v>
      </c>
      <c r="D3323" s="1" t="s">
        <v>65</v>
      </c>
      <c r="E3323" s="2" t="str">
        <f t="shared" si="454"/>
        <v>kena</v>
      </c>
      <c r="F3323" s="1" t="s">
        <v>7282</v>
      </c>
      <c r="G3323" t="str">
        <f t="shared" si="449"/>
        <v>tr</v>
      </c>
      <c r="H3323" s="1" t="s">
        <v>194</v>
      </c>
      <c r="I3323" t="str">
        <f t="shared" si="450"/>
        <v>045</v>
      </c>
      <c r="J3323" t="str">
        <f t="shared" si="451"/>
        <v>045</v>
      </c>
      <c r="K3323" t="str">
        <f t="shared" si="452"/>
        <v>c7        </v>
      </c>
      <c r="L3323" t="str">
        <f t="shared" si="455"/>
        <v>C7        </v>
      </c>
    </row>
    <row r="3324" hidden="1" spans="1:12">
      <c r="A3324" s="1" t="s">
        <v>7660</v>
      </c>
      <c r="B3324" s="1" t="s">
        <v>7661</v>
      </c>
      <c r="C3324" s="1" t="s">
        <v>1729</v>
      </c>
      <c r="D3324" s="1" t="s">
        <v>65</v>
      </c>
      <c r="E3324" s="2" t="str">
        <f t="shared" si="454"/>
        <v>kena</v>
      </c>
      <c r="F3324" s="1" t="s">
        <v>7282</v>
      </c>
      <c r="G3324" t="str">
        <f t="shared" si="449"/>
        <v>tr</v>
      </c>
      <c r="H3324" s="1" t="s">
        <v>194</v>
      </c>
      <c r="I3324" t="str">
        <f t="shared" si="450"/>
        <v>046</v>
      </c>
      <c r="J3324" t="str">
        <f t="shared" si="451"/>
        <v>046</v>
      </c>
      <c r="K3324" t="str">
        <f t="shared" si="452"/>
        <v>c1        </v>
      </c>
      <c r="L3324" t="str">
        <f t="shared" si="455"/>
        <v>C1        </v>
      </c>
    </row>
    <row r="3325" hidden="1" spans="1:12">
      <c r="A3325" s="1" t="s">
        <v>7662</v>
      </c>
      <c r="B3325" s="1" t="s">
        <v>7663</v>
      </c>
      <c r="C3325" s="1" t="s">
        <v>1729</v>
      </c>
      <c r="D3325" s="1" t="s">
        <v>65</v>
      </c>
      <c r="E3325" s="2" t="str">
        <f t="shared" si="454"/>
        <v>kena</v>
      </c>
      <c r="F3325" s="1" t="s">
        <v>7282</v>
      </c>
      <c r="G3325" t="str">
        <f t="shared" si="449"/>
        <v>tr</v>
      </c>
      <c r="H3325" s="1" t="s">
        <v>194</v>
      </c>
      <c r="I3325" t="str">
        <f t="shared" si="450"/>
        <v>046</v>
      </c>
      <c r="J3325" t="str">
        <f t="shared" si="451"/>
        <v>046</v>
      </c>
      <c r="K3325" t="str">
        <f t="shared" si="452"/>
        <v>c4        </v>
      </c>
      <c r="L3325" t="str">
        <f t="shared" si="455"/>
        <v>C4        </v>
      </c>
    </row>
    <row r="3326" hidden="1" spans="1:12">
      <c r="A3326" s="1" t="s">
        <v>7664</v>
      </c>
      <c r="B3326" s="1" t="s">
        <v>7665</v>
      </c>
      <c r="C3326" s="1" t="s">
        <v>1729</v>
      </c>
      <c r="D3326" s="1" t="s">
        <v>65</v>
      </c>
      <c r="E3326" s="2" t="str">
        <f t="shared" si="454"/>
        <v>kena</v>
      </c>
      <c r="F3326" s="1" t="s">
        <v>7282</v>
      </c>
      <c r="G3326" t="str">
        <f t="shared" si="449"/>
        <v>tr</v>
      </c>
      <c r="H3326" s="1" t="s">
        <v>194</v>
      </c>
      <c r="I3326" t="str">
        <f t="shared" si="450"/>
        <v>046</v>
      </c>
      <c r="J3326" t="str">
        <f t="shared" si="451"/>
        <v>046</v>
      </c>
      <c r="K3326" t="str">
        <f t="shared" si="452"/>
        <v>c5        </v>
      </c>
      <c r="L3326" t="str">
        <f t="shared" si="455"/>
        <v>C5        </v>
      </c>
    </row>
    <row r="3327" hidden="1" spans="1:12">
      <c r="A3327" s="1" t="s">
        <v>7666</v>
      </c>
      <c r="B3327" s="1" t="s">
        <v>7667</v>
      </c>
      <c r="C3327" s="1" t="s">
        <v>1729</v>
      </c>
      <c r="D3327" s="1" t="s">
        <v>65</v>
      </c>
      <c r="E3327" s="2" t="str">
        <f t="shared" si="454"/>
        <v>kena</v>
      </c>
      <c r="F3327" s="1" t="s">
        <v>7282</v>
      </c>
      <c r="G3327" t="str">
        <f t="shared" si="449"/>
        <v>tr</v>
      </c>
      <c r="H3327" s="1" t="s">
        <v>194</v>
      </c>
      <c r="I3327" t="str">
        <f t="shared" si="450"/>
        <v>046</v>
      </c>
      <c r="J3327" t="str">
        <f t="shared" si="451"/>
        <v>046</v>
      </c>
      <c r="K3327" t="str">
        <f t="shared" si="452"/>
        <v>c7        </v>
      </c>
      <c r="L3327" t="str">
        <f t="shared" si="455"/>
        <v>C7        </v>
      </c>
    </row>
    <row r="3328" hidden="1" spans="1:12">
      <c r="A3328" s="1" t="s">
        <v>7668</v>
      </c>
      <c r="B3328" s="1" t="s">
        <v>7669</v>
      </c>
      <c r="C3328" s="1" t="s">
        <v>1729</v>
      </c>
      <c r="D3328" s="1" t="s">
        <v>65</v>
      </c>
      <c r="E3328" s="2" t="str">
        <f t="shared" si="454"/>
        <v>kena</v>
      </c>
      <c r="F3328" s="1" t="s">
        <v>7282</v>
      </c>
      <c r="G3328" t="str">
        <f t="shared" si="449"/>
        <v>tr</v>
      </c>
      <c r="H3328" s="1" t="s">
        <v>194</v>
      </c>
      <c r="I3328" t="str">
        <f t="shared" si="450"/>
        <v>048</v>
      </c>
      <c r="J3328" t="str">
        <f t="shared" si="451"/>
        <v>048</v>
      </c>
      <c r="K3328" t="str">
        <f t="shared" si="452"/>
        <v>c1        </v>
      </c>
      <c r="L3328" t="str">
        <f t="shared" si="455"/>
        <v>C1        </v>
      </c>
    </row>
    <row r="3329" hidden="1" spans="1:12">
      <c r="A3329" s="1" t="s">
        <v>7670</v>
      </c>
      <c r="B3329" s="1" t="s">
        <v>7671</v>
      </c>
      <c r="C3329" s="1" t="s">
        <v>1729</v>
      </c>
      <c r="D3329" s="1" t="s">
        <v>65</v>
      </c>
      <c r="E3329" s="2" t="str">
        <f t="shared" si="454"/>
        <v>kena</v>
      </c>
      <c r="F3329" s="1" t="s">
        <v>7282</v>
      </c>
      <c r="G3329" t="str">
        <f t="shared" ref="G3329:G3392" si="456">MID(A3329,6,2)</f>
        <v>tr</v>
      </c>
      <c r="H3329" s="1" t="s">
        <v>194</v>
      </c>
      <c r="I3329" t="str">
        <f t="shared" ref="I3329:I3392" si="457">MID(A3329,8,3)</f>
        <v>048</v>
      </c>
      <c r="J3329" t="str">
        <f t="shared" ref="J3329:J3392" si="458">MID(A3329,8,3)</f>
        <v>048</v>
      </c>
      <c r="K3329" t="str">
        <f t="shared" ref="K3329:K3392" si="459">MID(A3329,11,10)</f>
        <v>c3        </v>
      </c>
      <c r="L3329" t="str">
        <f t="shared" si="455"/>
        <v>C3        </v>
      </c>
    </row>
    <row r="3330" hidden="1" spans="1:12">
      <c r="A3330" s="1" t="s">
        <v>7672</v>
      </c>
      <c r="B3330" s="1" t="s">
        <v>7673</v>
      </c>
      <c r="C3330" s="1" t="s">
        <v>1729</v>
      </c>
      <c r="D3330" s="1" t="s">
        <v>65</v>
      </c>
      <c r="E3330" s="2" t="str">
        <f t="shared" si="454"/>
        <v>kena</v>
      </c>
      <c r="F3330" s="1" t="s">
        <v>7282</v>
      </c>
      <c r="G3330" t="str">
        <f t="shared" si="456"/>
        <v>tr</v>
      </c>
      <c r="H3330" s="1" t="s">
        <v>194</v>
      </c>
      <c r="I3330" t="str">
        <f t="shared" si="457"/>
        <v>048</v>
      </c>
      <c r="J3330" t="str">
        <f t="shared" si="458"/>
        <v>048</v>
      </c>
      <c r="K3330" t="str">
        <f t="shared" si="459"/>
        <v>c4        </v>
      </c>
      <c r="L3330" t="str">
        <f t="shared" si="455"/>
        <v>C4        </v>
      </c>
    </row>
    <row r="3331" hidden="1" spans="1:12">
      <c r="A3331" s="1" t="s">
        <v>7674</v>
      </c>
      <c r="B3331" s="1" t="s">
        <v>7675</v>
      </c>
      <c r="C3331" s="1" t="s">
        <v>1729</v>
      </c>
      <c r="D3331" s="1" t="s">
        <v>65</v>
      </c>
      <c r="E3331" s="2" t="str">
        <f t="shared" si="454"/>
        <v>kena</v>
      </c>
      <c r="F3331" s="1" t="s">
        <v>7282</v>
      </c>
      <c r="G3331" t="str">
        <f t="shared" si="456"/>
        <v>tr</v>
      </c>
      <c r="H3331" s="1" t="s">
        <v>194</v>
      </c>
      <c r="I3331" t="str">
        <f t="shared" si="457"/>
        <v>049</v>
      </c>
      <c r="J3331" t="str">
        <f t="shared" si="458"/>
        <v>049</v>
      </c>
      <c r="K3331" t="str">
        <f t="shared" si="459"/>
        <v>c1        </v>
      </c>
      <c r="L3331" t="str">
        <f t="shared" ref="L3331:L3357" si="460">MID(B3331,10,10)</f>
        <v>C1        </v>
      </c>
    </row>
    <row r="3332" hidden="1" spans="1:12">
      <c r="A3332" s="1" t="s">
        <v>7676</v>
      </c>
      <c r="B3332" s="1" t="s">
        <v>7677</v>
      </c>
      <c r="C3332" s="1" t="s">
        <v>1729</v>
      </c>
      <c r="D3332" s="1" t="s">
        <v>65</v>
      </c>
      <c r="E3332" s="2" t="str">
        <f t="shared" si="454"/>
        <v>kena</v>
      </c>
      <c r="F3332" s="1" t="s">
        <v>7282</v>
      </c>
      <c r="G3332" t="str">
        <f t="shared" si="456"/>
        <v>tr</v>
      </c>
      <c r="H3332" s="1" t="s">
        <v>194</v>
      </c>
      <c r="I3332" t="str">
        <f t="shared" si="457"/>
        <v>049</v>
      </c>
      <c r="J3332" t="str">
        <f t="shared" si="458"/>
        <v>049</v>
      </c>
      <c r="K3332" t="str">
        <f t="shared" si="459"/>
        <v>c2        </v>
      </c>
      <c r="L3332" t="str">
        <f t="shared" si="460"/>
        <v>C2        </v>
      </c>
    </row>
    <row r="3333" hidden="1" spans="1:12">
      <c r="A3333" s="1" t="s">
        <v>7678</v>
      </c>
      <c r="B3333" s="1" t="s">
        <v>7679</v>
      </c>
      <c r="C3333" s="1" t="s">
        <v>1729</v>
      </c>
      <c r="D3333" s="1" t="s">
        <v>65</v>
      </c>
      <c r="E3333" s="2" t="str">
        <f t="shared" si="454"/>
        <v>kena</v>
      </c>
      <c r="F3333" s="1" t="s">
        <v>7282</v>
      </c>
      <c r="G3333" t="str">
        <f t="shared" si="456"/>
        <v>tr</v>
      </c>
      <c r="H3333" s="1" t="s">
        <v>194</v>
      </c>
      <c r="I3333" t="str">
        <f t="shared" si="457"/>
        <v>049</v>
      </c>
      <c r="J3333" t="str">
        <f t="shared" si="458"/>
        <v>049</v>
      </c>
      <c r="K3333" t="str">
        <f t="shared" si="459"/>
        <v>c3        </v>
      </c>
      <c r="L3333" t="str">
        <f t="shared" si="460"/>
        <v>C3        </v>
      </c>
    </row>
    <row r="3334" hidden="1" spans="1:12">
      <c r="A3334" s="1" t="s">
        <v>7680</v>
      </c>
      <c r="B3334" s="1" t="s">
        <v>7681</v>
      </c>
      <c r="C3334" s="1" t="s">
        <v>1729</v>
      </c>
      <c r="D3334" s="1" t="s">
        <v>65</v>
      </c>
      <c r="E3334" s="2" t="str">
        <f t="shared" si="454"/>
        <v>kena</v>
      </c>
      <c r="F3334" s="1" t="s">
        <v>7282</v>
      </c>
      <c r="G3334" t="str">
        <f t="shared" si="456"/>
        <v>tr</v>
      </c>
      <c r="H3334" s="1" t="s">
        <v>194</v>
      </c>
      <c r="I3334" t="str">
        <f t="shared" si="457"/>
        <v>049</v>
      </c>
      <c r="J3334" t="str">
        <f t="shared" si="458"/>
        <v>049</v>
      </c>
      <c r="K3334" t="str">
        <f t="shared" si="459"/>
        <v>c4        </v>
      </c>
      <c r="L3334" t="str">
        <f t="shared" si="460"/>
        <v>C4        </v>
      </c>
    </row>
    <row r="3335" hidden="1" spans="1:12">
      <c r="A3335" s="1" t="s">
        <v>7682</v>
      </c>
      <c r="B3335" s="1" t="s">
        <v>7683</v>
      </c>
      <c r="C3335" s="1" t="s">
        <v>1729</v>
      </c>
      <c r="D3335" s="1" t="s">
        <v>65</v>
      </c>
      <c r="E3335" s="2" t="str">
        <f t="shared" si="454"/>
        <v>kena</v>
      </c>
      <c r="F3335" s="1" t="s">
        <v>7282</v>
      </c>
      <c r="G3335" t="str">
        <f t="shared" si="456"/>
        <v>tr</v>
      </c>
      <c r="H3335" s="1" t="s">
        <v>194</v>
      </c>
      <c r="I3335" t="str">
        <f t="shared" si="457"/>
        <v>049</v>
      </c>
      <c r="J3335" t="str">
        <f t="shared" si="458"/>
        <v>049</v>
      </c>
      <c r="K3335" t="str">
        <f t="shared" si="459"/>
        <v>c5        </v>
      </c>
      <c r="L3335" t="str">
        <f t="shared" si="460"/>
        <v>C5        </v>
      </c>
    </row>
    <row r="3336" hidden="1" spans="1:12">
      <c r="A3336" s="1" t="s">
        <v>7684</v>
      </c>
      <c r="B3336" s="1" t="s">
        <v>7685</v>
      </c>
      <c r="C3336" s="1" t="s">
        <v>1729</v>
      </c>
      <c r="D3336" s="1" t="s">
        <v>65</v>
      </c>
      <c r="E3336" s="2" t="str">
        <f t="shared" si="454"/>
        <v>kena</v>
      </c>
      <c r="F3336" s="1" t="s">
        <v>7282</v>
      </c>
      <c r="G3336" t="str">
        <f t="shared" si="456"/>
        <v>tr</v>
      </c>
      <c r="H3336" s="1" t="s">
        <v>194</v>
      </c>
      <c r="I3336" t="str">
        <f t="shared" si="457"/>
        <v>049</v>
      </c>
      <c r="J3336" t="str">
        <f t="shared" si="458"/>
        <v>049</v>
      </c>
      <c r="K3336" t="str">
        <f t="shared" si="459"/>
        <v>c6        </v>
      </c>
      <c r="L3336" t="str">
        <f t="shared" si="460"/>
        <v>C6        </v>
      </c>
    </row>
    <row r="3337" hidden="1" spans="1:12">
      <c r="A3337" s="1" t="s">
        <v>7686</v>
      </c>
      <c r="B3337" s="1" t="s">
        <v>7687</v>
      </c>
      <c r="C3337" s="1" t="s">
        <v>1729</v>
      </c>
      <c r="D3337" s="1" t="s">
        <v>65</v>
      </c>
      <c r="E3337" s="2" t="str">
        <f t="shared" si="454"/>
        <v>kena</v>
      </c>
      <c r="F3337" s="1" t="s">
        <v>7282</v>
      </c>
      <c r="G3337" t="str">
        <f t="shared" si="456"/>
        <v>tr</v>
      </c>
      <c r="H3337" s="1" t="s">
        <v>194</v>
      </c>
      <c r="I3337" t="str">
        <f t="shared" si="457"/>
        <v>049</v>
      </c>
      <c r="J3337" t="str">
        <f t="shared" si="458"/>
        <v>049</v>
      </c>
      <c r="K3337" t="str">
        <f t="shared" si="459"/>
        <v>c7        </v>
      </c>
      <c r="L3337" t="str">
        <f t="shared" si="460"/>
        <v>C7        </v>
      </c>
    </row>
    <row r="3338" hidden="1" spans="1:12">
      <c r="A3338" s="1" t="s">
        <v>7688</v>
      </c>
      <c r="B3338" s="1" t="s">
        <v>7689</v>
      </c>
      <c r="C3338" s="1" t="s">
        <v>1729</v>
      </c>
      <c r="D3338" s="1" t="s">
        <v>65</v>
      </c>
      <c r="E3338" s="2" t="str">
        <f t="shared" si="454"/>
        <v>kena</v>
      </c>
      <c r="F3338" s="1" t="s">
        <v>7282</v>
      </c>
      <c r="G3338" t="str">
        <f t="shared" si="456"/>
        <v>tr</v>
      </c>
      <c r="H3338" s="1" t="s">
        <v>194</v>
      </c>
      <c r="I3338" t="str">
        <f t="shared" si="457"/>
        <v>050</v>
      </c>
      <c r="J3338" t="str">
        <f t="shared" si="458"/>
        <v>050</v>
      </c>
      <c r="K3338" t="str">
        <f t="shared" si="459"/>
        <v>c1        </v>
      </c>
      <c r="L3338" t="str">
        <f t="shared" si="460"/>
        <v>C1        </v>
      </c>
    </row>
    <row r="3339" hidden="1" spans="1:12">
      <c r="A3339" s="1" t="s">
        <v>7690</v>
      </c>
      <c r="B3339" s="1" t="s">
        <v>7691</v>
      </c>
      <c r="C3339" s="1" t="s">
        <v>1729</v>
      </c>
      <c r="D3339" s="1" t="s">
        <v>65</v>
      </c>
      <c r="E3339" s="2" t="str">
        <f t="shared" si="454"/>
        <v>kena</v>
      </c>
      <c r="F3339" s="1" t="s">
        <v>7282</v>
      </c>
      <c r="G3339" t="str">
        <f t="shared" si="456"/>
        <v>tr</v>
      </c>
      <c r="H3339" s="1" t="s">
        <v>194</v>
      </c>
      <c r="I3339" t="str">
        <f t="shared" si="457"/>
        <v>051</v>
      </c>
      <c r="J3339" t="str">
        <f t="shared" si="458"/>
        <v>051</v>
      </c>
      <c r="K3339" t="str">
        <f t="shared" si="459"/>
        <v>c1        </v>
      </c>
      <c r="L3339" t="str">
        <f t="shared" si="460"/>
        <v>C1        </v>
      </c>
    </row>
    <row r="3340" hidden="1" spans="1:12">
      <c r="A3340" s="1" t="s">
        <v>7692</v>
      </c>
      <c r="B3340" s="1" t="s">
        <v>7693</v>
      </c>
      <c r="C3340" s="1" t="s">
        <v>1729</v>
      </c>
      <c r="D3340" s="1" t="s">
        <v>65</v>
      </c>
      <c r="E3340" s="2" t="str">
        <f t="shared" si="454"/>
        <v>kena</v>
      </c>
      <c r="F3340" s="1" t="s">
        <v>7282</v>
      </c>
      <c r="G3340" t="str">
        <f t="shared" si="456"/>
        <v>tr</v>
      </c>
      <c r="H3340" s="1" t="s">
        <v>194</v>
      </c>
      <c r="I3340" t="str">
        <f t="shared" si="457"/>
        <v>051</v>
      </c>
      <c r="J3340" t="str">
        <f t="shared" si="458"/>
        <v>051</v>
      </c>
      <c r="K3340" t="str">
        <f t="shared" si="459"/>
        <v>c5        </v>
      </c>
      <c r="L3340" t="str">
        <f t="shared" si="460"/>
        <v>C5        </v>
      </c>
    </row>
    <row r="3341" hidden="1" spans="1:12">
      <c r="A3341" s="1" t="s">
        <v>7694</v>
      </c>
      <c r="B3341" s="1" t="s">
        <v>7695</v>
      </c>
      <c r="C3341" s="1" t="s">
        <v>1729</v>
      </c>
      <c r="D3341" s="1" t="s">
        <v>65</v>
      </c>
      <c r="E3341" s="2" t="str">
        <f t="shared" si="454"/>
        <v>kena</v>
      </c>
      <c r="F3341" s="1" t="s">
        <v>7282</v>
      </c>
      <c r="G3341" t="str">
        <f t="shared" si="456"/>
        <v>tr</v>
      </c>
      <c r="H3341" s="1" t="s">
        <v>194</v>
      </c>
      <c r="I3341" t="str">
        <f t="shared" si="457"/>
        <v>051</v>
      </c>
      <c r="J3341" t="str">
        <f t="shared" si="458"/>
        <v>051</v>
      </c>
      <c r="K3341" t="str">
        <f t="shared" si="459"/>
        <v>c6        </v>
      </c>
      <c r="L3341" t="str">
        <f t="shared" si="460"/>
        <v>C6        </v>
      </c>
    </row>
    <row r="3342" hidden="1" spans="1:12">
      <c r="A3342" s="1" t="s">
        <v>7696</v>
      </c>
      <c r="B3342" s="1" t="s">
        <v>7697</v>
      </c>
      <c r="C3342" s="1" t="s">
        <v>1729</v>
      </c>
      <c r="D3342" s="1" t="s">
        <v>65</v>
      </c>
      <c r="E3342" s="2" t="str">
        <f t="shared" si="454"/>
        <v>kena</v>
      </c>
      <c r="F3342" s="1" t="s">
        <v>7282</v>
      </c>
      <c r="G3342" t="str">
        <f t="shared" si="456"/>
        <v>tr</v>
      </c>
      <c r="H3342" s="1" t="s">
        <v>194</v>
      </c>
      <c r="I3342" t="str">
        <f t="shared" si="457"/>
        <v>054</v>
      </c>
      <c r="J3342" t="str">
        <f t="shared" si="458"/>
        <v>054</v>
      </c>
      <c r="K3342" t="str">
        <f t="shared" si="459"/>
        <v>c2        </v>
      </c>
      <c r="L3342" t="str">
        <f t="shared" si="460"/>
        <v>C2        </v>
      </c>
    </row>
    <row r="3343" hidden="1" spans="1:12">
      <c r="A3343" s="1" t="s">
        <v>7698</v>
      </c>
      <c r="B3343" s="1" t="s">
        <v>7699</v>
      </c>
      <c r="C3343" s="1" t="s">
        <v>1729</v>
      </c>
      <c r="D3343" s="1" t="s">
        <v>65</v>
      </c>
      <c r="E3343" s="2" t="str">
        <f t="shared" si="454"/>
        <v>kena</v>
      </c>
      <c r="F3343" s="1" t="s">
        <v>7282</v>
      </c>
      <c r="G3343" t="str">
        <f t="shared" si="456"/>
        <v>tr</v>
      </c>
      <c r="H3343" s="1" t="s">
        <v>194</v>
      </c>
      <c r="I3343" t="str">
        <f t="shared" si="457"/>
        <v>054</v>
      </c>
      <c r="J3343" t="str">
        <f t="shared" si="458"/>
        <v>054</v>
      </c>
      <c r="K3343" t="str">
        <f t="shared" si="459"/>
        <v>c4        </v>
      </c>
      <c r="L3343" t="str">
        <f t="shared" si="460"/>
        <v>C4        </v>
      </c>
    </row>
    <row r="3344" hidden="1" spans="1:12">
      <c r="A3344" s="1" t="s">
        <v>7700</v>
      </c>
      <c r="B3344" s="1" t="s">
        <v>7701</v>
      </c>
      <c r="C3344" s="1" t="s">
        <v>1729</v>
      </c>
      <c r="D3344" s="1" t="s">
        <v>65</v>
      </c>
      <c r="E3344" s="2" t="str">
        <f t="shared" si="454"/>
        <v>kena</v>
      </c>
      <c r="F3344" s="1" t="s">
        <v>7282</v>
      </c>
      <c r="G3344" t="str">
        <f t="shared" si="456"/>
        <v>tr</v>
      </c>
      <c r="H3344" s="1" t="s">
        <v>194</v>
      </c>
      <c r="I3344" t="str">
        <f t="shared" si="457"/>
        <v>054</v>
      </c>
      <c r="J3344" t="str">
        <f t="shared" si="458"/>
        <v>054</v>
      </c>
      <c r="K3344" t="str">
        <f t="shared" si="459"/>
        <v>c7        </v>
      </c>
      <c r="L3344" t="str">
        <f t="shared" si="460"/>
        <v>C7        </v>
      </c>
    </row>
    <row r="3345" hidden="1" spans="1:12">
      <c r="A3345" s="1" t="s">
        <v>7702</v>
      </c>
      <c r="B3345" s="1" t="s">
        <v>7703</v>
      </c>
      <c r="C3345" s="1" t="s">
        <v>1729</v>
      </c>
      <c r="D3345" s="1" t="s">
        <v>65</v>
      </c>
      <c r="E3345" s="2" t="str">
        <f t="shared" ref="E3345:E3408" si="461">MID(A3345,2,4)</f>
        <v>kena</v>
      </c>
      <c r="F3345" s="1" t="s">
        <v>7282</v>
      </c>
      <c r="G3345" t="str">
        <f t="shared" si="456"/>
        <v>tr</v>
      </c>
      <c r="H3345" s="1" t="s">
        <v>194</v>
      </c>
      <c r="I3345" t="str">
        <f t="shared" si="457"/>
        <v>055</v>
      </c>
      <c r="J3345" t="str">
        <f t="shared" si="458"/>
        <v>055</v>
      </c>
      <c r="K3345" t="str">
        <f t="shared" si="459"/>
        <v>c1        </v>
      </c>
      <c r="L3345" t="str">
        <f t="shared" si="460"/>
        <v>C1        </v>
      </c>
    </row>
    <row r="3346" hidden="1" spans="1:12">
      <c r="A3346" s="1" t="s">
        <v>7704</v>
      </c>
      <c r="B3346" s="1" t="s">
        <v>7705</v>
      </c>
      <c r="C3346" s="1" t="s">
        <v>1729</v>
      </c>
      <c r="D3346" s="1" t="s">
        <v>65</v>
      </c>
      <c r="E3346" s="2" t="str">
        <f t="shared" si="461"/>
        <v>kena</v>
      </c>
      <c r="F3346" s="1" t="s">
        <v>7282</v>
      </c>
      <c r="G3346" t="str">
        <f t="shared" si="456"/>
        <v>tr</v>
      </c>
      <c r="H3346" s="1" t="s">
        <v>194</v>
      </c>
      <c r="I3346" t="str">
        <f t="shared" si="457"/>
        <v>055</v>
      </c>
      <c r="J3346" t="str">
        <f t="shared" si="458"/>
        <v>055</v>
      </c>
      <c r="K3346" t="str">
        <f t="shared" si="459"/>
        <v>c2        </v>
      </c>
      <c r="L3346" t="str">
        <f t="shared" si="460"/>
        <v>C2        </v>
      </c>
    </row>
    <row r="3347" hidden="1" spans="1:12">
      <c r="A3347" s="1" t="s">
        <v>7706</v>
      </c>
      <c r="B3347" s="1" t="s">
        <v>7707</v>
      </c>
      <c r="C3347" s="1" t="s">
        <v>1729</v>
      </c>
      <c r="D3347" s="1" t="s">
        <v>65</v>
      </c>
      <c r="E3347" s="2" t="str">
        <f t="shared" si="461"/>
        <v>kena</v>
      </c>
      <c r="F3347" s="1" t="s">
        <v>7282</v>
      </c>
      <c r="G3347" t="str">
        <f t="shared" si="456"/>
        <v>tr</v>
      </c>
      <c r="H3347" s="1" t="s">
        <v>194</v>
      </c>
      <c r="I3347" t="str">
        <f t="shared" si="457"/>
        <v>055</v>
      </c>
      <c r="J3347" t="str">
        <f t="shared" si="458"/>
        <v>055</v>
      </c>
      <c r="K3347" t="str">
        <f t="shared" si="459"/>
        <v>c3        </v>
      </c>
      <c r="L3347" t="str">
        <f t="shared" si="460"/>
        <v>C3        </v>
      </c>
    </row>
    <row r="3348" hidden="1" spans="1:12">
      <c r="A3348" s="1" t="s">
        <v>7708</v>
      </c>
      <c r="B3348" s="1" t="s">
        <v>7709</v>
      </c>
      <c r="C3348" s="1" t="s">
        <v>1729</v>
      </c>
      <c r="D3348" s="1" t="s">
        <v>65</v>
      </c>
      <c r="E3348" s="2" t="str">
        <f t="shared" si="461"/>
        <v>kena</v>
      </c>
      <c r="F3348" s="1" t="s">
        <v>7282</v>
      </c>
      <c r="G3348" t="str">
        <f t="shared" si="456"/>
        <v>tr</v>
      </c>
      <c r="H3348" s="1" t="s">
        <v>194</v>
      </c>
      <c r="I3348" t="str">
        <f t="shared" si="457"/>
        <v>055</v>
      </c>
      <c r="J3348" t="str">
        <f t="shared" si="458"/>
        <v>055</v>
      </c>
      <c r="K3348" t="str">
        <f t="shared" si="459"/>
        <v>c4        </v>
      </c>
      <c r="L3348" t="str">
        <f t="shared" si="460"/>
        <v>C4        </v>
      </c>
    </row>
    <row r="3349" hidden="1" spans="1:12">
      <c r="A3349" s="1" t="s">
        <v>7710</v>
      </c>
      <c r="B3349" s="1" t="s">
        <v>7711</v>
      </c>
      <c r="C3349" s="1" t="s">
        <v>1729</v>
      </c>
      <c r="D3349" s="1" t="s">
        <v>65</v>
      </c>
      <c r="E3349" s="2" t="str">
        <f t="shared" si="461"/>
        <v>kena</v>
      </c>
      <c r="F3349" s="1" t="s">
        <v>7282</v>
      </c>
      <c r="G3349" t="str">
        <f t="shared" si="456"/>
        <v>tr</v>
      </c>
      <c r="H3349" s="1" t="s">
        <v>194</v>
      </c>
      <c r="I3349" t="str">
        <f t="shared" si="457"/>
        <v>056</v>
      </c>
      <c r="J3349" t="str">
        <f t="shared" si="458"/>
        <v>056</v>
      </c>
      <c r="K3349" t="str">
        <f t="shared" si="459"/>
        <v>c1        </v>
      </c>
      <c r="L3349" t="str">
        <f t="shared" si="460"/>
        <v>C1        </v>
      </c>
    </row>
    <row r="3350" hidden="1" spans="1:12">
      <c r="A3350" s="1" t="s">
        <v>7712</v>
      </c>
      <c r="B3350" s="1" t="s">
        <v>7713</v>
      </c>
      <c r="C3350" s="1" t="s">
        <v>1729</v>
      </c>
      <c r="D3350" s="1" t="s">
        <v>65</v>
      </c>
      <c r="E3350" s="2" t="str">
        <f t="shared" si="461"/>
        <v>kena</v>
      </c>
      <c r="F3350" s="1" t="s">
        <v>7282</v>
      </c>
      <c r="G3350" t="str">
        <f t="shared" si="456"/>
        <v>tr</v>
      </c>
      <c r="H3350" s="1" t="s">
        <v>194</v>
      </c>
      <c r="I3350" t="str">
        <f t="shared" si="457"/>
        <v>056</v>
      </c>
      <c r="J3350" t="str">
        <f t="shared" si="458"/>
        <v>056</v>
      </c>
      <c r="K3350" t="str">
        <f t="shared" si="459"/>
        <v>c3        </v>
      </c>
      <c r="L3350" t="str">
        <f t="shared" si="460"/>
        <v>C3        </v>
      </c>
    </row>
    <row r="3351" hidden="1" spans="1:12">
      <c r="A3351" s="1" t="s">
        <v>7714</v>
      </c>
      <c r="B3351" s="1" t="s">
        <v>7715</v>
      </c>
      <c r="C3351" s="1" t="s">
        <v>1729</v>
      </c>
      <c r="D3351" s="1" t="s">
        <v>65</v>
      </c>
      <c r="E3351" s="2" t="str">
        <f t="shared" si="461"/>
        <v>kena</v>
      </c>
      <c r="F3351" s="1" t="s">
        <v>7282</v>
      </c>
      <c r="G3351" t="str">
        <f t="shared" si="456"/>
        <v>tr</v>
      </c>
      <c r="H3351" s="1" t="s">
        <v>194</v>
      </c>
      <c r="I3351" t="str">
        <f t="shared" si="457"/>
        <v>056</v>
      </c>
      <c r="J3351" t="str">
        <f t="shared" si="458"/>
        <v>056</v>
      </c>
      <c r="K3351" t="str">
        <f t="shared" si="459"/>
        <v>c4        </v>
      </c>
      <c r="L3351" t="str">
        <f t="shared" si="460"/>
        <v>C4        </v>
      </c>
    </row>
    <row r="3352" hidden="1" spans="1:12">
      <c r="A3352" s="1" t="s">
        <v>7716</v>
      </c>
      <c r="B3352" s="1" t="s">
        <v>7717</v>
      </c>
      <c r="C3352" s="1" t="s">
        <v>1729</v>
      </c>
      <c r="D3352" s="1" t="s">
        <v>65</v>
      </c>
      <c r="E3352" s="2" t="str">
        <f t="shared" si="461"/>
        <v>kena</v>
      </c>
      <c r="F3352" s="1" t="s">
        <v>7282</v>
      </c>
      <c r="G3352" t="str">
        <f t="shared" si="456"/>
        <v>tr</v>
      </c>
      <c r="H3352" s="1" t="s">
        <v>194</v>
      </c>
      <c r="I3352" t="str">
        <f t="shared" si="457"/>
        <v>056</v>
      </c>
      <c r="J3352" t="str">
        <f t="shared" si="458"/>
        <v>056</v>
      </c>
      <c r="K3352" t="str">
        <f t="shared" si="459"/>
        <v>c5        </v>
      </c>
      <c r="L3352" t="str">
        <f t="shared" si="460"/>
        <v>C5        </v>
      </c>
    </row>
    <row r="3353" hidden="1" spans="1:12">
      <c r="A3353" s="1" t="s">
        <v>7718</v>
      </c>
      <c r="B3353" s="1" t="s">
        <v>7719</v>
      </c>
      <c r="C3353" s="1" t="s">
        <v>1729</v>
      </c>
      <c r="D3353" s="1" t="s">
        <v>65</v>
      </c>
      <c r="E3353" s="2" t="str">
        <f t="shared" si="461"/>
        <v>kena</v>
      </c>
      <c r="F3353" s="1" t="s">
        <v>7282</v>
      </c>
      <c r="G3353" t="str">
        <f t="shared" si="456"/>
        <v>tr</v>
      </c>
      <c r="H3353" s="1" t="s">
        <v>194</v>
      </c>
      <c r="I3353" t="str">
        <f t="shared" si="457"/>
        <v>057</v>
      </c>
      <c r="J3353" t="str">
        <f t="shared" si="458"/>
        <v>057</v>
      </c>
      <c r="K3353" t="str">
        <f t="shared" si="459"/>
        <v>c1        </v>
      </c>
      <c r="L3353" t="str">
        <f t="shared" si="460"/>
        <v>C1        </v>
      </c>
    </row>
    <row r="3354" hidden="1" spans="1:12">
      <c r="A3354" s="1" t="s">
        <v>7720</v>
      </c>
      <c r="B3354" s="1" t="s">
        <v>7721</v>
      </c>
      <c r="C3354" s="1" t="s">
        <v>1729</v>
      </c>
      <c r="D3354" s="1" t="s">
        <v>65</v>
      </c>
      <c r="E3354" s="2" t="str">
        <f t="shared" si="461"/>
        <v>kena</v>
      </c>
      <c r="F3354" s="1" t="s">
        <v>7282</v>
      </c>
      <c r="G3354" t="str">
        <f t="shared" si="456"/>
        <v>tr</v>
      </c>
      <c r="H3354" s="1" t="s">
        <v>194</v>
      </c>
      <c r="I3354" t="str">
        <f t="shared" si="457"/>
        <v>057</v>
      </c>
      <c r="J3354" t="str">
        <f t="shared" si="458"/>
        <v>057</v>
      </c>
      <c r="K3354" t="str">
        <f t="shared" si="459"/>
        <v>c3        </v>
      </c>
      <c r="L3354" t="str">
        <f t="shared" si="460"/>
        <v>C3        </v>
      </c>
    </row>
    <row r="3355" hidden="1" spans="1:12">
      <c r="A3355" s="1" t="s">
        <v>7722</v>
      </c>
      <c r="B3355" s="1" t="s">
        <v>7723</v>
      </c>
      <c r="C3355" s="1" t="s">
        <v>1729</v>
      </c>
      <c r="D3355" s="1" t="s">
        <v>65</v>
      </c>
      <c r="E3355" s="2" t="str">
        <f t="shared" si="461"/>
        <v>kena</v>
      </c>
      <c r="F3355" s="1" t="s">
        <v>7282</v>
      </c>
      <c r="G3355" t="str">
        <f t="shared" si="456"/>
        <v>tr</v>
      </c>
      <c r="H3355" s="1" t="s">
        <v>194</v>
      </c>
      <c r="I3355" t="str">
        <f t="shared" si="457"/>
        <v>057</v>
      </c>
      <c r="J3355" t="str">
        <f t="shared" si="458"/>
        <v>057</v>
      </c>
      <c r="K3355" t="str">
        <f t="shared" si="459"/>
        <v>c6        </v>
      </c>
      <c r="L3355" t="str">
        <f t="shared" si="460"/>
        <v>C6        </v>
      </c>
    </row>
    <row r="3356" hidden="1" spans="1:12">
      <c r="A3356" s="1" t="s">
        <v>7724</v>
      </c>
      <c r="B3356" s="1" t="s">
        <v>7725</v>
      </c>
      <c r="C3356" s="1" t="s">
        <v>1729</v>
      </c>
      <c r="D3356" s="1" t="s">
        <v>65</v>
      </c>
      <c r="E3356" s="2" t="str">
        <f t="shared" si="461"/>
        <v>kena</v>
      </c>
      <c r="F3356" s="1" t="s">
        <v>7282</v>
      </c>
      <c r="G3356" t="str">
        <f t="shared" si="456"/>
        <v>tr</v>
      </c>
      <c r="H3356" s="1" t="s">
        <v>194</v>
      </c>
      <c r="I3356" t="str">
        <f t="shared" si="457"/>
        <v>058</v>
      </c>
      <c r="J3356" t="str">
        <f t="shared" si="458"/>
        <v>058</v>
      </c>
      <c r="K3356" t="str">
        <f t="shared" si="459"/>
        <v>c1        </v>
      </c>
      <c r="L3356" t="str">
        <f t="shared" si="460"/>
        <v>C1        </v>
      </c>
    </row>
    <row r="3357" hidden="1" spans="1:12">
      <c r="A3357" s="1" t="s">
        <v>7726</v>
      </c>
      <c r="B3357" s="1" t="s">
        <v>7727</v>
      </c>
      <c r="C3357" s="1" t="s">
        <v>1729</v>
      </c>
      <c r="D3357" s="1" t="s">
        <v>65</v>
      </c>
      <c r="E3357" s="2" t="str">
        <f t="shared" si="461"/>
        <v>kena</v>
      </c>
      <c r="F3357" s="1" t="s">
        <v>7282</v>
      </c>
      <c r="G3357" t="str">
        <f t="shared" si="456"/>
        <v>tr</v>
      </c>
      <c r="H3357" s="1" t="s">
        <v>194</v>
      </c>
      <c r="I3357" t="str">
        <f t="shared" si="457"/>
        <v>058</v>
      </c>
      <c r="J3357" t="str">
        <f t="shared" si="458"/>
        <v>058</v>
      </c>
      <c r="K3357" t="str">
        <f t="shared" si="459"/>
        <v>c2        </v>
      </c>
      <c r="L3357" t="str">
        <f t="shared" si="460"/>
        <v>C2        </v>
      </c>
    </row>
    <row r="3358" hidden="1" spans="1:12">
      <c r="A3358" s="1" t="s">
        <v>7728</v>
      </c>
      <c r="B3358" s="1" t="s">
        <v>7729</v>
      </c>
      <c r="C3358" s="1" t="s">
        <v>1729</v>
      </c>
      <c r="D3358" s="1" t="s">
        <v>65</v>
      </c>
      <c r="E3358" s="2" t="str">
        <f t="shared" si="461"/>
        <v>kena</v>
      </c>
      <c r="F3358" s="1" t="s">
        <v>7282</v>
      </c>
      <c r="G3358" t="str">
        <f t="shared" si="456"/>
        <v>tr</v>
      </c>
      <c r="H3358" s="1" t="s">
        <v>194</v>
      </c>
      <c r="I3358" t="str">
        <f t="shared" si="457"/>
        <v>058</v>
      </c>
      <c r="J3358" t="str">
        <f t="shared" si="458"/>
        <v>058</v>
      </c>
      <c r="K3358" t="str">
        <f t="shared" si="459"/>
        <v>c3        </v>
      </c>
      <c r="L3358" t="str">
        <f t="shared" ref="L3358:L3381" si="462">MID(B3358,10,10)</f>
        <v>C3        </v>
      </c>
    </row>
    <row r="3359" hidden="1" spans="1:12">
      <c r="A3359" s="1" t="s">
        <v>7730</v>
      </c>
      <c r="B3359" s="1" t="s">
        <v>7731</v>
      </c>
      <c r="C3359" s="1" t="s">
        <v>1729</v>
      </c>
      <c r="D3359" s="1" t="s">
        <v>65</v>
      </c>
      <c r="E3359" s="2" t="str">
        <f t="shared" si="461"/>
        <v>kena</v>
      </c>
      <c r="F3359" s="1" t="s">
        <v>7282</v>
      </c>
      <c r="G3359" t="str">
        <f t="shared" si="456"/>
        <v>tr</v>
      </c>
      <c r="H3359" s="1" t="s">
        <v>194</v>
      </c>
      <c r="I3359" t="str">
        <f t="shared" si="457"/>
        <v>058</v>
      </c>
      <c r="J3359" t="str">
        <f t="shared" si="458"/>
        <v>058</v>
      </c>
      <c r="K3359" t="str">
        <f t="shared" si="459"/>
        <v>c4        </v>
      </c>
      <c r="L3359" t="str">
        <f t="shared" si="462"/>
        <v>C4        </v>
      </c>
    </row>
    <row r="3360" hidden="1" spans="1:12">
      <c r="A3360" s="1" t="s">
        <v>7732</v>
      </c>
      <c r="B3360" s="1" t="s">
        <v>7733</v>
      </c>
      <c r="C3360" s="1" t="s">
        <v>1729</v>
      </c>
      <c r="D3360" s="1" t="s">
        <v>65</v>
      </c>
      <c r="E3360" s="2" t="str">
        <f t="shared" si="461"/>
        <v>kena</v>
      </c>
      <c r="F3360" s="1" t="s">
        <v>7282</v>
      </c>
      <c r="G3360" t="str">
        <f t="shared" si="456"/>
        <v>tr</v>
      </c>
      <c r="H3360" s="1" t="s">
        <v>194</v>
      </c>
      <c r="I3360" t="str">
        <f t="shared" si="457"/>
        <v>058</v>
      </c>
      <c r="J3360" t="str">
        <f t="shared" si="458"/>
        <v>058</v>
      </c>
      <c r="K3360" t="str">
        <f t="shared" si="459"/>
        <v>c5        </v>
      </c>
      <c r="L3360" t="str">
        <f t="shared" si="462"/>
        <v>C5        </v>
      </c>
    </row>
    <row r="3361" hidden="1" spans="1:12">
      <c r="A3361" s="1" t="s">
        <v>7734</v>
      </c>
      <c r="B3361" s="1" t="s">
        <v>7735</v>
      </c>
      <c r="C3361" s="1" t="s">
        <v>1729</v>
      </c>
      <c r="D3361" s="1" t="s">
        <v>65</v>
      </c>
      <c r="E3361" s="2" t="str">
        <f t="shared" si="461"/>
        <v>kena</v>
      </c>
      <c r="F3361" s="1" t="s">
        <v>7282</v>
      </c>
      <c r="G3361" t="str">
        <f t="shared" si="456"/>
        <v>tr</v>
      </c>
      <c r="H3361" s="1" t="s">
        <v>194</v>
      </c>
      <c r="I3361" t="str">
        <f t="shared" si="457"/>
        <v>058</v>
      </c>
      <c r="J3361" t="str">
        <f t="shared" si="458"/>
        <v>058</v>
      </c>
      <c r="K3361" t="str">
        <f t="shared" si="459"/>
        <v>c6        </v>
      </c>
      <c r="L3361" t="str">
        <f t="shared" si="462"/>
        <v>C6        </v>
      </c>
    </row>
    <row r="3362" hidden="1" spans="1:12">
      <c r="A3362" s="1" t="s">
        <v>7736</v>
      </c>
      <c r="B3362" s="1" t="s">
        <v>7737</v>
      </c>
      <c r="C3362" s="1" t="s">
        <v>1729</v>
      </c>
      <c r="D3362" s="1" t="s">
        <v>65</v>
      </c>
      <c r="E3362" s="2" t="str">
        <f t="shared" si="461"/>
        <v>kena</v>
      </c>
      <c r="F3362" s="1" t="s">
        <v>7282</v>
      </c>
      <c r="G3362" t="str">
        <f t="shared" si="456"/>
        <v>tr</v>
      </c>
      <c r="H3362" s="1" t="s">
        <v>194</v>
      </c>
      <c r="I3362" t="str">
        <f t="shared" si="457"/>
        <v>058</v>
      </c>
      <c r="J3362" t="str">
        <f t="shared" si="458"/>
        <v>058</v>
      </c>
      <c r="K3362" t="str">
        <f t="shared" si="459"/>
        <v>c7        </v>
      </c>
      <c r="L3362" t="str">
        <f t="shared" si="462"/>
        <v>C7        </v>
      </c>
    </row>
    <row r="3363" hidden="1" spans="1:12">
      <c r="A3363" s="1" t="s">
        <v>7738</v>
      </c>
      <c r="B3363" s="1" t="s">
        <v>7739</v>
      </c>
      <c r="C3363" s="1" t="s">
        <v>1729</v>
      </c>
      <c r="D3363" s="1" t="s">
        <v>65</v>
      </c>
      <c r="E3363" s="2" t="str">
        <f t="shared" si="461"/>
        <v>kena</v>
      </c>
      <c r="F3363" s="1" t="s">
        <v>7282</v>
      </c>
      <c r="G3363" t="str">
        <f t="shared" si="456"/>
        <v>tr</v>
      </c>
      <c r="H3363" s="1" t="s">
        <v>194</v>
      </c>
      <c r="I3363" t="str">
        <f t="shared" si="457"/>
        <v>059</v>
      </c>
      <c r="J3363" t="str">
        <f t="shared" si="458"/>
        <v>059</v>
      </c>
      <c r="K3363" t="str">
        <f t="shared" si="459"/>
        <v>c1        </v>
      </c>
      <c r="L3363" t="str">
        <f t="shared" si="462"/>
        <v>C1        </v>
      </c>
    </row>
    <row r="3364" hidden="1" spans="1:12">
      <c r="A3364" s="1" t="s">
        <v>7740</v>
      </c>
      <c r="B3364" s="1" t="s">
        <v>7741</v>
      </c>
      <c r="C3364" s="1" t="s">
        <v>1729</v>
      </c>
      <c r="D3364" s="1" t="s">
        <v>65</v>
      </c>
      <c r="E3364" s="2" t="str">
        <f t="shared" si="461"/>
        <v>kena</v>
      </c>
      <c r="F3364" s="1" t="s">
        <v>7282</v>
      </c>
      <c r="G3364" t="str">
        <f t="shared" si="456"/>
        <v>tr</v>
      </c>
      <c r="H3364" s="1" t="s">
        <v>194</v>
      </c>
      <c r="I3364" t="str">
        <f t="shared" si="457"/>
        <v>059</v>
      </c>
      <c r="J3364" t="str">
        <f t="shared" si="458"/>
        <v>059</v>
      </c>
      <c r="K3364" t="str">
        <f t="shared" si="459"/>
        <v>c2        </v>
      </c>
      <c r="L3364" t="str">
        <f t="shared" si="462"/>
        <v>C2        </v>
      </c>
    </row>
    <row r="3365" hidden="1" spans="1:12">
      <c r="A3365" s="1" t="s">
        <v>7742</v>
      </c>
      <c r="B3365" s="1" t="s">
        <v>7743</v>
      </c>
      <c r="C3365" s="1" t="s">
        <v>1729</v>
      </c>
      <c r="D3365" s="1" t="s">
        <v>65</v>
      </c>
      <c r="E3365" s="2" t="str">
        <f t="shared" si="461"/>
        <v>kena</v>
      </c>
      <c r="F3365" s="1" t="s">
        <v>7282</v>
      </c>
      <c r="G3365" t="str">
        <f t="shared" si="456"/>
        <v>tr</v>
      </c>
      <c r="H3365" s="1" t="s">
        <v>194</v>
      </c>
      <c r="I3365" t="str">
        <f t="shared" si="457"/>
        <v>059</v>
      </c>
      <c r="J3365" t="str">
        <f t="shared" si="458"/>
        <v>059</v>
      </c>
      <c r="K3365" t="str">
        <f t="shared" si="459"/>
        <v>c3        </v>
      </c>
      <c r="L3365" t="str">
        <f t="shared" si="462"/>
        <v>C3        </v>
      </c>
    </row>
    <row r="3366" hidden="1" spans="1:12">
      <c r="A3366" s="1" t="s">
        <v>7744</v>
      </c>
      <c r="B3366" s="1" t="s">
        <v>7745</v>
      </c>
      <c r="C3366" s="1" t="s">
        <v>1729</v>
      </c>
      <c r="D3366" s="1" t="s">
        <v>65</v>
      </c>
      <c r="E3366" s="2" t="str">
        <f t="shared" si="461"/>
        <v>kena</v>
      </c>
      <c r="F3366" s="1" t="s">
        <v>7282</v>
      </c>
      <c r="G3366" t="str">
        <f t="shared" si="456"/>
        <v>tr</v>
      </c>
      <c r="H3366" s="1" t="s">
        <v>194</v>
      </c>
      <c r="I3366" t="str">
        <f t="shared" si="457"/>
        <v>059</v>
      </c>
      <c r="J3366" t="str">
        <f t="shared" si="458"/>
        <v>059</v>
      </c>
      <c r="K3366" t="str">
        <f t="shared" si="459"/>
        <v>c4        </v>
      </c>
      <c r="L3366" t="str">
        <f t="shared" si="462"/>
        <v>C4        </v>
      </c>
    </row>
    <row r="3367" hidden="1" spans="1:12">
      <c r="A3367" s="1" t="s">
        <v>7746</v>
      </c>
      <c r="B3367" s="1" t="s">
        <v>7747</v>
      </c>
      <c r="C3367" s="1" t="s">
        <v>1729</v>
      </c>
      <c r="D3367" s="1" t="s">
        <v>65</v>
      </c>
      <c r="E3367" s="2" t="str">
        <f t="shared" si="461"/>
        <v>kena</v>
      </c>
      <c r="F3367" s="1" t="s">
        <v>7282</v>
      </c>
      <c r="G3367" t="str">
        <f t="shared" si="456"/>
        <v>tr</v>
      </c>
      <c r="H3367" s="1" t="s">
        <v>194</v>
      </c>
      <c r="I3367" t="str">
        <f t="shared" si="457"/>
        <v>059</v>
      </c>
      <c r="J3367" t="str">
        <f t="shared" si="458"/>
        <v>059</v>
      </c>
      <c r="K3367" t="str">
        <f t="shared" si="459"/>
        <v>c6        </v>
      </c>
      <c r="L3367" t="str">
        <f t="shared" si="462"/>
        <v>C6        </v>
      </c>
    </row>
    <row r="3368" hidden="1" spans="1:12">
      <c r="A3368" s="1" t="s">
        <v>7748</v>
      </c>
      <c r="B3368" s="1" t="s">
        <v>7749</v>
      </c>
      <c r="C3368" s="1" t="s">
        <v>1729</v>
      </c>
      <c r="D3368" s="1" t="s">
        <v>65</v>
      </c>
      <c r="E3368" s="2" t="str">
        <f t="shared" si="461"/>
        <v>kena</v>
      </c>
      <c r="F3368" s="1" t="s">
        <v>7282</v>
      </c>
      <c r="G3368" t="str">
        <f t="shared" si="456"/>
        <v>tr</v>
      </c>
      <c r="H3368" s="1" t="s">
        <v>194</v>
      </c>
      <c r="I3368" t="str">
        <f t="shared" si="457"/>
        <v>059</v>
      </c>
      <c r="J3368" t="str">
        <f t="shared" si="458"/>
        <v>059</v>
      </c>
      <c r="K3368" t="str">
        <f t="shared" si="459"/>
        <v>c7        </v>
      </c>
      <c r="L3368" t="str">
        <f t="shared" si="462"/>
        <v>C7        </v>
      </c>
    </row>
    <row r="3369" hidden="1" spans="1:12">
      <c r="A3369" s="1" t="s">
        <v>7750</v>
      </c>
      <c r="B3369" s="1" t="s">
        <v>7751</v>
      </c>
      <c r="C3369" s="1" t="s">
        <v>1729</v>
      </c>
      <c r="D3369" s="1" t="s">
        <v>65</v>
      </c>
      <c r="E3369" s="2" t="str">
        <f t="shared" si="461"/>
        <v>kena</v>
      </c>
      <c r="F3369" s="1" t="s">
        <v>7282</v>
      </c>
      <c r="G3369" t="str">
        <f t="shared" si="456"/>
        <v>tr</v>
      </c>
      <c r="H3369" s="1" t="s">
        <v>194</v>
      </c>
      <c r="I3369" t="str">
        <f t="shared" si="457"/>
        <v>061</v>
      </c>
      <c r="J3369" t="str">
        <f t="shared" si="458"/>
        <v>061</v>
      </c>
      <c r="K3369" t="str">
        <f t="shared" si="459"/>
        <v>c1        </v>
      </c>
      <c r="L3369" t="str">
        <f t="shared" si="462"/>
        <v>C1        </v>
      </c>
    </row>
    <row r="3370" hidden="1" spans="1:12">
      <c r="A3370" s="1" t="s">
        <v>7752</v>
      </c>
      <c r="B3370" s="1" t="s">
        <v>7753</v>
      </c>
      <c r="C3370" s="1" t="s">
        <v>1729</v>
      </c>
      <c r="D3370" s="1" t="s">
        <v>65</v>
      </c>
      <c r="E3370" s="2" t="str">
        <f t="shared" si="461"/>
        <v>kena</v>
      </c>
      <c r="F3370" s="1" t="s">
        <v>7282</v>
      </c>
      <c r="G3370" t="str">
        <f t="shared" si="456"/>
        <v>tr</v>
      </c>
      <c r="H3370" s="1" t="s">
        <v>194</v>
      </c>
      <c r="I3370" t="str">
        <f t="shared" si="457"/>
        <v>061</v>
      </c>
      <c r="J3370" t="str">
        <f t="shared" si="458"/>
        <v>061</v>
      </c>
      <c r="K3370" t="str">
        <f t="shared" si="459"/>
        <v>c2        </v>
      </c>
      <c r="L3370" t="str">
        <f t="shared" si="462"/>
        <v>C2        </v>
      </c>
    </row>
    <row r="3371" hidden="1" spans="1:12">
      <c r="A3371" s="1" t="s">
        <v>7754</v>
      </c>
      <c r="B3371" s="1" t="s">
        <v>7755</v>
      </c>
      <c r="C3371" s="1" t="s">
        <v>1729</v>
      </c>
      <c r="D3371" s="1" t="s">
        <v>65</v>
      </c>
      <c r="E3371" s="2" t="str">
        <f t="shared" si="461"/>
        <v>kena</v>
      </c>
      <c r="F3371" s="1" t="s">
        <v>7282</v>
      </c>
      <c r="G3371" t="str">
        <f t="shared" si="456"/>
        <v>tr</v>
      </c>
      <c r="H3371" s="1" t="s">
        <v>194</v>
      </c>
      <c r="I3371" t="str">
        <f t="shared" si="457"/>
        <v>061</v>
      </c>
      <c r="J3371" t="str">
        <f t="shared" si="458"/>
        <v>061</v>
      </c>
      <c r="K3371" t="str">
        <f t="shared" si="459"/>
        <v>c3        </v>
      </c>
      <c r="L3371" t="str">
        <f t="shared" si="462"/>
        <v>C3        </v>
      </c>
    </row>
    <row r="3372" hidden="1" spans="1:12">
      <c r="A3372" s="1" t="s">
        <v>7756</v>
      </c>
      <c r="B3372" s="1" t="s">
        <v>7757</v>
      </c>
      <c r="C3372" s="1" t="s">
        <v>1729</v>
      </c>
      <c r="D3372" s="1" t="s">
        <v>65</v>
      </c>
      <c r="E3372" s="2" t="str">
        <f t="shared" si="461"/>
        <v>kena</v>
      </c>
      <c r="F3372" s="1" t="s">
        <v>7282</v>
      </c>
      <c r="G3372" t="str">
        <f t="shared" si="456"/>
        <v>tr</v>
      </c>
      <c r="H3372" s="1" t="s">
        <v>194</v>
      </c>
      <c r="I3372" t="str">
        <f t="shared" si="457"/>
        <v>061</v>
      </c>
      <c r="J3372" t="str">
        <f t="shared" si="458"/>
        <v>061</v>
      </c>
      <c r="K3372" t="str">
        <f t="shared" si="459"/>
        <v>c4        </v>
      </c>
      <c r="L3372" t="str">
        <f t="shared" si="462"/>
        <v>C4        </v>
      </c>
    </row>
    <row r="3373" hidden="1" spans="1:12">
      <c r="A3373" s="1" t="s">
        <v>7758</v>
      </c>
      <c r="B3373" s="1" t="s">
        <v>7759</v>
      </c>
      <c r="C3373" s="1" t="s">
        <v>1729</v>
      </c>
      <c r="D3373" s="1" t="s">
        <v>65</v>
      </c>
      <c r="E3373" s="2" t="str">
        <f t="shared" si="461"/>
        <v>kena</v>
      </c>
      <c r="F3373" s="1" t="s">
        <v>7282</v>
      </c>
      <c r="G3373" t="str">
        <f t="shared" si="456"/>
        <v>tr</v>
      </c>
      <c r="H3373" s="1" t="s">
        <v>194</v>
      </c>
      <c r="I3373" t="str">
        <f t="shared" si="457"/>
        <v>062</v>
      </c>
      <c r="J3373" t="str">
        <f t="shared" si="458"/>
        <v>062</v>
      </c>
      <c r="K3373" t="str">
        <f t="shared" si="459"/>
        <v>c1        </v>
      </c>
      <c r="L3373" t="str">
        <f t="shared" si="462"/>
        <v>C1        </v>
      </c>
    </row>
    <row r="3374" hidden="1" spans="1:12">
      <c r="A3374" s="1" t="s">
        <v>7760</v>
      </c>
      <c r="B3374" s="1" t="s">
        <v>7761</v>
      </c>
      <c r="C3374" s="1" t="s">
        <v>1729</v>
      </c>
      <c r="D3374" s="1" t="s">
        <v>65</v>
      </c>
      <c r="E3374" s="2" t="str">
        <f t="shared" si="461"/>
        <v>kena</v>
      </c>
      <c r="F3374" s="1" t="s">
        <v>7282</v>
      </c>
      <c r="G3374" t="str">
        <f t="shared" si="456"/>
        <v>tr</v>
      </c>
      <c r="H3374" s="1" t="s">
        <v>194</v>
      </c>
      <c r="I3374" t="str">
        <f t="shared" si="457"/>
        <v>062</v>
      </c>
      <c r="J3374" t="str">
        <f t="shared" si="458"/>
        <v>062</v>
      </c>
      <c r="K3374" t="str">
        <f t="shared" si="459"/>
        <v>c2        </v>
      </c>
      <c r="L3374" t="str">
        <f t="shared" si="462"/>
        <v>C2        </v>
      </c>
    </row>
    <row r="3375" hidden="1" spans="1:12">
      <c r="A3375" s="1" t="s">
        <v>7762</v>
      </c>
      <c r="B3375" s="1" t="s">
        <v>7763</v>
      </c>
      <c r="C3375" s="1" t="s">
        <v>1729</v>
      </c>
      <c r="D3375" s="1" t="s">
        <v>65</v>
      </c>
      <c r="E3375" s="2" t="str">
        <f t="shared" si="461"/>
        <v>kena</v>
      </c>
      <c r="F3375" s="1" t="s">
        <v>7282</v>
      </c>
      <c r="G3375" t="str">
        <f t="shared" si="456"/>
        <v>tr</v>
      </c>
      <c r="H3375" s="1" t="s">
        <v>194</v>
      </c>
      <c r="I3375" t="str">
        <f t="shared" si="457"/>
        <v>062</v>
      </c>
      <c r="J3375" t="str">
        <f t="shared" si="458"/>
        <v>062</v>
      </c>
      <c r="K3375" t="str">
        <f t="shared" si="459"/>
        <v>c6        </v>
      </c>
      <c r="L3375" t="str">
        <f t="shared" si="462"/>
        <v>C6        </v>
      </c>
    </row>
    <row r="3376" hidden="1" spans="1:12">
      <c r="A3376" s="1" t="s">
        <v>7764</v>
      </c>
      <c r="B3376" s="1" t="s">
        <v>7765</v>
      </c>
      <c r="C3376" s="1" t="s">
        <v>1729</v>
      </c>
      <c r="D3376" s="1" t="s">
        <v>65</v>
      </c>
      <c r="E3376" s="2" t="str">
        <f t="shared" si="461"/>
        <v>kena</v>
      </c>
      <c r="F3376" s="1" t="s">
        <v>7282</v>
      </c>
      <c r="G3376" t="str">
        <f t="shared" si="456"/>
        <v>tr</v>
      </c>
      <c r="H3376" s="1" t="s">
        <v>194</v>
      </c>
      <c r="I3376" t="str">
        <f t="shared" si="457"/>
        <v>064</v>
      </c>
      <c r="J3376" t="str">
        <f t="shared" si="458"/>
        <v>064</v>
      </c>
      <c r="K3376" t="str">
        <f t="shared" si="459"/>
        <v>c1        </v>
      </c>
      <c r="L3376" t="str">
        <f t="shared" si="462"/>
        <v>C1        </v>
      </c>
    </row>
    <row r="3377" hidden="1" spans="1:12">
      <c r="A3377" s="1" t="s">
        <v>7766</v>
      </c>
      <c r="B3377" s="1" t="s">
        <v>7767</v>
      </c>
      <c r="C3377" s="1" t="s">
        <v>1729</v>
      </c>
      <c r="D3377" s="1" t="s">
        <v>65</v>
      </c>
      <c r="E3377" s="2" t="str">
        <f t="shared" si="461"/>
        <v>kena</v>
      </c>
      <c r="F3377" s="1" t="s">
        <v>7282</v>
      </c>
      <c r="G3377" t="str">
        <f t="shared" si="456"/>
        <v>tr</v>
      </c>
      <c r="H3377" s="1" t="s">
        <v>194</v>
      </c>
      <c r="I3377" t="str">
        <f t="shared" si="457"/>
        <v>064</v>
      </c>
      <c r="J3377" t="str">
        <f t="shared" si="458"/>
        <v>064</v>
      </c>
      <c r="K3377" t="str">
        <f t="shared" si="459"/>
        <v>c3        </v>
      </c>
      <c r="L3377" t="str">
        <f t="shared" si="462"/>
        <v>C3        </v>
      </c>
    </row>
    <row r="3378" hidden="1" spans="1:12">
      <c r="A3378" s="1" t="s">
        <v>7768</v>
      </c>
      <c r="B3378" s="1" t="s">
        <v>7769</v>
      </c>
      <c r="C3378" s="1" t="s">
        <v>1729</v>
      </c>
      <c r="D3378" s="1" t="s">
        <v>65</v>
      </c>
      <c r="E3378" s="2" t="str">
        <f t="shared" si="461"/>
        <v>kena</v>
      </c>
      <c r="F3378" s="1" t="s">
        <v>7282</v>
      </c>
      <c r="G3378" t="str">
        <f t="shared" si="456"/>
        <v>tr</v>
      </c>
      <c r="H3378" s="1" t="s">
        <v>194</v>
      </c>
      <c r="I3378" t="str">
        <f t="shared" si="457"/>
        <v>064</v>
      </c>
      <c r="J3378" t="str">
        <f t="shared" si="458"/>
        <v>064</v>
      </c>
      <c r="K3378" t="str">
        <f t="shared" si="459"/>
        <v>c4        </v>
      </c>
      <c r="L3378" t="str">
        <f t="shared" si="462"/>
        <v>C4        </v>
      </c>
    </row>
    <row r="3379" hidden="1" spans="1:12">
      <c r="A3379" s="1" t="s">
        <v>7770</v>
      </c>
      <c r="B3379" s="1" t="s">
        <v>7771</v>
      </c>
      <c r="C3379" s="1" t="s">
        <v>1729</v>
      </c>
      <c r="D3379" s="1" t="s">
        <v>65</v>
      </c>
      <c r="E3379" s="2" t="str">
        <f t="shared" si="461"/>
        <v>kena</v>
      </c>
      <c r="F3379" s="1" t="s">
        <v>7282</v>
      </c>
      <c r="G3379" t="str">
        <f t="shared" si="456"/>
        <v>tr</v>
      </c>
      <c r="H3379" s="1" t="s">
        <v>194</v>
      </c>
      <c r="I3379" t="str">
        <f t="shared" si="457"/>
        <v>064</v>
      </c>
      <c r="J3379" t="str">
        <f t="shared" si="458"/>
        <v>064</v>
      </c>
      <c r="K3379" t="str">
        <f t="shared" si="459"/>
        <v>c5        </v>
      </c>
      <c r="L3379" t="str">
        <f t="shared" si="462"/>
        <v>C5        </v>
      </c>
    </row>
    <row r="3380" hidden="1" spans="1:12">
      <c r="A3380" s="1" t="s">
        <v>7772</v>
      </c>
      <c r="B3380" s="1" t="s">
        <v>7773</v>
      </c>
      <c r="C3380" s="1" t="s">
        <v>1729</v>
      </c>
      <c r="D3380" s="1" t="s">
        <v>65</v>
      </c>
      <c r="E3380" s="2" t="str">
        <f t="shared" si="461"/>
        <v>kena</v>
      </c>
      <c r="F3380" s="1" t="s">
        <v>7282</v>
      </c>
      <c r="G3380" t="str">
        <f t="shared" si="456"/>
        <v>tr</v>
      </c>
      <c r="H3380" s="1" t="s">
        <v>194</v>
      </c>
      <c r="I3380" t="str">
        <f t="shared" si="457"/>
        <v>064</v>
      </c>
      <c r="J3380" t="str">
        <f t="shared" si="458"/>
        <v>064</v>
      </c>
      <c r="K3380" t="str">
        <f t="shared" si="459"/>
        <v>c6        </v>
      </c>
      <c r="L3380" t="str">
        <f t="shared" si="462"/>
        <v>C6        </v>
      </c>
    </row>
    <row r="3381" hidden="1" spans="1:12">
      <c r="A3381" s="1" t="s">
        <v>7774</v>
      </c>
      <c r="B3381" s="1" t="s">
        <v>7775</v>
      </c>
      <c r="C3381" s="1" t="s">
        <v>1729</v>
      </c>
      <c r="D3381" s="1" t="s">
        <v>65</v>
      </c>
      <c r="E3381" s="2" t="str">
        <f t="shared" si="461"/>
        <v>kena</v>
      </c>
      <c r="F3381" s="1" t="s">
        <v>7282</v>
      </c>
      <c r="G3381" t="str">
        <f t="shared" si="456"/>
        <v>tr</v>
      </c>
      <c r="H3381" s="1" t="s">
        <v>194</v>
      </c>
      <c r="I3381" t="str">
        <f t="shared" si="457"/>
        <v>064</v>
      </c>
      <c r="J3381" t="str">
        <f t="shared" si="458"/>
        <v>064</v>
      </c>
      <c r="K3381" t="str">
        <f t="shared" si="459"/>
        <v>c7        </v>
      </c>
      <c r="L3381" t="str">
        <f t="shared" si="462"/>
        <v>C7        </v>
      </c>
    </row>
    <row r="3382" hidden="1" spans="1:12">
      <c r="A3382" s="1" t="s">
        <v>7776</v>
      </c>
      <c r="B3382" s="1" t="s">
        <v>7777</v>
      </c>
      <c r="C3382" s="1" t="s">
        <v>1729</v>
      </c>
      <c r="D3382" s="1" t="s">
        <v>65</v>
      </c>
      <c r="E3382" s="2" t="str">
        <f t="shared" si="461"/>
        <v>kena</v>
      </c>
      <c r="F3382" s="1" t="s">
        <v>7282</v>
      </c>
      <c r="G3382" t="str">
        <f t="shared" si="456"/>
        <v>tr</v>
      </c>
      <c r="H3382" s="1" t="s">
        <v>194</v>
      </c>
      <c r="I3382" t="str">
        <f t="shared" si="457"/>
        <v>065</v>
      </c>
      <c r="J3382" t="str">
        <f t="shared" si="458"/>
        <v>065</v>
      </c>
      <c r="K3382" t="str">
        <f t="shared" si="459"/>
        <v>c1        </v>
      </c>
      <c r="L3382" t="str">
        <f t="shared" ref="L3382:L3406" si="463">MID(B3382,10,10)</f>
        <v>C1        </v>
      </c>
    </row>
    <row r="3383" hidden="1" spans="1:12">
      <c r="A3383" s="1" t="s">
        <v>7778</v>
      </c>
      <c r="B3383" s="1" t="s">
        <v>7779</v>
      </c>
      <c r="C3383" s="1" t="s">
        <v>1729</v>
      </c>
      <c r="D3383" s="1" t="s">
        <v>65</v>
      </c>
      <c r="E3383" s="2" t="str">
        <f t="shared" si="461"/>
        <v>kena</v>
      </c>
      <c r="F3383" s="1" t="s">
        <v>7282</v>
      </c>
      <c r="G3383" t="str">
        <f t="shared" si="456"/>
        <v>tr</v>
      </c>
      <c r="H3383" s="1" t="s">
        <v>194</v>
      </c>
      <c r="I3383" t="str">
        <f t="shared" si="457"/>
        <v>065</v>
      </c>
      <c r="J3383" t="str">
        <f t="shared" si="458"/>
        <v>065</v>
      </c>
      <c r="K3383" t="str">
        <f t="shared" si="459"/>
        <v>c2        </v>
      </c>
      <c r="L3383" t="str">
        <f t="shared" si="463"/>
        <v>C2        </v>
      </c>
    </row>
    <row r="3384" hidden="1" spans="1:12">
      <c r="A3384" s="1" t="s">
        <v>7780</v>
      </c>
      <c r="B3384" s="1" t="s">
        <v>7781</v>
      </c>
      <c r="C3384" s="1" t="s">
        <v>1729</v>
      </c>
      <c r="D3384" s="1" t="s">
        <v>65</v>
      </c>
      <c r="E3384" s="2" t="str">
        <f t="shared" si="461"/>
        <v>kena</v>
      </c>
      <c r="F3384" s="1" t="s">
        <v>7282</v>
      </c>
      <c r="G3384" t="str">
        <f t="shared" si="456"/>
        <v>tr</v>
      </c>
      <c r="H3384" s="1" t="s">
        <v>194</v>
      </c>
      <c r="I3384" t="str">
        <f t="shared" si="457"/>
        <v>065</v>
      </c>
      <c r="J3384" t="str">
        <f t="shared" si="458"/>
        <v>065</v>
      </c>
      <c r="K3384" t="str">
        <f t="shared" si="459"/>
        <v>c6        </v>
      </c>
      <c r="L3384" t="str">
        <f t="shared" si="463"/>
        <v>C6        </v>
      </c>
    </row>
    <row r="3385" hidden="1" spans="1:12">
      <c r="A3385" s="1" t="s">
        <v>7782</v>
      </c>
      <c r="B3385" s="1" t="s">
        <v>7783</v>
      </c>
      <c r="C3385" s="1" t="s">
        <v>1729</v>
      </c>
      <c r="D3385" s="1" t="s">
        <v>65</v>
      </c>
      <c r="E3385" s="2" t="str">
        <f t="shared" si="461"/>
        <v>kena</v>
      </c>
      <c r="F3385" s="1" t="s">
        <v>7282</v>
      </c>
      <c r="G3385" t="str">
        <f t="shared" si="456"/>
        <v>tr</v>
      </c>
      <c r="H3385" s="1" t="s">
        <v>194</v>
      </c>
      <c r="I3385" t="str">
        <f t="shared" si="457"/>
        <v>066</v>
      </c>
      <c r="J3385" t="str">
        <f t="shared" si="458"/>
        <v>066</v>
      </c>
      <c r="K3385" t="str">
        <f t="shared" si="459"/>
        <v>c1        </v>
      </c>
      <c r="L3385" t="str">
        <f t="shared" si="463"/>
        <v>C1        </v>
      </c>
    </row>
    <row r="3386" hidden="1" spans="1:12">
      <c r="A3386" s="1" t="s">
        <v>7784</v>
      </c>
      <c r="B3386" s="1" t="s">
        <v>7785</v>
      </c>
      <c r="C3386" s="1" t="s">
        <v>1729</v>
      </c>
      <c r="D3386" s="1" t="s">
        <v>65</v>
      </c>
      <c r="E3386" s="2" t="str">
        <f t="shared" si="461"/>
        <v>kena</v>
      </c>
      <c r="F3386" s="1" t="s">
        <v>7282</v>
      </c>
      <c r="G3386" t="str">
        <f t="shared" si="456"/>
        <v>tr</v>
      </c>
      <c r="H3386" s="1" t="s">
        <v>194</v>
      </c>
      <c r="I3386" t="str">
        <f t="shared" si="457"/>
        <v>066</v>
      </c>
      <c r="J3386" t="str">
        <f t="shared" si="458"/>
        <v>066</v>
      </c>
      <c r="K3386" t="str">
        <f t="shared" si="459"/>
        <v>c2        </v>
      </c>
      <c r="L3386" t="str">
        <f t="shared" si="463"/>
        <v>C2        </v>
      </c>
    </row>
    <row r="3387" hidden="1" spans="1:12">
      <c r="A3387" s="1" t="s">
        <v>7786</v>
      </c>
      <c r="B3387" s="1" t="s">
        <v>7787</v>
      </c>
      <c r="C3387" s="1" t="s">
        <v>1729</v>
      </c>
      <c r="D3387" s="1" t="s">
        <v>65</v>
      </c>
      <c r="E3387" s="2" t="str">
        <f t="shared" si="461"/>
        <v>kena</v>
      </c>
      <c r="F3387" s="1" t="s">
        <v>7282</v>
      </c>
      <c r="G3387" t="str">
        <f t="shared" si="456"/>
        <v>tr</v>
      </c>
      <c r="H3387" s="1" t="s">
        <v>194</v>
      </c>
      <c r="I3387" t="str">
        <f t="shared" si="457"/>
        <v>066</v>
      </c>
      <c r="J3387" t="str">
        <f t="shared" si="458"/>
        <v>066</v>
      </c>
      <c r="K3387" t="str">
        <f t="shared" si="459"/>
        <v>c3        </v>
      </c>
      <c r="L3387" t="str">
        <f t="shared" si="463"/>
        <v>C3        </v>
      </c>
    </row>
    <row r="3388" hidden="1" spans="1:12">
      <c r="A3388" s="1" t="s">
        <v>7788</v>
      </c>
      <c r="B3388" s="1" t="s">
        <v>7789</v>
      </c>
      <c r="C3388" s="1" t="s">
        <v>1729</v>
      </c>
      <c r="D3388" s="1" t="s">
        <v>65</v>
      </c>
      <c r="E3388" s="2" t="str">
        <f t="shared" si="461"/>
        <v>kena</v>
      </c>
      <c r="F3388" s="1" t="s">
        <v>7282</v>
      </c>
      <c r="G3388" t="str">
        <f t="shared" si="456"/>
        <v>tr</v>
      </c>
      <c r="H3388" s="1" t="s">
        <v>194</v>
      </c>
      <c r="I3388" t="str">
        <f t="shared" si="457"/>
        <v>066</v>
      </c>
      <c r="J3388" t="str">
        <f t="shared" si="458"/>
        <v>066</v>
      </c>
      <c r="K3388" t="str">
        <f t="shared" si="459"/>
        <v>c4        </v>
      </c>
      <c r="L3388" t="str">
        <f t="shared" si="463"/>
        <v>C4        </v>
      </c>
    </row>
    <row r="3389" hidden="1" spans="1:12">
      <c r="A3389" s="1" t="s">
        <v>7790</v>
      </c>
      <c r="B3389" s="1" t="s">
        <v>7791</v>
      </c>
      <c r="C3389" s="1" t="s">
        <v>1729</v>
      </c>
      <c r="D3389" s="1" t="s">
        <v>65</v>
      </c>
      <c r="E3389" s="2" t="str">
        <f t="shared" si="461"/>
        <v>kena</v>
      </c>
      <c r="F3389" s="1" t="s">
        <v>7282</v>
      </c>
      <c r="G3389" t="str">
        <f t="shared" si="456"/>
        <v>tr</v>
      </c>
      <c r="H3389" s="1" t="s">
        <v>194</v>
      </c>
      <c r="I3389" t="str">
        <f t="shared" si="457"/>
        <v>067</v>
      </c>
      <c r="J3389" t="str">
        <f t="shared" si="458"/>
        <v>067</v>
      </c>
      <c r="K3389" t="str">
        <f t="shared" si="459"/>
        <v>c2        </v>
      </c>
      <c r="L3389" t="str">
        <f t="shared" si="463"/>
        <v>C2        </v>
      </c>
    </row>
    <row r="3390" hidden="1" spans="1:12">
      <c r="A3390" s="1" t="s">
        <v>7792</v>
      </c>
      <c r="B3390" s="1" t="s">
        <v>7793</v>
      </c>
      <c r="C3390" s="1" t="s">
        <v>1729</v>
      </c>
      <c r="D3390" s="1" t="s">
        <v>65</v>
      </c>
      <c r="E3390" s="2" t="str">
        <f t="shared" si="461"/>
        <v>kena</v>
      </c>
      <c r="F3390" s="1" t="s">
        <v>7282</v>
      </c>
      <c r="G3390" t="str">
        <f t="shared" si="456"/>
        <v>tr</v>
      </c>
      <c r="H3390" s="1" t="s">
        <v>194</v>
      </c>
      <c r="I3390" t="str">
        <f t="shared" si="457"/>
        <v>067</v>
      </c>
      <c r="J3390" t="str">
        <f t="shared" si="458"/>
        <v>067</v>
      </c>
      <c r="K3390" t="str">
        <f t="shared" si="459"/>
        <v>c3        </v>
      </c>
      <c r="L3390" t="str">
        <f t="shared" si="463"/>
        <v>C3        </v>
      </c>
    </row>
    <row r="3391" hidden="1" spans="1:12">
      <c r="A3391" s="1" t="s">
        <v>7794</v>
      </c>
      <c r="B3391" s="1" t="s">
        <v>7795</v>
      </c>
      <c r="C3391" s="1" t="s">
        <v>1729</v>
      </c>
      <c r="D3391" s="1" t="s">
        <v>65</v>
      </c>
      <c r="E3391" s="2" t="str">
        <f t="shared" si="461"/>
        <v>kena</v>
      </c>
      <c r="F3391" s="1" t="s">
        <v>7282</v>
      </c>
      <c r="G3391" t="str">
        <f t="shared" si="456"/>
        <v>tr</v>
      </c>
      <c r="H3391" s="1" t="s">
        <v>194</v>
      </c>
      <c r="I3391" t="str">
        <f t="shared" si="457"/>
        <v>067</v>
      </c>
      <c r="J3391" t="str">
        <f t="shared" si="458"/>
        <v>067</v>
      </c>
      <c r="K3391" t="str">
        <f t="shared" si="459"/>
        <v>c4        </v>
      </c>
      <c r="L3391" t="str">
        <f t="shared" si="463"/>
        <v>C4        </v>
      </c>
    </row>
    <row r="3392" hidden="1" spans="1:12">
      <c r="A3392" s="1" t="s">
        <v>7796</v>
      </c>
      <c r="B3392" s="1" t="s">
        <v>7797</v>
      </c>
      <c r="C3392" s="1" t="s">
        <v>1729</v>
      </c>
      <c r="D3392" s="1" t="s">
        <v>65</v>
      </c>
      <c r="E3392" s="2" t="str">
        <f t="shared" si="461"/>
        <v>kena</v>
      </c>
      <c r="F3392" s="1" t="s">
        <v>7282</v>
      </c>
      <c r="G3392" t="str">
        <f t="shared" si="456"/>
        <v>tr</v>
      </c>
      <c r="H3392" s="1" t="s">
        <v>194</v>
      </c>
      <c r="I3392" t="str">
        <f t="shared" si="457"/>
        <v>067</v>
      </c>
      <c r="J3392" t="str">
        <f t="shared" si="458"/>
        <v>067</v>
      </c>
      <c r="K3392" t="str">
        <f t="shared" si="459"/>
        <v>c5        </v>
      </c>
      <c r="L3392" t="str">
        <f t="shared" si="463"/>
        <v>C5        </v>
      </c>
    </row>
    <row r="3393" hidden="1" spans="1:12">
      <c r="A3393" s="1" t="s">
        <v>7798</v>
      </c>
      <c r="B3393" s="1" t="s">
        <v>7799</v>
      </c>
      <c r="C3393" s="1" t="s">
        <v>1729</v>
      </c>
      <c r="D3393" s="1" t="s">
        <v>65</v>
      </c>
      <c r="E3393" s="2" t="str">
        <f t="shared" si="461"/>
        <v>kena</v>
      </c>
      <c r="F3393" s="1" t="s">
        <v>7282</v>
      </c>
      <c r="G3393" t="str">
        <f t="shared" ref="G3393:G3456" si="464">MID(A3393,6,2)</f>
        <v>tr</v>
      </c>
      <c r="H3393" s="1" t="s">
        <v>194</v>
      </c>
      <c r="I3393" t="str">
        <f t="shared" ref="I3393:I3406" si="465">MID(A3393,8,3)</f>
        <v>069</v>
      </c>
      <c r="J3393" t="str">
        <f t="shared" ref="J3393:J3406" si="466">MID(A3393,8,3)</f>
        <v>069</v>
      </c>
      <c r="K3393" t="str">
        <f t="shared" ref="K3393:K3406" si="467">MID(A3393,11,10)</f>
        <v>c1        </v>
      </c>
      <c r="L3393" t="str">
        <f t="shared" si="463"/>
        <v>C1        </v>
      </c>
    </row>
    <row r="3394" hidden="1" spans="1:12">
      <c r="A3394" s="1" t="s">
        <v>7800</v>
      </c>
      <c r="B3394" s="1" t="s">
        <v>7801</v>
      </c>
      <c r="C3394" s="1" t="s">
        <v>1729</v>
      </c>
      <c r="D3394" s="1" t="s">
        <v>65</v>
      </c>
      <c r="E3394" s="2" t="str">
        <f t="shared" si="461"/>
        <v>kena</v>
      </c>
      <c r="F3394" s="1" t="s">
        <v>7282</v>
      </c>
      <c r="G3394" t="str">
        <f t="shared" si="464"/>
        <v>tr</v>
      </c>
      <c r="H3394" s="1" t="s">
        <v>194</v>
      </c>
      <c r="I3394" t="str">
        <f t="shared" si="465"/>
        <v>069</v>
      </c>
      <c r="J3394" t="str">
        <f t="shared" si="466"/>
        <v>069</v>
      </c>
      <c r="K3394" t="str">
        <f t="shared" si="467"/>
        <v>c2        </v>
      </c>
      <c r="L3394" t="str">
        <f t="shared" si="463"/>
        <v>C2        </v>
      </c>
    </row>
    <row r="3395" hidden="1" spans="1:12">
      <c r="A3395" s="1" t="s">
        <v>7802</v>
      </c>
      <c r="B3395" s="1" t="s">
        <v>7803</v>
      </c>
      <c r="C3395" s="1" t="s">
        <v>1729</v>
      </c>
      <c r="D3395" s="1" t="s">
        <v>65</v>
      </c>
      <c r="E3395" s="2" t="str">
        <f t="shared" si="461"/>
        <v>kena</v>
      </c>
      <c r="F3395" s="1" t="s">
        <v>7282</v>
      </c>
      <c r="G3395" t="str">
        <f t="shared" si="464"/>
        <v>tr</v>
      </c>
      <c r="H3395" s="1" t="s">
        <v>194</v>
      </c>
      <c r="I3395" t="str">
        <f t="shared" si="465"/>
        <v>069</v>
      </c>
      <c r="J3395" t="str">
        <f t="shared" si="466"/>
        <v>069</v>
      </c>
      <c r="K3395" t="str">
        <f t="shared" si="467"/>
        <v>c4        </v>
      </c>
      <c r="L3395" t="str">
        <f t="shared" si="463"/>
        <v>C4        </v>
      </c>
    </row>
    <row r="3396" hidden="1" spans="1:12">
      <c r="A3396" s="1" t="s">
        <v>7804</v>
      </c>
      <c r="B3396" s="1" t="s">
        <v>7805</v>
      </c>
      <c r="C3396" s="1" t="s">
        <v>1729</v>
      </c>
      <c r="D3396" s="1" t="s">
        <v>65</v>
      </c>
      <c r="E3396" s="2" t="str">
        <f t="shared" si="461"/>
        <v>kena</v>
      </c>
      <c r="F3396" s="1" t="s">
        <v>7282</v>
      </c>
      <c r="G3396" t="str">
        <f t="shared" si="464"/>
        <v>tr</v>
      </c>
      <c r="H3396" s="1" t="s">
        <v>194</v>
      </c>
      <c r="I3396" t="str">
        <f t="shared" si="465"/>
        <v>069</v>
      </c>
      <c r="J3396" t="str">
        <f t="shared" si="466"/>
        <v>069</v>
      </c>
      <c r="K3396" t="str">
        <f t="shared" si="467"/>
        <v>c6        </v>
      </c>
      <c r="L3396" t="str">
        <f t="shared" si="463"/>
        <v>C6        </v>
      </c>
    </row>
    <row r="3397" hidden="1" spans="1:12">
      <c r="A3397" s="1" t="s">
        <v>7806</v>
      </c>
      <c r="B3397" s="1" t="s">
        <v>7807</v>
      </c>
      <c r="C3397" s="1" t="s">
        <v>1729</v>
      </c>
      <c r="D3397" s="1" t="s">
        <v>65</v>
      </c>
      <c r="E3397" s="2" t="str">
        <f t="shared" si="461"/>
        <v>kena</v>
      </c>
      <c r="F3397" s="1" t="s">
        <v>7282</v>
      </c>
      <c r="G3397" t="str">
        <f t="shared" si="464"/>
        <v>tr</v>
      </c>
      <c r="H3397" s="1" t="s">
        <v>194</v>
      </c>
      <c r="I3397" t="str">
        <f t="shared" si="465"/>
        <v>069</v>
      </c>
      <c r="J3397" t="str">
        <f t="shared" si="466"/>
        <v>069</v>
      </c>
      <c r="K3397" t="str">
        <f t="shared" si="467"/>
        <v>c7        </v>
      </c>
      <c r="L3397" t="str">
        <f t="shared" si="463"/>
        <v>C7        </v>
      </c>
    </row>
    <row r="3398" hidden="1" spans="1:12">
      <c r="A3398" s="1" t="s">
        <v>7808</v>
      </c>
      <c r="B3398" s="1" t="s">
        <v>7809</v>
      </c>
      <c r="C3398" s="1" t="s">
        <v>1729</v>
      </c>
      <c r="D3398" s="1" t="s">
        <v>65</v>
      </c>
      <c r="E3398" s="2" t="str">
        <f t="shared" si="461"/>
        <v>kena</v>
      </c>
      <c r="F3398" s="1" t="s">
        <v>7282</v>
      </c>
      <c r="G3398" t="str">
        <f t="shared" si="464"/>
        <v>tr</v>
      </c>
      <c r="H3398" s="1" t="s">
        <v>194</v>
      </c>
      <c r="I3398" t="str">
        <f t="shared" si="465"/>
        <v>069</v>
      </c>
      <c r="J3398" t="str">
        <f t="shared" si="466"/>
        <v>069</v>
      </c>
      <c r="K3398" t="str">
        <f t="shared" si="467"/>
        <v>c8        </v>
      </c>
      <c r="L3398" t="str">
        <f t="shared" si="463"/>
        <v>C8        </v>
      </c>
    </row>
    <row r="3399" hidden="1" spans="1:12">
      <c r="A3399" s="1" t="s">
        <v>7810</v>
      </c>
      <c r="B3399" s="1" t="s">
        <v>7811</v>
      </c>
      <c r="C3399" s="1" t="s">
        <v>1729</v>
      </c>
      <c r="D3399" s="1" t="s">
        <v>65</v>
      </c>
      <c r="E3399" s="2" t="str">
        <f t="shared" si="461"/>
        <v>kena</v>
      </c>
      <c r="F3399" s="1" t="s">
        <v>7282</v>
      </c>
      <c r="G3399" t="str">
        <f t="shared" si="464"/>
        <v>tr</v>
      </c>
      <c r="H3399" s="1" t="s">
        <v>194</v>
      </c>
      <c r="I3399" t="str">
        <f t="shared" si="465"/>
        <v>070</v>
      </c>
      <c r="J3399" t="str">
        <f t="shared" si="466"/>
        <v>070</v>
      </c>
      <c r="K3399" t="str">
        <f t="shared" si="467"/>
        <v>c1        </v>
      </c>
      <c r="L3399" t="str">
        <f t="shared" si="463"/>
        <v>C1        </v>
      </c>
    </row>
    <row r="3400" hidden="1" spans="1:12">
      <c r="A3400" s="1" t="s">
        <v>7812</v>
      </c>
      <c r="B3400" s="1" t="s">
        <v>7813</v>
      </c>
      <c r="C3400" s="1" t="s">
        <v>1729</v>
      </c>
      <c r="D3400" s="1" t="s">
        <v>65</v>
      </c>
      <c r="E3400" s="2" t="str">
        <f t="shared" si="461"/>
        <v>kena</v>
      </c>
      <c r="F3400" s="1" t="s">
        <v>7282</v>
      </c>
      <c r="G3400" t="str">
        <f t="shared" si="464"/>
        <v>tr</v>
      </c>
      <c r="H3400" s="1" t="s">
        <v>194</v>
      </c>
      <c r="I3400" t="str">
        <f t="shared" si="465"/>
        <v>070</v>
      </c>
      <c r="J3400" t="str">
        <f t="shared" si="466"/>
        <v>070</v>
      </c>
      <c r="K3400" t="str">
        <f t="shared" si="467"/>
        <v>c2        </v>
      </c>
      <c r="L3400" t="str">
        <f t="shared" si="463"/>
        <v>C2        </v>
      </c>
    </row>
    <row r="3401" hidden="1" spans="1:12">
      <c r="A3401" s="1" t="s">
        <v>7814</v>
      </c>
      <c r="B3401" s="1" t="s">
        <v>7815</v>
      </c>
      <c r="C3401" s="1" t="s">
        <v>1729</v>
      </c>
      <c r="D3401" s="1" t="s">
        <v>65</v>
      </c>
      <c r="E3401" s="2" t="str">
        <f t="shared" si="461"/>
        <v>kena</v>
      </c>
      <c r="F3401" s="1" t="s">
        <v>7282</v>
      </c>
      <c r="G3401" t="str">
        <f t="shared" si="464"/>
        <v>tr</v>
      </c>
      <c r="H3401" s="1" t="s">
        <v>194</v>
      </c>
      <c r="I3401" t="str">
        <f t="shared" si="465"/>
        <v>070</v>
      </c>
      <c r="J3401" t="str">
        <f t="shared" si="466"/>
        <v>070</v>
      </c>
      <c r="K3401" t="str">
        <f t="shared" si="467"/>
        <v>c3        </v>
      </c>
      <c r="L3401" t="str">
        <f t="shared" si="463"/>
        <v>C3        </v>
      </c>
    </row>
    <row r="3402" hidden="1" spans="1:12">
      <c r="A3402" s="1" t="s">
        <v>7816</v>
      </c>
      <c r="B3402" s="1" t="s">
        <v>7817</v>
      </c>
      <c r="C3402" s="1" t="s">
        <v>1729</v>
      </c>
      <c r="D3402" s="1" t="s">
        <v>65</v>
      </c>
      <c r="E3402" s="2" t="str">
        <f t="shared" si="461"/>
        <v>kena</v>
      </c>
      <c r="F3402" s="1" t="s">
        <v>7282</v>
      </c>
      <c r="G3402" t="str">
        <f t="shared" si="464"/>
        <v>tr</v>
      </c>
      <c r="H3402" s="1" t="s">
        <v>194</v>
      </c>
      <c r="I3402" t="str">
        <f t="shared" si="465"/>
        <v>070</v>
      </c>
      <c r="J3402" t="str">
        <f t="shared" si="466"/>
        <v>070</v>
      </c>
      <c r="K3402" t="str">
        <f t="shared" si="467"/>
        <v>c4        </v>
      </c>
      <c r="L3402" t="str">
        <f t="shared" si="463"/>
        <v>C4        </v>
      </c>
    </row>
    <row r="3403" hidden="1" spans="1:12">
      <c r="A3403" s="1" t="s">
        <v>7818</v>
      </c>
      <c r="B3403" s="1" t="s">
        <v>7819</v>
      </c>
      <c r="C3403" s="1" t="s">
        <v>1729</v>
      </c>
      <c r="D3403" s="1" t="s">
        <v>65</v>
      </c>
      <c r="E3403" s="2" t="str">
        <f t="shared" si="461"/>
        <v>kena</v>
      </c>
      <c r="F3403" s="1" t="s">
        <v>7282</v>
      </c>
      <c r="G3403" t="str">
        <f t="shared" si="464"/>
        <v>tr</v>
      </c>
      <c r="H3403" s="1" t="s">
        <v>194</v>
      </c>
      <c r="I3403" t="str">
        <f t="shared" si="465"/>
        <v>070</v>
      </c>
      <c r="J3403" t="str">
        <f t="shared" si="466"/>
        <v>070</v>
      </c>
      <c r="K3403" t="str">
        <f t="shared" si="467"/>
        <v>c5        </v>
      </c>
      <c r="L3403" t="str">
        <f t="shared" si="463"/>
        <v>C5        </v>
      </c>
    </row>
    <row r="3404" hidden="1" spans="1:12">
      <c r="A3404" s="1" t="s">
        <v>7820</v>
      </c>
      <c r="B3404" s="1" t="s">
        <v>7821</v>
      </c>
      <c r="C3404" s="1" t="s">
        <v>1729</v>
      </c>
      <c r="D3404" s="1" t="s">
        <v>65</v>
      </c>
      <c r="E3404" s="2" t="str">
        <f t="shared" si="461"/>
        <v>kena</v>
      </c>
      <c r="F3404" s="1" t="s">
        <v>7282</v>
      </c>
      <c r="G3404" t="str">
        <f t="shared" si="464"/>
        <v>tr</v>
      </c>
      <c r="H3404" s="1" t="s">
        <v>194</v>
      </c>
      <c r="I3404" t="str">
        <f t="shared" si="465"/>
        <v>070</v>
      </c>
      <c r="J3404" t="str">
        <f t="shared" si="466"/>
        <v>070</v>
      </c>
      <c r="K3404" t="str">
        <f t="shared" si="467"/>
        <v>c6        </v>
      </c>
      <c r="L3404" t="str">
        <f t="shared" si="463"/>
        <v>C6        </v>
      </c>
    </row>
    <row r="3405" hidden="1" spans="1:12">
      <c r="A3405" s="1" t="s">
        <v>7822</v>
      </c>
      <c r="B3405" s="1" t="s">
        <v>7823</v>
      </c>
      <c r="C3405" s="1" t="s">
        <v>1729</v>
      </c>
      <c r="D3405" s="1" t="s">
        <v>65</v>
      </c>
      <c r="E3405" s="2" t="str">
        <f t="shared" si="461"/>
        <v>kena</v>
      </c>
      <c r="F3405" s="1" t="s">
        <v>7282</v>
      </c>
      <c r="G3405" t="str">
        <f t="shared" si="464"/>
        <v>tr</v>
      </c>
      <c r="H3405" s="1" t="s">
        <v>194</v>
      </c>
      <c r="I3405" t="str">
        <f t="shared" si="465"/>
        <v>073</v>
      </c>
      <c r="J3405" t="str">
        <f t="shared" si="466"/>
        <v>073</v>
      </c>
      <c r="K3405" t="str">
        <f t="shared" si="467"/>
        <v>c2        </v>
      </c>
      <c r="L3405" t="str">
        <f t="shared" si="463"/>
        <v>C2        </v>
      </c>
    </row>
    <row r="3406" hidden="1" spans="1:12">
      <c r="A3406" s="1" t="s">
        <v>7824</v>
      </c>
      <c r="B3406" s="1" t="s">
        <v>7825</v>
      </c>
      <c r="C3406" s="1" t="s">
        <v>1729</v>
      </c>
      <c r="D3406" s="1" t="s">
        <v>65</v>
      </c>
      <c r="E3406" s="2" t="str">
        <f t="shared" si="461"/>
        <v>kena</v>
      </c>
      <c r="F3406" s="1" t="s">
        <v>7282</v>
      </c>
      <c r="G3406" t="str">
        <f t="shared" si="464"/>
        <v>tr</v>
      </c>
      <c r="H3406" s="1" t="s">
        <v>194</v>
      </c>
      <c r="I3406" t="str">
        <f>MID(A3406,8,4)</f>
        <v>1001</v>
      </c>
      <c r="J3406" t="str">
        <f>MID(A3406,8,4)</f>
        <v>1001</v>
      </c>
      <c r="K3406" t="str">
        <f>MID(A3406,12,10)</f>
        <v>c1        </v>
      </c>
      <c r="L3406" t="str">
        <f>MID(B3406,11,10)</f>
        <v>C1        </v>
      </c>
    </row>
    <row r="3407" hidden="1" spans="1:12">
      <c r="A3407" s="1" t="s">
        <v>7826</v>
      </c>
      <c r="B3407" s="1" t="s">
        <v>7827</v>
      </c>
      <c r="C3407" s="1" t="s">
        <v>1729</v>
      </c>
      <c r="D3407" s="1" t="s">
        <v>65</v>
      </c>
      <c r="E3407" s="2" t="str">
        <f t="shared" si="461"/>
        <v>kena</v>
      </c>
      <c r="F3407" s="1" t="s">
        <v>7282</v>
      </c>
      <c r="G3407" t="str">
        <f t="shared" si="464"/>
        <v>tr</v>
      </c>
      <c r="H3407" s="1" t="s">
        <v>194</v>
      </c>
      <c r="I3407" t="str">
        <f t="shared" ref="I3407:I3470" si="468">MID(A3407,8,4)</f>
        <v>1001</v>
      </c>
      <c r="J3407" t="str">
        <f t="shared" ref="J3407:J3470" si="469">MID(A3407,8,4)</f>
        <v>1001</v>
      </c>
      <c r="K3407" t="str">
        <f t="shared" ref="K3407:K3438" si="470">MID(A3407,12,10)</f>
        <v>c2        </v>
      </c>
      <c r="L3407" t="str">
        <f t="shared" ref="L3407:L3430" si="471">MID(B3407,11,10)</f>
        <v>C2        </v>
      </c>
    </row>
    <row r="3408" hidden="1" spans="1:12">
      <c r="A3408" s="1" t="s">
        <v>7828</v>
      </c>
      <c r="B3408" s="1" t="s">
        <v>7829</v>
      </c>
      <c r="C3408" s="1" t="s">
        <v>1729</v>
      </c>
      <c r="D3408" s="1" t="s">
        <v>65</v>
      </c>
      <c r="E3408" s="2" t="str">
        <f t="shared" si="461"/>
        <v>kena</v>
      </c>
      <c r="F3408" s="1" t="s">
        <v>7282</v>
      </c>
      <c r="G3408" t="str">
        <f t="shared" si="464"/>
        <v>tr</v>
      </c>
      <c r="H3408" s="1" t="s">
        <v>194</v>
      </c>
      <c r="I3408" t="str">
        <f t="shared" si="468"/>
        <v>1001</v>
      </c>
      <c r="J3408" t="str">
        <f t="shared" si="469"/>
        <v>1001</v>
      </c>
      <c r="K3408" t="str">
        <f t="shared" si="470"/>
        <v>c3        </v>
      </c>
      <c r="L3408" t="str">
        <f t="shared" si="471"/>
        <v>C3        </v>
      </c>
    </row>
    <row r="3409" hidden="1" spans="1:12">
      <c r="A3409" s="1" t="s">
        <v>7830</v>
      </c>
      <c r="B3409" s="1" t="s">
        <v>7831</v>
      </c>
      <c r="C3409" s="1" t="s">
        <v>1729</v>
      </c>
      <c r="D3409" s="1" t="s">
        <v>65</v>
      </c>
      <c r="E3409" s="2" t="str">
        <f t="shared" ref="E3409:E3472" si="472">MID(A3409,2,4)</f>
        <v>kena</v>
      </c>
      <c r="F3409" s="1" t="s">
        <v>7282</v>
      </c>
      <c r="G3409" t="str">
        <f t="shared" si="464"/>
        <v>tr</v>
      </c>
      <c r="H3409" s="1" t="s">
        <v>194</v>
      </c>
      <c r="I3409" t="str">
        <f t="shared" si="468"/>
        <v>1001</v>
      </c>
      <c r="J3409" t="str">
        <f t="shared" si="469"/>
        <v>1001</v>
      </c>
      <c r="K3409" t="str">
        <f t="shared" si="470"/>
        <v>c4        </v>
      </c>
      <c r="L3409" t="str">
        <f t="shared" si="471"/>
        <v>C4        </v>
      </c>
    </row>
    <row r="3410" hidden="1" spans="1:12">
      <c r="A3410" s="1" t="s">
        <v>7832</v>
      </c>
      <c r="B3410" s="1" t="s">
        <v>7833</v>
      </c>
      <c r="C3410" s="1" t="s">
        <v>1729</v>
      </c>
      <c r="D3410" s="1" t="s">
        <v>65</v>
      </c>
      <c r="E3410" s="2" t="str">
        <f t="shared" si="472"/>
        <v>kena</v>
      </c>
      <c r="F3410" s="1" t="s">
        <v>7282</v>
      </c>
      <c r="G3410" t="str">
        <f t="shared" si="464"/>
        <v>tr</v>
      </c>
      <c r="H3410" s="1" t="s">
        <v>194</v>
      </c>
      <c r="I3410" t="str">
        <f t="shared" si="468"/>
        <v>1001</v>
      </c>
      <c r="J3410" t="str">
        <f t="shared" si="469"/>
        <v>1001</v>
      </c>
      <c r="K3410" t="str">
        <f t="shared" si="470"/>
        <v>c5        </v>
      </c>
      <c r="L3410" t="str">
        <f t="shared" si="471"/>
        <v>C5        </v>
      </c>
    </row>
    <row r="3411" hidden="1" spans="1:12">
      <c r="A3411" s="1" t="s">
        <v>7834</v>
      </c>
      <c r="B3411" s="1" t="s">
        <v>7835</v>
      </c>
      <c r="C3411" s="1" t="s">
        <v>1729</v>
      </c>
      <c r="D3411" s="1" t="s">
        <v>65</v>
      </c>
      <c r="E3411" s="2" t="str">
        <f t="shared" si="472"/>
        <v>kena</v>
      </c>
      <c r="F3411" s="1" t="s">
        <v>7282</v>
      </c>
      <c r="G3411" t="str">
        <f t="shared" si="464"/>
        <v>tr</v>
      </c>
      <c r="H3411" s="1" t="s">
        <v>194</v>
      </c>
      <c r="I3411" t="str">
        <f t="shared" si="468"/>
        <v>1002</v>
      </c>
      <c r="J3411" t="str">
        <f t="shared" si="469"/>
        <v>1002</v>
      </c>
      <c r="K3411" t="str">
        <f t="shared" si="470"/>
        <v>c1        </v>
      </c>
      <c r="L3411" t="str">
        <f t="shared" si="471"/>
        <v>C1        </v>
      </c>
    </row>
    <row r="3412" hidden="1" spans="1:12">
      <c r="A3412" s="1" t="s">
        <v>7836</v>
      </c>
      <c r="B3412" s="1" t="s">
        <v>7837</v>
      </c>
      <c r="C3412" s="1" t="s">
        <v>1729</v>
      </c>
      <c r="D3412" s="1" t="s">
        <v>65</v>
      </c>
      <c r="E3412" s="2" t="str">
        <f t="shared" si="472"/>
        <v>kena</v>
      </c>
      <c r="F3412" s="1" t="s">
        <v>7282</v>
      </c>
      <c r="G3412" t="str">
        <f t="shared" si="464"/>
        <v>tr</v>
      </c>
      <c r="H3412" s="1" t="s">
        <v>194</v>
      </c>
      <c r="I3412" t="str">
        <f t="shared" si="468"/>
        <v>1002</v>
      </c>
      <c r="J3412" t="str">
        <f t="shared" si="469"/>
        <v>1002</v>
      </c>
      <c r="K3412" t="str">
        <f t="shared" si="470"/>
        <v>c2        </v>
      </c>
      <c r="L3412" t="str">
        <f t="shared" si="471"/>
        <v>C2        </v>
      </c>
    </row>
    <row r="3413" hidden="1" spans="1:12">
      <c r="A3413" s="1" t="s">
        <v>7838</v>
      </c>
      <c r="B3413" s="1" t="s">
        <v>7839</v>
      </c>
      <c r="C3413" s="1" t="s">
        <v>1729</v>
      </c>
      <c r="D3413" s="1" t="s">
        <v>65</v>
      </c>
      <c r="E3413" s="2" t="str">
        <f t="shared" si="472"/>
        <v>kena</v>
      </c>
      <c r="F3413" s="1" t="s">
        <v>7282</v>
      </c>
      <c r="G3413" t="str">
        <f t="shared" si="464"/>
        <v>tr</v>
      </c>
      <c r="H3413" s="1" t="s">
        <v>194</v>
      </c>
      <c r="I3413" t="str">
        <f t="shared" si="468"/>
        <v>1002</v>
      </c>
      <c r="J3413" t="str">
        <f t="shared" si="469"/>
        <v>1002</v>
      </c>
      <c r="K3413" t="str">
        <f t="shared" si="470"/>
        <v>c4        </v>
      </c>
      <c r="L3413" t="str">
        <f t="shared" si="471"/>
        <v>C4        </v>
      </c>
    </row>
    <row r="3414" hidden="1" spans="1:12">
      <c r="A3414" s="1" t="s">
        <v>7840</v>
      </c>
      <c r="B3414" s="1" t="s">
        <v>7841</v>
      </c>
      <c r="C3414" s="1" t="s">
        <v>1729</v>
      </c>
      <c r="D3414" s="1" t="s">
        <v>65</v>
      </c>
      <c r="E3414" s="2" t="str">
        <f t="shared" si="472"/>
        <v>kena</v>
      </c>
      <c r="F3414" s="1" t="s">
        <v>7282</v>
      </c>
      <c r="G3414" t="str">
        <f t="shared" si="464"/>
        <v>tr</v>
      </c>
      <c r="H3414" s="1" t="s">
        <v>194</v>
      </c>
      <c r="I3414" t="str">
        <f t="shared" si="468"/>
        <v>1002</v>
      </c>
      <c r="J3414" t="str">
        <f t="shared" si="469"/>
        <v>1002</v>
      </c>
      <c r="K3414" t="str">
        <f t="shared" si="470"/>
        <v>c4-1      </v>
      </c>
      <c r="L3414" t="str">
        <f t="shared" si="471"/>
        <v>C4-1      </v>
      </c>
    </row>
    <row r="3415" hidden="1" spans="1:12">
      <c r="A3415" s="1" t="s">
        <v>7842</v>
      </c>
      <c r="B3415" s="1" t="s">
        <v>7843</v>
      </c>
      <c r="C3415" s="1" t="s">
        <v>1729</v>
      </c>
      <c r="D3415" s="1" t="s">
        <v>65</v>
      </c>
      <c r="E3415" s="2" t="str">
        <f t="shared" si="472"/>
        <v>kena</v>
      </c>
      <c r="F3415" s="1" t="s">
        <v>7282</v>
      </c>
      <c r="G3415" t="str">
        <f t="shared" si="464"/>
        <v>tr</v>
      </c>
      <c r="H3415" s="1" t="s">
        <v>194</v>
      </c>
      <c r="I3415" t="str">
        <f t="shared" si="468"/>
        <v>1002</v>
      </c>
      <c r="J3415" t="str">
        <f t="shared" si="469"/>
        <v>1002</v>
      </c>
      <c r="K3415" t="str">
        <f t="shared" si="470"/>
        <v>c5        </v>
      </c>
      <c r="L3415" t="str">
        <f t="shared" si="471"/>
        <v>C5        </v>
      </c>
    </row>
    <row r="3416" hidden="1" spans="1:12">
      <c r="A3416" s="1" t="s">
        <v>7844</v>
      </c>
      <c r="B3416" s="1" t="s">
        <v>7845</v>
      </c>
      <c r="C3416" s="1" t="s">
        <v>1729</v>
      </c>
      <c r="D3416" s="1" t="s">
        <v>65</v>
      </c>
      <c r="E3416" s="2" t="str">
        <f t="shared" si="472"/>
        <v>kena</v>
      </c>
      <c r="F3416" s="1" t="s">
        <v>7282</v>
      </c>
      <c r="G3416" t="str">
        <f t="shared" si="464"/>
        <v>tr</v>
      </c>
      <c r="H3416" s="1" t="s">
        <v>194</v>
      </c>
      <c r="I3416" t="str">
        <f t="shared" si="468"/>
        <v>1003</v>
      </c>
      <c r="J3416" t="str">
        <f t="shared" si="469"/>
        <v>1003</v>
      </c>
      <c r="K3416" t="str">
        <f t="shared" si="470"/>
        <v>c1        </v>
      </c>
      <c r="L3416" t="str">
        <f t="shared" si="471"/>
        <v>C1        </v>
      </c>
    </row>
    <row r="3417" hidden="1" spans="1:12">
      <c r="A3417" s="1" t="s">
        <v>7846</v>
      </c>
      <c r="B3417" s="1" t="s">
        <v>7847</v>
      </c>
      <c r="C3417" s="1" t="s">
        <v>1729</v>
      </c>
      <c r="D3417" s="1" t="s">
        <v>65</v>
      </c>
      <c r="E3417" s="2" t="str">
        <f t="shared" si="472"/>
        <v>kena</v>
      </c>
      <c r="F3417" s="1" t="s">
        <v>7282</v>
      </c>
      <c r="G3417" t="str">
        <f t="shared" si="464"/>
        <v>tr</v>
      </c>
      <c r="H3417" s="1" t="s">
        <v>194</v>
      </c>
      <c r="I3417" t="str">
        <f t="shared" si="468"/>
        <v>1003</v>
      </c>
      <c r="J3417" t="str">
        <f t="shared" si="469"/>
        <v>1003</v>
      </c>
      <c r="K3417" t="str">
        <f t="shared" si="470"/>
        <v>c2        </v>
      </c>
      <c r="L3417" t="str">
        <f t="shared" si="471"/>
        <v>C2        </v>
      </c>
    </row>
    <row r="3418" hidden="1" spans="1:12">
      <c r="A3418" s="1" t="s">
        <v>7848</v>
      </c>
      <c r="B3418" s="1" t="s">
        <v>7849</v>
      </c>
      <c r="C3418" s="1" t="s">
        <v>1729</v>
      </c>
      <c r="D3418" s="1" t="s">
        <v>65</v>
      </c>
      <c r="E3418" s="2" t="str">
        <f t="shared" si="472"/>
        <v>kena</v>
      </c>
      <c r="F3418" s="1" t="s">
        <v>7282</v>
      </c>
      <c r="G3418" t="str">
        <f t="shared" si="464"/>
        <v>tr</v>
      </c>
      <c r="H3418" s="1" t="s">
        <v>194</v>
      </c>
      <c r="I3418" t="str">
        <f t="shared" si="468"/>
        <v>1003</v>
      </c>
      <c r="J3418" t="str">
        <f t="shared" si="469"/>
        <v>1003</v>
      </c>
      <c r="K3418" t="str">
        <f t="shared" si="470"/>
        <v>c3        </v>
      </c>
      <c r="L3418" t="str">
        <f t="shared" si="471"/>
        <v>C3        </v>
      </c>
    </row>
    <row r="3419" hidden="1" spans="1:12">
      <c r="A3419" s="1" t="s">
        <v>7850</v>
      </c>
      <c r="B3419" s="1" t="s">
        <v>7851</v>
      </c>
      <c r="C3419" s="1" t="s">
        <v>1729</v>
      </c>
      <c r="D3419" s="1" t="s">
        <v>65</v>
      </c>
      <c r="E3419" s="2" t="str">
        <f t="shared" si="472"/>
        <v>kena</v>
      </c>
      <c r="F3419" s="1" t="s">
        <v>7282</v>
      </c>
      <c r="G3419" t="str">
        <f t="shared" si="464"/>
        <v>tr</v>
      </c>
      <c r="H3419" s="1" t="s">
        <v>194</v>
      </c>
      <c r="I3419" t="str">
        <f t="shared" si="468"/>
        <v>1003</v>
      </c>
      <c r="J3419" t="str">
        <f t="shared" si="469"/>
        <v>1003</v>
      </c>
      <c r="K3419" t="str">
        <f t="shared" si="470"/>
        <v>c5        </v>
      </c>
      <c r="L3419" t="str">
        <f t="shared" si="471"/>
        <v>C5        </v>
      </c>
    </row>
    <row r="3420" hidden="1" spans="1:12">
      <c r="A3420" s="1" t="s">
        <v>7852</v>
      </c>
      <c r="B3420" s="1" t="s">
        <v>7853</v>
      </c>
      <c r="C3420" s="1" t="s">
        <v>1729</v>
      </c>
      <c r="D3420" s="1" t="s">
        <v>65</v>
      </c>
      <c r="E3420" s="2" t="str">
        <f t="shared" si="472"/>
        <v>kena</v>
      </c>
      <c r="F3420" s="1" t="s">
        <v>7282</v>
      </c>
      <c r="G3420" t="str">
        <f t="shared" si="464"/>
        <v>tr</v>
      </c>
      <c r="H3420" s="1" t="s">
        <v>194</v>
      </c>
      <c r="I3420" t="str">
        <f t="shared" si="468"/>
        <v>1004</v>
      </c>
      <c r="J3420" t="str">
        <f t="shared" si="469"/>
        <v>1004</v>
      </c>
      <c r="K3420" t="str">
        <f t="shared" si="470"/>
        <v>c1        </v>
      </c>
      <c r="L3420" t="str">
        <f t="shared" si="471"/>
        <v>C1        </v>
      </c>
    </row>
    <row r="3421" hidden="1" spans="1:12">
      <c r="A3421" s="1" t="s">
        <v>7854</v>
      </c>
      <c r="B3421" s="1" t="s">
        <v>7855</v>
      </c>
      <c r="C3421" s="1" t="s">
        <v>1729</v>
      </c>
      <c r="D3421" s="1" t="s">
        <v>65</v>
      </c>
      <c r="E3421" s="2" t="str">
        <f t="shared" si="472"/>
        <v>kena</v>
      </c>
      <c r="F3421" s="1" t="s">
        <v>7282</v>
      </c>
      <c r="G3421" t="str">
        <f t="shared" si="464"/>
        <v>tr</v>
      </c>
      <c r="H3421" s="1" t="s">
        <v>194</v>
      </c>
      <c r="I3421" t="str">
        <f t="shared" si="468"/>
        <v>1004</v>
      </c>
      <c r="J3421" t="str">
        <f t="shared" si="469"/>
        <v>1004</v>
      </c>
      <c r="K3421" t="str">
        <f t="shared" si="470"/>
        <v>c2        </v>
      </c>
      <c r="L3421" t="str">
        <f t="shared" si="471"/>
        <v>C2        </v>
      </c>
    </row>
    <row r="3422" hidden="1" spans="1:12">
      <c r="A3422" s="1" t="s">
        <v>7856</v>
      </c>
      <c r="B3422" s="1" t="s">
        <v>7857</v>
      </c>
      <c r="C3422" s="1" t="s">
        <v>1729</v>
      </c>
      <c r="D3422" s="1" t="s">
        <v>65</v>
      </c>
      <c r="E3422" s="2" t="str">
        <f t="shared" si="472"/>
        <v>kena</v>
      </c>
      <c r="F3422" s="1" t="s">
        <v>7282</v>
      </c>
      <c r="G3422" t="str">
        <f t="shared" si="464"/>
        <v>tr</v>
      </c>
      <c r="H3422" s="1" t="s">
        <v>194</v>
      </c>
      <c r="I3422" t="str">
        <f t="shared" si="468"/>
        <v>1004</v>
      </c>
      <c r="J3422" t="str">
        <f t="shared" si="469"/>
        <v>1004</v>
      </c>
      <c r="K3422" t="str">
        <f t="shared" si="470"/>
        <v>c3        </v>
      </c>
      <c r="L3422" t="str">
        <f t="shared" si="471"/>
        <v>C3        </v>
      </c>
    </row>
    <row r="3423" hidden="1" spans="1:12">
      <c r="A3423" s="1" t="s">
        <v>7858</v>
      </c>
      <c r="B3423" s="1" t="s">
        <v>7859</v>
      </c>
      <c r="C3423" s="1" t="s">
        <v>1729</v>
      </c>
      <c r="D3423" s="1" t="s">
        <v>65</v>
      </c>
      <c r="E3423" s="2" t="str">
        <f t="shared" si="472"/>
        <v>kena</v>
      </c>
      <c r="F3423" s="1" t="s">
        <v>7282</v>
      </c>
      <c r="G3423" t="str">
        <f t="shared" si="464"/>
        <v>tr</v>
      </c>
      <c r="H3423" s="1" t="s">
        <v>194</v>
      </c>
      <c r="I3423" t="str">
        <f t="shared" si="468"/>
        <v>1004</v>
      </c>
      <c r="J3423" t="str">
        <f t="shared" si="469"/>
        <v>1004</v>
      </c>
      <c r="K3423" t="str">
        <f t="shared" si="470"/>
        <v>c4        </v>
      </c>
      <c r="L3423" t="str">
        <f t="shared" si="471"/>
        <v>C4        </v>
      </c>
    </row>
    <row r="3424" hidden="1" spans="1:12">
      <c r="A3424" s="1" t="s">
        <v>7860</v>
      </c>
      <c r="B3424" s="1" t="s">
        <v>7861</v>
      </c>
      <c r="C3424" s="1" t="s">
        <v>1729</v>
      </c>
      <c r="D3424" s="1" t="s">
        <v>65</v>
      </c>
      <c r="E3424" s="2" t="str">
        <f t="shared" si="472"/>
        <v>kena</v>
      </c>
      <c r="F3424" s="1" t="s">
        <v>7282</v>
      </c>
      <c r="G3424" t="str">
        <f t="shared" si="464"/>
        <v>tr</v>
      </c>
      <c r="H3424" s="1" t="s">
        <v>194</v>
      </c>
      <c r="I3424" t="str">
        <f t="shared" si="468"/>
        <v>1004</v>
      </c>
      <c r="J3424" t="str">
        <f t="shared" si="469"/>
        <v>1004</v>
      </c>
      <c r="K3424" t="str">
        <f t="shared" si="470"/>
        <v>c5        </v>
      </c>
      <c r="L3424" t="str">
        <f t="shared" si="471"/>
        <v>C5        </v>
      </c>
    </row>
    <row r="3425" hidden="1" spans="1:12">
      <c r="A3425" s="1" t="s">
        <v>7862</v>
      </c>
      <c r="B3425" s="1" t="s">
        <v>7863</v>
      </c>
      <c r="C3425" s="1" t="s">
        <v>1729</v>
      </c>
      <c r="D3425" s="1" t="s">
        <v>65</v>
      </c>
      <c r="E3425" s="2" t="str">
        <f t="shared" si="472"/>
        <v>kena</v>
      </c>
      <c r="F3425" s="1" t="s">
        <v>7282</v>
      </c>
      <c r="G3425" t="str">
        <f t="shared" si="464"/>
        <v>tr</v>
      </c>
      <c r="H3425" s="1" t="s">
        <v>194</v>
      </c>
      <c r="I3425" t="str">
        <f t="shared" si="468"/>
        <v>1005</v>
      </c>
      <c r="J3425" t="str">
        <f t="shared" si="469"/>
        <v>1005</v>
      </c>
      <c r="K3425" t="str">
        <f t="shared" si="470"/>
        <v>c1        </v>
      </c>
      <c r="L3425" t="str">
        <f t="shared" si="471"/>
        <v>C1        </v>
      </c>
    </row>
    <row r="3426" hidden="1" spans="1:12">
      <c r="A3426" s="1" t="s">
        <v>7864</v>
      </c>
      <c r="B3426" s="1" t="s">
        <v>7865</v>
      </c>
      <c r="C3426" s="1" t="s">
        <v>1729</v>
      </c>
      <c r="D3426" s="1" t="s">
        <v>65</v>
      </c>
      <c r="E3426" s="2" t="str">
        <f t="shared" si="472"/>
        <v>kena</v>
      </c>
      <c r="F3426" s="1" t="s">
        <v>7282</v>
      </c>
      <c r="G3426" t="str">
        <f t="shared" si="464"/>
        <v>tr</v>
      </c>
      <c r="H3426" s="1" t="s">
        <v>194</v>
      </c>
      <c r="I3426" t="str">
        <f t="shared" si="468"/>
        <v>1005</v>
      </c>
      <c r="J3426" t="str">
        <f t="shared" si="469"/>
        <v>1005</v>
      </c>
      <c r="K3426" t="str">
        <f t="shared" si="470"/>
        <v>c2        </v>
      </c>
      <c r="L3426" t="str">
        <f t="shared" si="471"/>
        <v>C2        </v>
      </c>
    </row>
    <row r="3427" hidden="1" spans="1:12">
      <c r="A3427" s="1" t="s">
        <v>7866</v>
      </c>
      <c r="B3427" s="1" t="s">
        <v>7867</v>
      </c>
      <c r="C3427" s="1" t="s">
        <v>1729</v>
      </c>
      <c r="D3427" s="1" t="s">
        <v>65</v>
      </c>
      <c r="E3427" s="2" t="str">
        <f t="shared" si="472"/>
        <v>kena</v>
      </c>
      <c r="F3427" s="1" t="s">
        <v>7282</v>
      </c>
      <c r="G3427" t="str">
        <f t="shared" si="464"/>
        <v>tr</v>
      </c>
      <c r="H3427" s="1" t="s">
        <v>194</v>
      </c>
      <c r="I3427" t="str">
        <f t="shared" si="468"/>
        <v>1005</v>
      </c>
      <c r="J3427" t="str">
        <f t="shared" si="469"/>
        <v>1005</v>
      </c>
      <c r="K3427" t="str">
        <f t="shared" si="470"/>
        <v>c3        </v>
      </c>
      <c r="L3427" t="str">
        <f t="shared" si="471"/>
        <v>C3        </v>
      </c>
    </row>
    <row r="3428" hidden="1" spans="1:12">
      <c r="A3428" s="1" t="s">
        <v>7868</v>
      </c>
      <c r="B3428" s="1" t="s">
        <v>7869</v>
      </c>
      <c r="C3428" s="1" t="s">
        <v>1729</v>
      </c>
      <c r="D3428" s="1" t="s">
        <v>65</v>
      </c>
      <c r="E3428" s="2" t="str">
        <f t="shared" si="472"/>
        <v>kena</v>
      </c>
      <c r="F3428" s="1" t="s">
        <v>7282</v>
      </c>
      <c r="G3428" t="str">
        <f t="shared" si="464"/>
        <v>tr</v>
      </c>
      <c r="H3428" s="1" t="s">
        <v>194</v>
      </c>
      <c r="I3428" t="str">
        <f t="shared" si="468"/>
        <v>1005</v>
      </c>
      <c r="J3428" t="str">
        <f t="shared" si="469"/>
        <v>1005</v>
      </c>
      <c r="K3428" t="str">
        <f t="shared" si="470"/>
        <v>c4        </v>
      </c>
      <c r="L3428" t="str">
        <f t="shared" si="471"/>
        <v>C4        </v>
      </c>
    </row>
    <row r="3429" hidden="1" spans="1:12">
      <c r="A3429" s="1" t="s">
        <v>7870</v>
      </c>
      <c r="B3429" s="1" t="s">
        <v>7871</v>
      </c>
      <c r="C3429" s="1" t="s">
        <v>1729</v>
      </c>
      <c r="D3429" s="1" t="s">
        <v>65</v>
      </c>
      <c r="E3429" s="2" t="str">
        <f t="shared" si="472"/>
        <v>kena</v>
      </c>
      <c r="F3429" s="1" t="s">
        <v>7282</v>
      </c>
      <c r="G3429" t="str">
        <f t="shared" si="464"/>
        <v>tr</v>
      </c>
      <c r="H3429" s="1" t="s">
        <v>194</v>
      </c>
      <c r="I3429" t="str">
        <f t="shared" si="468"/>
        <v>1005</v>
      </c>
      <c r="J3429" t="str">
        <f t="shared" si="469"/>
        <v>1005</v>
      </c>
      <c r="K3429" t="str">
        <f t="shared" si="470"/>
        <v>c5        </v>
      </c>
      <c r="L3429" t="str">
        <f t="shared" si="471"/>
        <v>C5        </v>
      </c>
    </row>
    <row r="3430" hidden="1" spans="1:12">
      <c r="A3430" s="1" t="s">
        <v>7872</v>
      </c>
      <c r="B3430" s="1" t="s">
        <v>7873</v>
      </c>
      <c r="C3430" s="1" t="s">
        <v>1729</v>
      </c>
      <c r="D3430" s="1" t="s">
        <v>65</v>
      </c>
      <c r="E3430" s="2" t="str">
        <f t="shared" si="472"/>
        <v>kena</v>
      </c>
      <c r="F3430" s="1" t="s">
        <v>7282</v>
      </c>
      <c r="G3430" t="str">
        <f t="shared" si="464"/>
        <v>tr</v>
      </c>
      <c r="H3430" s="1" t="s">
        <v>194</v>
      </c>
      <c r="I3430" t="str">
        <f t="shared" si="468"/>
        <v>1006</v>
      </c>
      <c r="J3430" t="str">
        <f t="shared" si="469"/>
        <v>1006</v>
      </c>
      <c r="K3430" t="str">
        <f t="shared" si="470"/>
        <v>c1        </v>
      </c>
      <c r="L3430" t="str">
        <f t="shared" si="471"/>
        <v>C1        </v>
      </c>
    </row>
    <row r="3431" hidden="1" spans="1:12">
      <c r="A3431" s="1" t="s">
        <v>7874</v>
      </c>
      <c r="B3431" s="1" t="s">
        <v>7875</v>
      </c>
      <c r="C3431" s="1" t="s">
        <v>1729</v>
      </c>
      <c r="D3431" s="1" t="s">
        <v>65</v>
      </c>
      <c r="E3431" s="2" t="str">
        <f t="shared" si="472"/>
        <v>kena</v>
      </c>
      <c r="F3431" s="1" t="s">
        <v>7282</v>
      </c>
      <c r="G3431" t="str">
        <f t="shared" si="464"/>
        <v>tr</v>
      </c>
      <c r="H3431" s="1" t="s">
        <v>194</v>
      </c>
      <c r="I3431" t="str">
        <f t="shared" si="468"/>
        <v>1006</v>
      </c>
      <c r="J3431" t="str">
        <f t="shared" si="469"/>
        <v>1006</v>
      </c>
      <c r="K3431" t="str">
        <f t="shared" si="470"/>
        <v>c2        </v>
      </c>
      <c r="L3431" t="str">
        <f t="shared" ref="L3431:L3451" si="473">MID(B3431,11,10)</f>
        <v>C2        </v>
      </c>
    </row>
    <row r="3432" hidden="1" spans="1:12">
      <c r="A3432" s="1" t="s">
        <v>7876</v>
      </c>
      <c r="B3432" s="1" t="s">
        <v>7877</v>
      </c>
      <c r="C3432" s="1" t="s">
        <v>1729</v>
      </c>
      <c r="D3432" s="1" t="s">
        <v>65</v>
      </c>
      <c r="E3432" s="2" t="str">
        <f t="shared" si="472"/>
        <v>kena</v>
      </c>
      <c r="F3432" s="1" t="s">
        <v>7282</v>
      </c>
      <c r="G3432" t="str">
        <f t="shared" si="464"/>
        <v>tr</v>
      </c>
      <c r="H3432" s="1" t="s">
        <v>194</v>
      </c>
      <c r="I3432" t="str">
        <f t="shared" si="468"/>
        <v>1006</v>
      </c>
      <c r="J3432" t="str">
        <f t="shared" si="469"/>
        <v>1006</v>
      </c>
      <c r="K3432" t="str">
        <f t="shared" si="470"/>
        <v>c4        </v>
      </c>
      <c r="L3432" t="str">
        <f t="shared" si="473"/>
        <v>C4        </v>
      </c>
    </row>
    <row r="3433" hidden="1" spans="1:12">
      <c r="A3433" s="1" t="s">
        <v>7878</v>
      </c>
      <c r="B3433" s="1" t="s">
        <v>7879</v>
      </c>
      <c r="C3433" s="1" t="s">
        <v>1729</v>
      </c>
      <c r="D3433" s="1" t="s">
        <v>65</v>
      </c>
      <c r="E3433" s="2" t="str">
        <f t="shared" si="472"/>
        <v>kena</v>
      </c>
      <c r="F3433" s="1" t="s">
        <v>7282</v>
      </c>
      <c r="G3433" t="str">
        <f t="shared" si="464"/>
        <v>tr</v>
      </c>
      <c r="H3433" s="1" t="s">
        <v>194</v>
      </c>
      <c r="I3433" t="str">
        <f t="shared" si="468"/>
        <v>1006</v>
      </c>
      <c r="J3433" t="str">
        <f t="shared" si="469"/>
        <v>1006</v>
      </c>
      <c r="K3433" t="str">
        <f t="shared" si="470"/>
        <v>c5        </v>
      </c>
      <c r="L3433" t="str">
        <f t="shared" si="473"/>
        <v>C5        </v>
      </c>
    </row>
    <row r="3434" hidden="1" spans="1:12">
      <c r="A3434" s="1" t="s">
        <v>7880</v>
      </c>
      <c r="B3434" s="1" t="s">
        <v>7881</v>
      </c>
      <c r="C3434" s="1" t="s">
        <v>1729</v>
      </c>
      <c r="D3434" s="1" t="s">
        <v>65</v>
      </c>
      <c r="E3434" s="2" t="str">
        <f t="shared" si="472"/>
        <v>kena</v>
      </c>
      <c r="F3434" s="1" t="s">
        <v>7282</v>
      </c>
      <c r="G3434" t="str">
        <f t="shared" si="464"/>
        <v>tr</v>
      </c>
      <c r="H3434" s="1" t="s">
        <v>194</v>
      </c>
      <c r="I3434" t="str">
        <f t="shared" si="468"/>
        <v>1007</v>
      </c>
      <c r="J3434" t="str">
        <f t="shared" si="469"/>
        <v>1007</v>
      </c>
      <c r="K3434" t="str">
        <f t="shared" si="470"/>
        <v>c1        </v>
      </c>
      <c r="L3434" t="str">
        <f t="shared" si="473"/>
        <v>C1        </v>
      </c>
    </row>
    <row r="3435" hidden="1" spans="1:12">
      <c r="A3435" s="1" t="s">
        <v>7882</v>
      </c>
      <c r="B3435" s="1" t="s">
        <v>7883</v>
      </c>
      <c r="C3435" s="1" t="s">
        <v>1729</v>
      </c>
      <c r="D3435" s="1" t="s">
        <v>65</v>
      </c>
      <c r="E3435" s="2" t="str">
        <f t="shared" si="472"/>
        <v>kena</v>
      </c>
      <c r="F3435" s="1" t="s">
        <v>7282</v>
      </c>
      <c r="G3435" t="str">
        <f t="shared" si="464"/>
        <v>tr</v>
      </c>
      <c r="H3435" s="1" t="s">
        <v>194</v>
      </c>
      <c r="I3435" t="str">
        <f t="shared" si="468"/>
        <v>1007</v>
      </c>
      <c r="J3435" t="str">
        <f t="shared" si="469"/>
        <v>1007</v>
      </c>
      <c r="K3435" t="str">
        <f t="shared" si="470"/>
        <v>c2        </v>
      </c>
      <c r="L3435" t="str">
        <f t="shared" si="473"/>
        <v>C2        </v>
      </c>
    </row>
    <row r="3436" hidden="1" spans="1:12">
      <c r="A3436" s="1" t="s">
        <v>7884</v>
      </c>
      <c r="B3436" s="1" t="s">
        <v>7885</v>
      </c>
      <c r="C3436" s="1" t="s">
        <v>1729</v>
      </c>
      <c r="D3436" s="1" t="s">
        <v>65</v>
      </c>
      <c r="E3436" s="2" t="str">
        <f t="shared" si="472"/>
        <v>kena</v>
      </c>
      <c r="F3436" s="1" t="s">
        <v>7282</v>
      </c>
      <c r="G3436" t="str">
        <f t="shared" si="464"/>
        <v>tr</v>
      </c>
      <c r="H3436" s="1" t="s">
        <v>194</v>
      </c>
      <c r="I3436" t="str">
        <f t="shared" si="468"/>
        <v>1007</v>
      </c>
      <c r="J3436" t="str">
        <f t="shared" si="469"/>
        <v>1007</v>
      </c>
      <c r="K3436" t="str">
        <f t="shared" si="470"/>
        <v>c3        </v>
      </c>
      <c r="L3436" t="str">
        <f t="shared" si="473"/>
        <v>C3        </v>
      </c>
    </row>
    <row r="3437" hidden="1" spans="1:12">
      <c r="A3437" s="1" t="s">
        <v>7886</v>
      </c>
      <c r="B3437" s="1" t="s">
        <v>7887</v>
      </c>
      <c r="C3437" s="1" t="s">
        <v>1729</v>
      </c>
      <c r="D3437" s="1" t="s">
        <v>65</v>
      </c>
      <c r="E3437" s="2" t="str">
        <f t="shared" si="472"/>
        <v>kena</v>
      </c>
      <c r="F3437" s="1" t="s">
        <v>7282</v>
      </c>
      <c r="G3437" t="str">
        <f t="shared" si="464"/>
        <v>tr</v>
      </c>
      <c r="H3437" s="1" t="s">
        <v>194</v>
      </c>
      <c r="I3437" t="str">
        <f t="shared" si="468"/>
        <v>1007</v>
      </c>
      <c r="J3437" t="str">
        <f t="shared" si="469"/>
        <v>1007</v>
      </c>
      <c r="K3437" t="str">
        <f t="shared" si="470"/>
        <v>c5        </v>
      </c>
      <c r="L3437" t="str">
        <f t="shared" si="473"/>
        <v>C5        </v>
      </c>
    </row>
    <row r="3438" hidden="1" spans="1:12">
      <c r="A3438" s="1" t="s">
        <v>7888</v>
      </c>
      <c r="B3438" s="1" t="s">
        <v>7889</v>
      </c>
      <c r="C3438" s="1" t="s">
        <v>1729</v>
      </c>
      <c r="D3438" s="1" t="s">
        <v>65</v>
      </c>
      <c r="E3438" s="2" t="str">
        <f t="shared" si="472"/>
        <v>kena</v>
      </c>
      <c r="F3438" s="1" t="s">
        <v>7282</v>
      </c>
      <c r="G3438" t="str">
        <f t="shared" si="464"/>
        <v>tr</v>
      </c>
      <c r="H3438" s="1" t="s">
        <v>194</v>
      </c>
      <c r="I3438" t="str">
        <f>MID(A3438,8,5)</f>
        <v>1007n</v>
      </c>
      <c r="J3438" t="str">
        <f>MID(B3438,7,5)</f>
        <v>1007N</v>
      </c>
      <c r="K3438" t="str">
        <f>MID(A3438,13,10)</f>
        <v>c1        </v>
      </c>
      <c r="L3438" t="str">
        <f>MID(B3438,12,10)</f>
        <v>C1        </v>
      </c>
    </row>
    <row r="3439" hidden="1" spans="1:12">
      <c r="A3439" s="1" t="s">
        <v>7890</v>
      </c>
      <c r="B3439" s="1" t="s">
        <v>7891</v>
      </c>
      <c r="C3439" s="1" t="s">
        <v>1729</v>
      </c>
      <c r="D3439" s="1" t="s">
        <v>65</v>
      </c>
      <c r="E3439" s="2" t="str">
        <f t="shared" si="472"/>
        <v>kena</v>
      </c>
      <c r="F3439" s="1" t="s">
        <v>7282</v>
      </c>
      <c r="G3439" t="str">
        <f t="shared" si="464"/>
        <v>tr</v>
      </c>
      <c r="H3439" s="1" t="s">
        <v>194</v>
      </c>
      <c r="I3439" t="str">
        <f t="shared" si="468"/>
        <v>1008</v>
      </c>
      <c r="J3439" t="str">
        <f t="shared" si="469"/>
        <v>1008</v>
      </c>
      <c r="K3439" t="str">
        <f>MID(A3439,12,10)</f>
        <v>c1        </v>
      </c>
      <c r="L3439" t="str">
        <f t="shared" si="473"/>
        <v>C1        </v>
      </c>
    </row>
    <row r="3440" hidden="1" spans="1:12">
      <c r="A3440" s="1" t="s">
        <v>7892</v>
      </c>
      <c r="B3440" s="1" t="s">
        <v>7893</v>
      </c>
      <c r="C3440" s="1" t="s">
        <v>1729</v>
      </c>
      <c r="D3440" s="1" t="s">
        <v>65</v>
      </c>
      <c r="E3440" s="2" t="str">
        <f t="shared" si="472"/>
        <v>kena</v>
      </c>
      <c r="F3440" s="1" t="s">
        <v>7282</v>
      </c>
      <c r="G3440" t="str">
        <f t="shared" si="464"/>
        <v>tr</v>
      </c>
      <c r="H3440" s="1" t="s">
        <v>194</v>
      </c>
      <c r="I3440" t="str">
        <f t="shared" si="468"/>
        <v>1008</v>
      </c>
      <c r="J3440" t="str">
        <f t="shared" si="469"/>
        <v>1008</v>
      </c>
      <c r="K3440" t="str">
        <f t="shared" ref="K3440:K3503" si="474">MID(A3440,12,10)</f>
        <v>c2        </v>
      </c>
      <c r="L3440" t="str">
        <f t="shared" si="473"/>
        <v>C2        </v>
      </c>
    </row>
    <row r="3441" hidden="1" spans="1:12">
      <c r="A3441" s="1" t="s">
        <v>7894</v>
      </c>
      <c r="B3441" s="1" t="s">
        <v>7895</v>
      </c>
      <c r="C3441" s="1" t="s">
        <v>1729</v>
      </c>
      <c r="D3441" s="1" t="s">
        <v>65</v>
      </c>
      <c r="E3441" s="2" t="str">
        <f t="shared" si="472"/>
        <v>kena</v>
      </c>
      <c r="F3441" s="1" t="s">
        <v>7282</v>
      </c>
      <c r="G3441" t="str">
        <f t="shared" si="464"/>
        <v>tr</v>
      </c>
      <c r="H3441" s="1" t="s">
        <v>194</v>
      </c>
      <c r="I3441" t="str">
        <f t="shared" si="468"/>
        <v>1008</v>
      </c>
      <c r="J3441" t="str">
        <f t="shared" si="469"/>
        <v>1008</v>
      </c>
      <c r="K3441" t="str">
        <f t="shared" si="474"/>
        <v>c3        </v>
      </c>
      <c r="L3441" t="str">
        <f t="shared" si="473"/>
        <v>C3        </v>
      </c>
    </row>
    <row r="3442" hidden="1" spans="1:12">
      <c r="A3442" s="1" t="s">
        <v>7896</v>
      </c>
      <c r="B3442" s="1" t="s">
        <v>7897</v>
      </c>
      <c r="C3442" s="1" t="s">
        <v>1729</v>
      </c>
      <c r="D3442" s="1" t="s">
        <v>65</v>
      </c>
      <c r="E3442" s="2" t="str">
        <f t="shared" si="472"/>
        <v>kena</v>
      </c>
      <c r="F3442" s="1" t="s">
        <v>7282</v>
      </c>
      <c r="G3442" t="str">
        <f t="shared" si="464"/>
        <v>tr</v>
      </c>
      <c r="H3442" s="1" t="s">
        <v>194</v>
      </c>
      <c r="I3442" t="str">
        <f t="shared" si="468"/>
        <v>1008</v>
      </c>
      <c r="J3442" t="str">
        <f t="shared" si="469"/>
        <v>1008</v>
      </c>
      <c r="K3442" t="str">
        <f t="shared" si="474"/>
        <v>c4        </v>
      </c>
      <c r="L3442" t="str">
        <f t="shared" si="473"/>
        <v>C4        </v>
      </c>
    </row>
    <row r="3443" hidden="1" spans="1:12">
      <c r="A3443" s="1" t="s">
        <v>7898</v>
      </c>
      <c r="B3443" s="1" t="s">
        <v>7899</v>
      </c>
      <c r="C3443" s="1" t="s">
        <v>1729</v>
      </c>
      <c r="D3443" s="1" t="s">
        <v>65</v>
      </c>
      <c r="E3443" s="2" t="str">
        <f t="shared" si="472"/>
        <v>kena</v>
      </c>
      <c r="F3443" s="1" t="s">
        <v>7282</v>
      </c>
      <c r="G3443" t="str">
        <f t="shared" si="464"/>
        <v>tr</v>
      </c>
      <c r="H3443" s="1" t="s">
        <v>194</v>
      </c>
      <c r="I3443" t="str">
        <f t="shared" si="468"/>
        <v>1008</v>
      </c>
      <c r="J3443" t="str">
        <f t="shared" si="469"/>
        <v>1008</v>
      </c>
      <c r="K3443" t="str">
        <f t="shared" si="474"/>
        <v>c5        </v>
      </c>
      <c r="L3443" t="str">
        <f t="shared" si="473"/>
        <v>C5        </v>
      </c>
    </row>
    <row r="3444" hidden="1" spans="1:12">
      <c r="A3444" s="1" t="s">
        <v>7900</v>
      </c>
      <c r="B3444" s="1" t="s">
        <v>7901</v>
      </c>
      <c r="C3444" s="1" t="s">
        <v>1729</v>
      </c>
      <c r="D3444" s="1" t="s">
        <v>65</v>
      </c>
      <c r="E3444" s="2" t="str">
        <f t="shared" si="472"/>
        <v>kena</v>
      </c>
      <c r="F3444" s="1" t="s">
        <v>7282</v>
      </c>
      <c r="G3444" t="str">
        <f t="shared" si="464"/>
        <v>tr</v>
      </c>
      <c r="H3444" s="1" t="s">
        <v>194</v>
      </c>
      <c r="I3444" t="str">
        <f t="shared" si="468"/>
        <v>1009</v>
      </c>
      <c r="J3444" t="str">
        <f t="shared" si="469"/>
        <v>1009</v>
      </c>
      <c r="K3444" t="str">
        <f t="shared" si="474"/>
        <v>c1        </v>
      </c>
      <c r="L3444" t="str">
        <f t="shared" si="473"/>
        <v>C1        </v>
      </c>
    </row>
    <row r="3445" hidden="1" spans="1:12">
      <c r="A3445" s="1" t="s">
        <v>7902</v>
      </c>
      <c r="B3445" s="1" t="s">
        <v>7903</v>
      </c>
      <c r="C3445" s="1" t="s">
        <v>1729</v>
      </c>
      <c r="D3445" s="1" t="s">
        <v>65</v>
      </c>
      <c r="E3445" s="2" t="str">
        <f t="shared" si="472"/>
        <v>kena</v>
      </c>
      <c r="F3445" s="1" t="s">
        <v>7282</v>
      </c>
      <c r="G3445" t="str">
        <f t="shared" si="464"/>
        <v>tr</v>
      </c>
      <c r="H3445" s="1" t="s">
        <v>194</v>
      </c>
      <c r="I3445" t="str">
        <f t="shared" si="468"/>
        <v>1009</v>
      </c>
      <c r="J3445" t="str">
        <f t="shared" si="469"/>
        <v>1009</v>
      </c>
      <c r="K3445" t="str">
        <f t="shared" si="474"/>
        <v>c3        </v>
      </c>
      <c r="L3445" t="str">
        <f t="shared" si="473"/>
        <v>C3        </v>
      </c>
    </row>
    <row r="3446" hidden="1" spans="1:12">
      <c r="A3446" s="1" t="s">
        <v>7904</v>
      </c>
      <c r="B3446" s="1" t="s">
        <v>7905</v>
      </c>
      <c r="C3446" s="1" t="s">
        <v>1729</v>
      </c>
      <c r="D3446" s="1" t="s">
        <v>65</v>
      </c>
      <c r="E3446" s="2" t="str">
        <f t="shared" si="472"/>
        <v>kena</v>
      </c>
      <c r="F3446" s="1" t="s">
        <v>7282</v>
      </c>
      <c r="G3446" t="str">
        <f t="shared" si="464"/>
        <v>tr</v>
      </c>
      <c r="H3446" s="1" t="s">
        <v>194</v>
      </c>
      <c r="I3446" t="str">
        <f t="shared" si="468"/>
        <v>1009</v>
      </c>
      <c r="J3446" t="str">
        <f t="shared" si="469"/>
        <v>1009</v>
      </c>
      <c r="K3446" t="str">
        <f t="shared" si="474"/>
        <v>c4        </v>
      </c>
      <c r="L3446" t="str">
        <f t="shared" si="473"/>
        <v>C4        </v>
      </c>
    </row>
    <row r="3447" hidden="1" spans="1:12">
      <c r="A3447" s="1" t="s">
        <v>7906</v>
      </c>
      <c r="B3447" s="1" t="s">
        <v>7907</v>
      </c>
      <c r="C3447" s="1" t="s">
        <v>1729</v>
      </c>
      <c r="D3447" s="1" t="s">
        <v>65</v>
      </c>
      <c r="E3447" s="2" t="str">
        <f t="shared" si="472"/>
        <v>kena</v>
      </c>
      <c r="F3447" s="1" t="s">
        <v>7282</v>
      </c>
      <c r="G3447" t="str">
        <f t="shared" si="464"/>
        <v>tr</v>
      </c>
      <c r="H3447" s="1" t="s">
        <v>194</v>
      </c>
      <c r="I3447" t="str">
        <f t="shared" si="468"/>
        <v>1010</v>
      </c>
      <c r="J3447" t="str">
        <f t="shared" si="469"/>
        <v>1010</v>
      </c>
      <c r="K3447" t="str">
        <f t="shared" si="474"/>
        <v>c1        </v>
      </c>
      <c r="L3447" t="str">
        <f t="shared" si="473"/>
        <v>C1        </v>
      </c>
    </row>
    <row r="3448" hidden="1" spans="1:12">
      <c r="A3448" s="1" t="s">
        <v>7908</v>
      </c>
      <c r="B3448" s="1" t="s">
        <v>7909</v>
      </c>
      <c r="C3448" s="1" t="s">
        <v>1729</v>
      </c>
      <c r="D3448" s="1" t="s">
        <v>65</v>
      </c>
      <c r="E3448" s="2" t="str">
        <f t="shared" si="472"/>
        <v>kena</v>
      </c>
      <c r="F3448" s="1" t="s">
        <v>7282</v>
      </c>
      <c r="G3448" t="str">
        <f t="shared" si="464"/>
        <v>tr</v>
      </c>
      <c r="H3448" s="1" t="s">
        <v>194</v>
      </c>
      <c r="I3448" t="str">
        <f t="shared" si="468"/>
        <v>1010</v>
      </c>
      <c r="J3448" t="str">
        <f t="shared" si="469"/>
        <v>1010</v>
      </c>
      <c r="K3448" t="str">
        <f t="shared" si="474"/>
        <v>c2        </v>
      </c>
      <c r="L3448" t="str">
        <f t="shared" si="473"/>
        <v>C2        </v>
      </c>
    </row>
    <row r="3449" hidden="1" spans="1:12">
      <c r="A3449" s="1" t="s">
        <v>7910</v>
      </c>
      <c r="B3449" s="1" t="s">
        <v>7911</v>
      </c>
      <c r="C3449" s="1" t="s">
        <v>1729</v>
      </c>
      <c r="D3449" s="1" t="s">
        <v>65</v>
      </c>
      <c r="E3449" s="2" t="str">
        <f t="shared" si="472"/>
        <v>kena</v>
      </c>
      <c r="F3449" s="1" t="s">
        <v>7282</v>
      </c>
      <c r="G3449" t="str">
        <f t="shared" si="464"/>
        <v>tr</v>
      </c>
      <c r="H3449" s="1" t="s">
        <v>194</v>
      </c>
      <c r="I3449" t="str">
        <f t="shared" si="468"/>
        <v>1010</v>
      </c>
      <c r="J3449" t="str">
        <f t="shared" si="469"/>
        <v>1010</v>
      </c>
      <c r="K3449" t="str">
        <f t="shared" si="474"/>
        <v>c3        </v>
      </c>
      <c r="L3449" t="str">
        <f t="shared" si="473"/>
        <v>C3        </v>
      </c>
    </row>
    <row r="3450" hidden="1" spans="1:12">
      <c r="A3450" s="1" t="s">
        <v>7912</v>
      </c>
      <c r="B3450" s="1" t="s">
        <v>7913</v>
      </c>
      <c r="C3450" s="1" t="s">
        <v>1729</v>
      </c>
      <c r="D3450" s="1" t="s">
        <v>65</v>
      </c>
      <c r="E3450" s="2" t="str">
        <f t="shared" si="472"/>
        <v>kena</v>
      </c>
      <c r="F3450" s="1" t="s">
        <v>7282</v>
      </c>
      <c r="G3450" t="str">
        <f t="shared" si="464"/>
        <v>tr</v>
      </c>
      <c r="H3450" s="1" t="s">
        <v>194</v>
      </c>
      <c r="I3450" t="str">
        <f t="shared" si="468"/>
        <v>1010</v>
      </c>
      <c r="J3450" t="str">
        <f t="shared" si="469"/>
        <v>1010</v>
      </c>
      <c r="K3450" t="str">
        <f t="shared" si="474"/>
        <v>c4        </v>
      </c>
      <c r="L3450" t="str">
        <f t="shared" si="473"/>
        <v>C4        </v>
      </c>
    </row>
    <row r="3451" hidden="1" spans="1:12">
      <c r="A3451" s="1" t="s">
        <v>7914</v>
      </c>
      <c r="B3451" s="1" t="s">
        <v>7915</v>
      </c>
      <c r="C3451" s="1" t="s">
        <v>1729</v>
      </c>
      <c r="D3451" s="1" t="s">
        <v>65</v>
      </c>
      <c r="E3451" s="2" t="str">
        <f t="shared" si="472"/>
        <v>kena</v>
      </c>
      <c r="F3451" s="1" t="s">
        <v>7282</v>
      </c>
      <c r="G3451" t="str">
        <f t="shared" si="464"/>
        <v>tr</v>
      </c>
      <c r="H3451" s="1" t="s">
        <v>194</v>
      </c>
      <c r="I3451" t="str">
        <f t="shared" si="468"/>
        <v>1010</v>
      </c>
      <c r="J3451" t="str">
        <f t="shared" si="469"/>
        <v>1010</v>
      </c>
      <c r="K3451" t="str">
        <f t="shared" si="474"/>
        <v>c5        </v>
      </c>
      <c r="L3451" t="str">
        <f t="shared" si="473"/>
        <v>C5        </v>
      </c>
    </row>
    <row r="3452" hidden="1" spans="1:12">
      <c r="A3452" s="1" t="s">
        <v>7916</v>
      </c>
      <c r="B3452" s="1" t="s">
        <v>7917</v>
      </c>
      <c r="C3452" s="1" t="s">
        <v>1729</v>
      </c>
      <c r="D3452" s="1" t="s">
        <v>65</v>
      </c>
      <c r="E3452" s="2" t="str">
        <f t="shared" si="472"/>
        <v>kena</v>
      </c>
      <c r="F3452" s="1" t="s">
        <v>7282</v>
      </c>
      <c r="G3452" t="str">
        <f t="shared" si="464"/>
        <v>tr</v>
      </c>
      <c r="H3452" s="1" t="s">
        <v>194</v>
      </c>
      <c r="I3452" t="str">
        <f t="shared" si="468"/>
        <v>1012</v>
      </c>
      <c r="J3452" t="str">
        <f t="shared" si="469"/>
        <v>1012</v>
      </c>
      <c r="K3452" t="str">
        <f t="shared" si="474"/>
        <v>c1        </v>
      </c>
      <c r="L3452" t="str">
        <f t="shared" ref="L3452:L3480" si="475">MID(B3452,11,10)</f>
        <v>C1        </v>
      </c>
    </row>
    <row r="3453" hidden="1" spans="1:12">
      <c r="A3453" s="1" t="s">
        <v>7918</v>
      </c>
      <c r="B3453" s="1" t="s">
        <v>7919</v>
      </c>
      <c r="C3453" s="1" t="s">
        <v>1729</v>
      </c>
      <c r="D3453" s="1" t="s">
        <v>65</v>
      </c>
      <c r="E3453" s="2" t="str">
        <f t="shared" si="472"/>
        <v>kena</v>
      </c>
      <c r="F3453" s="1" t="s">
        <v>7282</v>
      </c>
      <c r="G3453" t="str">
        <f t="shared" si="464"/>
        <v>tr</v>
      </c>
      <c r="H3453" s="1" t="s">
        <v>194</v>
      </c>
      <c r="I3453" t="str">
        <f t="shared" si="468"/>
        <v>1012</v>
      </c>
      <c r="J3453" t="str">
        <f t="shared" si="469"/>
        <v>1012</v>
      </c>
      <c r="K3453" t="str">
        <f t="shared" si="474"/>
        <v>c3        </v>
      </c>
      <c r="L3453" t="str">
        <f t="shared" si="475"/>
        <v>C3        </v>
      </c>
    </row>
    <row r="3454" hidden="1" spans="1:12">
      <c r="A3454" s="1" t="s">
        <v>7920</v>
      </c>
      <c r="B3454" s="1" t="s">
        <v>7921</v>
      </c>
      <c r="C3454" s="1" t="s">
        <v>1729</v>
      </c>
      <c r="D3454" s="1" t="s">
        <v>65</v>
      </c>
      <c r="E3454" s="2" t="str">
        <f t="shared" si="472"/>
        <v>kena</v>
      </c>
      <c r="F3454" s="1" t="s">
        <v>7282</v>
      </c>
      <c r="G3454" t="str">
        <f t="shared" si="464"/>
        <v>tr</v>
      </c>
      <c r="H3454" s="1" t="s">
        <v>194</v>
      </c>
      <c r="I3454" t="str">
        <f t="shared" si="468"/>
        <v>1014</v>
      </c>
      <c r="J3454" t="str">
        <f t="shared" si="469"/>
        <v>1014</v>
      </c>
      <c r="K3454" t="str">
        <f t="shared" si="474"/>
        <v>c5        </v>
      </c>
      <c r="L3454" t="str">
        <f t="shared" si="475"/>
        <v>C5        </v>
      </c>
    </row>
    <row r="3455" hidden="1" spans="1:12">
      <c r="A3455" s="1" t="s">
        <v>7922</v>
      </c>
      <c r="B3455" s="1" t="s">
        <v>7923</v>
      </c>
      <c r="C3455" s="1" t="s">
        <v>1729</v>
      </c>
      <c r="D3455" s="1" t="s">
        <v>65</v>
      </c>
      <c r="E3455" s="2" t="str">
        <f t="shared" si="472"/>
        <v>kena</v>
      </c>
      <c r="F3455" s="1" t="s">
        <v>7282</v>
      </c>
      <c r="G3455" t="str">
        <f t="shared" si="464"/>
        <v>tr</v>
      </c>
      <c r="H3455" s="1" t="s">
        <v>194</v>
      </c>
      <c r="I3455" t="str">
        <f t="shared" si="468"/>
        <v>1015</v>
      </c>
      <c r="J3455" t="str">
        <f t="shared" si="469"/>
        <v>1015</v>
      </c>
      <c r="K3455" t="str">
        <f t="shared" si="474"/>
        <v>c1        </v>
      </c>
      <c r="L3455" t="str">
        <f t="shared" si="475"/>
        <v>C1        </v>
      </c>
    </row>
    <row r="3456" hidden="1" spans="1:12">
      <c r="A3456" s="1" t="s">
        <v>7924</v>
      </c>
      <c r="B3456" s="1" t="s">
        <v>7925</v>
      </c>
      <c r="C3456" s="1" t="s">
        <v>1729</v>
      </c>
      <c r="D3456" s="1" t="s">
        <v>65</v>
      </c>
      <c r="E3456" s="2" t="str">
        <f t="shared" si="472"/>
        <v>kena</v>
      </c>
      <c r="F3456" s="1" t="s">
        <v>7282</v>
      </c>
      <c r="G3456" t="str">
        <f t="shared" si="464"/>
        <v>tr</v>
      </c>
      <c r="H3456" s="1" t="s">
        <v>194</v>
      </c>
      <c r="I3456" t="str">
        <f t="shared" si="468"/>
        <v>1015</v>
      </c>
      <c r="J3456" t="str">
        <f t="shared" si="469"/>
        <v>1015</v>
      </c>
      <c r="K3456" t="str">
        <f t="shared" si="474"/>
        <v>c2        </v>
      </c>
      <c r="L3456" t="str">
        <f t="shared" si="475"/>
        <v>C2        </v>
      </c>
    </row>
    <row r="3457" hidden="1" spans="1:12">
      <c r="A3457" s="1" t="s">
        <v>7926</v>
      </c>
      <c r="B3457" s="1" t="s">
        <v>7927</v>
      </c>
      <c r="C3457" s="1" t="s">
        <v>1729</v>
      </c>
      <c r="D3457" s="1" t="s">
        <v>65</v>
      </c>
      <c r="E3457" s="2" t="str">
        <f t="shared" si="472"/>
        <v>kena</v>
      </c>
      <c r="F3457" s="1" t="s">
        <v>7282</v>
      </c>
      <c r="G3457" t="str">
        <f t="shared" ref="G3457:G3513" si="476">MID(A3457,6,2)</f>
        <v>tr</v>
      </c>
      <c r="H3457" s="1" t="s">
        <v>194</v>
      </c>
      <c r="I3457" t="str">
        <f t="shared" si="468"/>
        <v>1016</v>
      </c>
      <c r="J3457" t="str">
        <f t="shared" si="469"/>
        <v>1016</v>
      </c>
      <c r="K3457" t="str">
        <f t="shared" si="474"/>
        <v>c1        </v>
      </c>
      <c r="L3457" t="str">
        <f t="shared" si="475"/>
        <v>C1        </v>
      </c>
    </row>
    <row r="3458" hidden="1" spans="1:12">
      <c r="A3458" s="1" t="s">
        <v>7928</v>
      </c>
      <c r="B3458" s="1" t="s">
        <v>7929</v>
      </c>
      <c r="C3458" s="1" t="s">
        <v>1729</v>
      </c>
      <c r="D3458" s="1" t="s">
        <v>65</v>
      </c>
      <c r="E3458" s="2" t="str">
        <f t="shared" si="472"/>
        <v>kena</v>
      </c>
      <c r="F3458" s="1" t="s">
        <v>7282</v>
      </c>
      <c r="G3458" t="str">
        <f t="shared" si="476"/>
        <v>tr</v>
      </c>
      <c r="H3458" s="1" t="s">
        <v>194</v>
      </c>
      <c r="I3458" t="str">
        <f t="shared" si="468"/>
        <v>1016</v>
      </c>
      <c r="J3458" t="str">
        <f t="shared" si="469"/>
        <v>1016</v>
      </c>
      <c r="K3458" t="str">
        <f t="shared" si="474"/>
        <v>c2        </v>
      </c>
      <c r="L3458" t="str">
        <f t="shared" si="475"/>
        <v>C2        </v>
      </c>
    </row>
    <row r="3459" hidden="1" spans="1:12">
      <c r="A3459" s="1" t="s">
        <v>7930</v>
      </c>
      <c r="B3459" s="1" t="s">
        <v>7931</v>
      </c>
      <c r="C3459" s="1" t="s">
        <v>1729</v>
      </c>
      <c r="D3459" s="1" t="s">
        <v>65</v>
      </c>
      <c r="E3459" s="2" t="str">
        <f t="shared" si="472"/>
        <v>kena</v>
      </c>
      <c r="F3459" s="1" t="s">
        <v>7282</v>
      </c>
      <c r="G3459" t="str">
        <f t="shared" si="476"/>
        <v>tr</v>
      </c>
      <c r="H3459" s="1" t="s">
        <v>194</v>
      </c>
      <c r="I3459" t="str">
        <f t="shared" si="468"/>
        <v>1024</v>
      </c>
      <c r="J3459" t="str">
        <f t="shared" si="469"/>
        <v>1024</v>
      </c>
      <c r="K3459" t="str">
        <f t="shared" si="474"/>
        <v>c1        </v>
      </c>
      <c r="L3459" t="str">
        <f t="shared" si="475"/>
        <v>C1        </v>
      </c>
    </row>
    <row r="3460" hidden="1" spans="1:12">
      <c r="A3460" s="1" t="s">
        <v>7932</v>
      </c>
      <c r="B3460" s="1" t="s">
        <v>7933</v>
      </c>
      <c r="C3460" s="1" t="s">
        <v>1729</v>
      </c>
      <c r="D3460" s="1" t="s">
        <v>65</v>
      </c>
      <c r="E3460" s="2" t="str">
        <f t="shared" si="472"/>
        <v>kena</v>
      </c>
      <c r="F3460" s="1" t="s">
        <v>7282</v>
      </c>
      <c r="G3460" t="str">
        <f t="shared" si="476"/>
        <v>tr</v>
      </c>
      <c r="H3460" s="1" t="s">
        <v>194</v>
      </c>
      <c r="I3460" t="str">
        <f t="shared" si="468"/>
        <v>1030</v>
      </c>
      <c r="J3460" t="str">
        <f t="shared" si="469"/>
        <v>1030</v>
      </c>
      <c r="K3460" t="str">
        <f t="shared" si="474"/>
        <v>c4        </v>
      </c>
      <c r="L3460" t="str">
        <f t="shared" si="475"/>
        <v>C4        </v>
      </c>
    </row>
    <row r="3461" hidden="1" spans="1:12">
      <c r="A3461" s="1" t="s">
        <v>7934</v>
      </c>
      <c r="B3461" s="1" t="s">
        <v>7935</v>
      </c>
      <c r="C3461" s="1" t="s">
        <v>1729</v>
      </c>
      <c r="D3461" s="1" t="s">
        <v>65</v>
      </c>
      <c r="E3461" s="2" t="str">
        <f t="shared" si="472"/>
        <v>kena</v>
      </c>
      <c r="F3461" s="1" t="s">
        <v>7282</v>
      </c>
      <c r="G3461" t="str">
        <f t="shared" si="476"/>
        <v>tr</v>
      </c>
      <c r="H3461" s="1" t="s">
        <v>194</v>
      </c>
      <c r="I3461" t="str">
        <f t="shared" si="468"/>
        <v>1031</v>
      </c>
      <c r="J3461" t="str">
        <f t="shared" si="469"/>
        <v>1031</v>
      </c>
      <c r="K3461" t="str">
        <f t="shared" si="474"/>
        <v>c1        </v>
      </c>
      <c r="L3461" t="str">
        <f t="shared" si="475"/>
        <v>C1        </v>
      </c>
    </row>
    <row r="3462" hidden="1" spans="1:12">
      <c r="A3462" s="1" t="s">
        <v>7936</v>
      </c>
      <c r="B3462" s="1" t="s">
        <v>7937</v>
      </c>
      <c r="C3462" s="1" t="s">
        <v>1729</v>
      </c>
      <c r="D3462" s="1" t="s">
        <v>65</v>
      </c>
      <c r="E3462" s="2" t="str">
        <f t="shared" si="472"/>
        <v>kena</v>
      </c>
      <c r="F3462" s="1" t="s">
        <v>7282</v>
      </c>
      <c r="G3462" t="str">
        <f t="shared" si="476"/>
        <v>tr</v>
      </c>
      <c r="H3462" s="1" t="s">
        <v>194</v>
      </c>
      <c r="I3462" t="str">
        <f t="shared" si="468"/>
        <v>1031</v>
      </c>
      <c r="J3462" t="str">
        <f t="shared" si="469"/>
        <v>1031</v>
      </c>
      <c r="K3462" t="str">
        <f t="shared" si="474"/>
        <v>c2        </v>
      </c>
      <c r="L3462" t="str">
        <f t="shared" si="475"/>
        <v>C2        </v>
      </c>
    </row>
    <row r="3463" hidden="1" spans="1:12">
      <c r="A3463" s="1" t="s">
        <v>7938</v>
      </c>
      <c r="B3463" s="1" t="s">
        <v>7939</v>
      </c>
      <c r="C3463" s="1" t="s">
        <v>1729</v>
      </c>
      <c r="D3463" s="1" t="s">
        <v>65</v>
      </c>
      <c r="E3463" s="2" t="str">
        <f t="shared" si="472"/>
        <v>kena</v>
      </c>
      <c r="F3463" s="1" t="s">
        <v>7282</v>
      </c>
      <c r="G3463" t="str">
        <f t="shared" si="476"/>
        <v>tr</v>
      </c>
      <c r="H3463" s="1" t="s">
        <v>194</v>
      </c>
      <c r="I3463" t="str">
        <f t="shared" si="468"/>
        <v>1031</v>
      </c>
      <c r="J3463" t="str">
        <f t="shared" si="469"/>
        <v>1031</v>
      </c>
      <c r="K3463" t="str">
        <f t="shared" si="474"/>
        <v>c3        </v>
      </c>
      <c r="L3463" t="str">
        <f t="shared" si="475"/>
        <v>C3        </v>
      </c>
    </row>
    <row r="3464" hidden="1" spans="1:12">
      <c r="A3464" s="1" t="s">
        <v>7940</v>
      </c>
      <c r="B3464" s="1" t="s">
        <v>7941</v>
      </c>
      <c r="C3464" s="1" t="s">
        <v>1729</v>
      </c>
      <c r="D3464" s="1" t="s">
        <v>65</v>
      </c>
      <c r="E3464" s="2" t="str">
        <f t="shared" si="472"/>
        <v>kena</v>
      </c>
      <c r="F3464" s="1" t="s">
        <v>7282</v>
      </c>
      <c r="G3464" t="str">
        <f t="shared" si="476"/>
        <v>tr</v>
      </c>
      <c r="H3464" s="1" t="s">
        <v>194</v>
      </c>
      <c r="I3464" t="str">
        <f t="shared" si="468"/>
        <v>1031</v>
      </c>
      <c r="J3464" t="str">
        <f t="shared" si="469"/>
        <v>1031</v>
      </c>
      <c r="K3464" t="str">
        <f t="shared" si="474"/>
        <v>c5        </v>
      </c>
      <c r="L3464" t="str">
        <f t="shared" si="475"/>
        <v>C5        </v>
      </c>
    </row>
    <row r="3465" hidden="1" spans="1:12">
      <c r="A3465" s="1" t="s">
        <v>7942</v>
      </c>
      <c r="B3465" s="1" t="s">
        <v>7943</v>
      </c>
      <c r="C3465" s="1" t="s">
        <v>1729</v>
      </c>
      <c r="D3465" s="1" t="s">
        <v>65</v>
      </c>
      <c r="E3465" s="2" t="str">
        <f t="shared" si="472"/>
        <v>kena</v>
      </c>
      <c r="F3465" s="1" t="s">
        <v>7282</v>
      </c>
      <c r="G3465" t="str">
        <f t="shared" si="476"/>
        <v>tr</v>
      </c>
      <c r="H3465" s="1" t="s">
        <v>194</v>
      </c>
      <c r="I3465" t="str">
        <f t="shared" si="468"/>
        <v>1032</v>
      </c>
      <c r="J3465" t="str">
        <f t="shared" si="469"/>
        <v>1032</v>
      </c>
      <c r="K3465" t="str">
        <f t="shared" si="474"/>
        <v>c1        </v>
      </c>
      <c r="L3465" t="str">
        <f t="shared" si="475"/>
        <v>C1        </v>
      </c>
    </row>
    <row r="3466" hidden="1" spans="1:12">
      <c r="A3466" s="1" t="s">
        <v>7944</v>
      </c>
      <c r="B3466" s="1" t="s">
        <v>7945</v>
      </c>
      <c r="C3466" s="1" t="s">
        <v>1729</v>
      </c>
      <c r="D3466" s="1" t="s">
        <v>65</v>
      </c>
      <c r="E3466" s="2" t="str">
        <f t="shared" si="472"/>
        <v>kena</v>
      </c>
      <c r="F3466" s="1" t="s">
        <v>7282</v>
      </c>
      <c r="G3466" t="str">
        <f t="shared" si="476"/>
        <v>tr</v>
      </c>
      <c r="H3466" s="1" t="s">
        <v>194</v>
      </c>
      <c r="I3466" t="str">
        <f t="shared" si="468"/>
        <v>1032</v>
      </c>
      <c r="J3466" t="str">
        <f t="shared" si="469"/>
        <v>1032</v>
      </c>
      <c r="K3466" t="str">
        <f t="shared" si="474"/>
        <v>c4        </v>
      </c>
      <c r="L3466" t="str">
        <f t="shared" si="475"/>
        <v>C4        </v>
      </c>
    </row>
    <row r="3467" hidden="1" spans="1:12">
      <c r="A3467" s="1" t="s">
        <v>7946</v>
      </c>
      <c r="B3467" s="1" t="s">
        <v>7947</v>
      </c>
      <c r="C3467" s="1" t="s">
        <v>1729</v>
      </c>
      <c r="D3467" s="1" t="s">
        <v>65</v>
      </c>
      <c r="E3467" s="2" t="str">
        <f t="shared" si="472"/>
        <v>kena</v>
      </c>
      <c r="F3467" s="1" t="s">
        <v>7282</v>
      </c>
      <c r="G3467" t="str">
        <f t="shared" si="476"/>
        <v>tr</v>
      </c>
      <c r="H3467" s="1" t="s">
        <v>194</v>
      </c>
      <c r="I3467" t="str">
        <f t="shared" si="468"/>
        <v>1032</v>
      </c>
      <c r="J3467" t="str">
        <f t="shared" si="469"/>
        <v>1032</v>
      </c>
      <c r="K3467" t="str">
        <f t="shared" si="474"/>
        <v>c5        </v>
      </c>
      <c r="L3467" t="str">
        <f t="shared" si="475"/>
        <v>C5        </v>
      </c>
    </row>
    <row r="3468" hidden="1" spans="1:12">
      <c r="A3468" s="1" t="s">
        <v>7948</v>
      </c>
      <c r="B3468" s="1" t="s">
        <v>7949</v>
      </c>
      <c r="C3468" s="1" t="s">
        <v>1729</v>
      </c>
      <c r="D3468" s="1" t="s">
        <v>65</v>
      </c>
      <c r="E3468" s="2" t="str">
        <f t="shared" si="472"/>
        <v>kena</v>
      </c>
      <c r="F3468" s="1" t="s">
        <v>7282</v>
      </c>
      <c r="G3468" t="str">
        <f t="shared" si="476"/>
        <v>tr</v>
      </c>
      <c r="H3468" s="1" t="s">
        <v>194</v>
      </c>
      <c r="I3468" t="str">
        <f t="shared" si="468"/>
        <v>1033</v>
      </c>
      <c r="J3468" t="str">
        <f t="shared" si="469"/>
        <v>1033</v>
      </c>
      <c r="K3468" t="str">
        <f t="shared" si="474"/>
        <v>c1        </v>
      </c>
      <c r="L3468" t="str">
        <f t="shared" si="475"/>
        <v>C1        </v>
      </c>
    </row>
    <row r="3469" hidden="1" spans="1:12">
      <c r="A3469" s="1" t="s">
        <v>7950</v>
      </c>
      <c r="B3469" s="1" t="s">
        <v>7951</v>
      </c>
      <c r="C3469" s="1" t="s">
        <v>1729</v>
      </c>
      <c r="D3469" s="1" t="s">
        <v>65</v>
      </c>
      <c r="E3469" s="2" t="str">
        <f t="shared" si="472"/>
        <v>kena</v>
      </c>
      <c r="F3469" s="1" t="s">
        <v>7282</v>
      </c>
      <c r="G3469" t="str">
        <f t="shared" si="476"/>
        <v>tr</v>
      </c>
      <c r="H3469" s="1" t="s">
        <v>194</v>
      </c>
      <c r="I3469" t="str">
        <f t="shared" si="468"/>
        <v>1033</v>
      </c>
      <c r="J3469" t="str">
        <f t="shared" si="469"/>
        <v>1033</v>
      </c>
      <c r="K3469" t="str">
        <f t="shared" si="474"/>
        <v>c2        </v>
      </c>
      <c r="L3469" t="str">
        <f t="shared" si="475"/>
        <v>C2        </v>
      </c>
    </row>
    <row r="3470" hidden="1" spans="1:12">
      <c r="A3470" s="1" t="s">
        <v>7952</v>
      </c>
      <c r="B3470" s="1" t="s">
        <v>7953</v>
      </c>
      <c r="C3470" s="1" t="s">
        <v>1729</v>
      </c>
      <c r="D3470" s="1" t="s">
        <v>65</v>
      </c>
      <c r="E3470" s="2" t="str">
        <f t="shared" si="472"/>
        <v>kena</v>
      </c>
      <c r="F3470" s="1" t="s">
        <v>7282</v>
      </c>
      <c r="G3470" t="str">
        <f t="shared" si="476"/>
        <v>tr</v>
      </c>
      <c r="H3470" s="1" t="s">
        <v>194</v>
      </c>
      <c r="I3470" t="str">
        <f t="shared" si="468"/>
        <v>1033</v>
      </c>
      <c r="J3470" t="str">
        <f t="shared" si="469"/>
        <v>1033</v>
      </c>
      <c r="K3470" t="str">
        <f t="shared" si="474"/>
        <v>c3        </v>
      </c>
      <c r="L3470" t="str">
        <f t="shared" si="475"/>
        <v>C3        </v>
      </c>
    </row>
    <row r="3471" hidden="1" spans="1:12">
      <c r="A3471" s="1" t="s">
        <v>7954</v>
      </c>
      <c r="B3471" s="1" t="s">
        <v>7955</v>
      </c>
      <c r="C3471" s="1" t="s">
        <v>1729</v>
      </c>
      <c r="D3471" s="1" t="s">
        <v>65</v>
      </c>
      <c r="E3471" s="2" t="str">
        <f t="shared" si="472"/>
        <v>kena</v>
      </c>
      <c r="F3471" s="1" t="s">
        <v>7282</v>
      </c>
      <c r="G3471" t="str">
        <f t="shared" si="476"/>
        <v>tr</v>
      </c>
      <c r="H3471" s="1" t="s">
        <v>194</v>
      </c>
      <c r="I3471" t="str">
        <f t="shared" ref="I3471:I3513" si="477">MID(A3471,8,4)</f>
        <v>1033</v>
      </c>
      <c r="J3471" t="str">
        <f t="shared" ref="J3471:J3513" si="478">MID(A3471,8,4)</f>
        <v>1033</v>
      </c>
      <c r="K3471" t="str">
        <f t="shared" si="474"/>
        <v>c4        </v>
      </c>
      <c r="L3471" t="str">
        <f t="shared" si="475"/>
        <v>C4        </v>
      </c>
    </row>
    <row r="3472" hidden="1" spans="1:12">
      <c r="A3472" s="1" t="s">
        <v>7956</v>
      </c>
      <c r="B3472" s="1" t="s">
        <v>7957</v>
      </c>
      <c r="C3472" s="1" t="s">
        <v>1729</v>
      </c>
      <c r="D3472" s="1" t="s">
        <v>65</v>
      </c>
      <c r="E3472" s="2" t="str">
        <f t="shared" si="472"/>
        <v>kena</v>
      </c>
      <c r="F3472" s="1" t="s">
        <v>7282</v>
      </c>
      <c r="G3472" t="str">
        <f t="shared" si="476"/>
        <v>tr</v>
      </c>
      <c r="H3472" s="1" t="s">
        <v>194</v>
      </c>
      <c r="I3472" t="str">
        <f t="shared" si="477"/>
        <v>1033</v>
      </c>
      <c r="J3472" t="str">
        <f t="shared" si="478"/>
        <v>1033</v>
      </c>
      <c r="K3472" t="str">
        <f t="shared" si="474"/>
        <v>c5        </v>
      </c>
      <c r="L3472" t="str">
        <f t="shared" si="475"/>
        <v>C5        </v>
      </c>
    </row>
    <row r="3473" hidden="1" spans="1:12">
      <c r="A3473" s="1" t="s">
        <v>7958</v>
      </c>
      <c r="B3473" s="1" t="s">
        <v>7959</v>
      </c>
      <c r="C3473" s="1" t="s">
        <v>1729</v>
      </c>
      <c r="D3473" s="1" t="s">
        <v>65</v>
      </c>
      <c r="E3473" s="2" t="str">
        <f t="shared" ref="E3473:E3536" si="479">MID(A3473,2,4)</f>
        <v>kena</v>
      </c>
      <c r="F3473" s="1" t="s">
        <v>7282</v>
      </c>
      <c r="G3473" t="str">
        <f t="shared" si="476"/>
        <v>tr</v>
      </c>
      <c r="H3473" s="1" t="s">
        <v>194</v>
      </c>
      <c r="I3473" t="str">
        <f t="shared" si="477"/>
        <v>1036</v>
      </c>
      <c r="J3473" t="str">
        <f t="shared" si="478"/>
        <v>1036</v>
      </c>
      <c r="K3473" t="str">
        <f t="shared" si="474"/>
        <v>c1        </v>
      </c>
      <c r="L3473" t="str">
        <f t="shared" si="475"/>
        <v>C1        </v>
      </c>
    </row>
    <row r="3474" hidden="1" spans="1:12">
      <c r="A3474" s="1" t="s">
        <v>7960</v>
      </c>
      <c r="B3474" s="1" t="s">
        <v>7961</v>
      </c>
      <c r="C3474" s="1" t="s">
        <v>1729</v>
      </c>
      <c r="D3474" s="1" t="s">
        <v>65</v>
      </c>
      <c r="E3474" s="2" t="str">
        <f t="shared" si="479"/>
        <v>kena</v>
      </c>
      <c r="F3474" s="1" t="s">
        <v>7282</v>
      </c>
      <c r="G3474" t="str">
        <f t="shared" si="476"/>
        <v>tr</v>
      </c>
      <c r="H3474" s="1" t="s">
        <v>194</v>
      </c>
      <c r="I3474" t="str">
        <f t="shared" si="477"/>
        <v>1036</v>
      </c>
      <c r="J3474" t="str">
        <f t="shared" si="478"/>
        <v>1036</v>
      </c>
      <c r="K3474" t="str">
        <f t="shared" si="474"/>
        <v>c2        </v>
      </c>
      <c r="L3474" t="str">
        <f t="shared" si="475"/>
        <v>C2        </v>
      </c>
    </row>
    <row r="3475" hidden="1" spans="1:12">
      <c r="A3475" s="1" t="s">
        <v>7962</v>
      </c>
      <c r="B3475" s="1" t="s">
        <v>7963</v>
      </c>
      <c r="C3475" s="1" t="s">
        <v>1729</v>
      </c>
      <c r="D3475" s="1" t="s">
        <v>65</v>
      </c>
      <c r="E3475" s="2" t="str">
        <f t="shared" si="479"/>
        <v>kena</v>
      </c>
      <c r="F3475" s="1" t="s">
        <v>7282</v>
      </c>
      <c r="G3475" t="str">
        <f t="shared" si="476"/>
        <v>tr</v>
      </c>
      <c r="H3475" s="1" t="s">
        <v>194</v>
      </c>
      <c r="I3475" t="str">
        <f t="shared" si="477"/>
        <v>1036</v>
      </c>
      <c r="J3475" t="str">
        <f t="shared" si="478"/>
        <v>1036</v>
      </c>
      <c r="K3475" t="str">
        <f t="shared" si="474"/>
        <v>c3        </v>
      </c>
      <c r="L3475" t="str">
        <f t="shared" si="475"/>
        <v>C3        </v>
      </c>
    </row>
    <row r="3476" hidden="1" spans="1:12">
      <c r="A3476" s="1" t="s">
        <v>7964</v>
      </c>
      <c r="B3476" s="1" t="s">
        <v>7965</v>
      </c>
      <c r="C3476" s="1" t="s">
        <v>1729</v>
      </c>
      <c r="D3476" s="1" t="s">
        <v>65</v>
      </c>
      <c r="E3476" s="2" t="str">
        <f t="shared" si="479"/>
        <v>kena</v>
      </c>
      <c r="F3476" s="1" t="s">
        <v>7282</v>
      </c>
      <c r="G3476" t="str">
        <f t="shared" si="476"/>
        <v>tr</v>
      </c>
      <c r="H3476" s="1" t="s">
        <v>194</v>
      </c>
      <c r="I3476" t="str">
        <f t="shared" si="477"/>
        <v>1036</v>
      </c>
      <c r="J3476" t="str">
        <f t="shared" si="478"/>
        <v>1036</v>
      </c>
      <c r="K3476" t="str">
        <f t="shared" si="474"/>
        <v>c4        </v>
      </c>
      <c r="L3476" t="str">
        <f t="shared" si="475"/>
        <v>C4        </v>
      </c>
    </row>
    <row r="3477" hidden="1" spans="1:12">
      <c r="A3477" s="1" t="s">
        <v>7966</v>
      </c>
      <c r="B3477" s="1" t="s">
        <v>7967</v>
      </c>
      <c r="C3477" s="1" t="s">
        <v>1729</v>
      </c>
      <c r="D3477" s="1" t="s">
        <v>65</v>
      </c>
      <c r="E3477" s="2" t="str">
        <f t="shared" si="479"/>
        <v>kena</v>
      </c>
      <c r="F3477" s="1" t="s">
        <v>7282</v>
      </c>
      <c r="G3477" t="str">
        <f t="shared" si="476"/>
        <v>tr</v>
      </c>
      <c r="H3477" s="1" t="s">
        <v>194</v>
      </c>
      <c r="I3477" t="str">
        <f t="shared" si="477"/>
        <v>1037</v>
      </c>
      <c r="J3477" t="str">
        <f t="shared" si="478"/>
        <v>1037</v>
      </c>
      <c r="K3477" t="str">
        <f t="shared" si="474"/>
        <v>c1        </v>
      </c>
      <c r="L3477" t="str">
        <f t="shared" si="475"/>
        <v>C1        </v>
      </c>
    </row>
    <row r="3478" hidden="1" spans="1:12">
      <c r="A3478" s="1" t="s">
        <v>7968</v>
      </c>
      <c r="B3478" s="1" t="s">
        <v>7969</v>
      </c>
      <c r="C3478" s="1" t="s">
        <v>1729</v>
      </c>
      <c r="D3478" s="1" t="s">
        <v>65</v>
      </c>
      <c r="E3478" s="2" t="str">
        <f t="shared" si="479"/>
        <v>kena</v>
      </c>
      <c r="F3478" s="1" t="s">
        <v>7282</v>
      </c>
      <c r="G3478" t="str">
        <f t="shared" si="476"/>
        <v>tr</v>
      </c>
      <c r="H3478" s="1" t="s">
        <v>194</v>
      </c>
      <c r="I3478" t="str">
        <f t="shared" si="477"/>
        <v>1038</v>
      </c>
      <c r="J3478" t="str">
        <f t="shared" si="478"/>
        <v>1038</v>
      </c>
      <c r="K3478" t="str">
        <f t="shared" si="474"/>
        <v>c1        </v>
      </c>
      <c r="L3478" t="str">
        <f t="shared" si="475"/>
        <v>C1        </v>
      </c>
    </row>
    <row r="3479" hidden="1" spans="1:12">
      <c r="A3479" s="1" t="s">
        <v>7970</v>
      </c>
      <c r="B3479" s="1" t="s">
        <v>7971</v>
      </c>
      <c r="C3479" s="1" t="s">
        <v>1729</v>
      </c>
      <c r="D3479" s="1" t="s">
        <v>65</v>
      </c>
      <c r="E3479" s="2" t="str">
        <f t="shared" si="479"/>
        <v>kena</v>
      </c>
      <c r="F3479" s="1" t="s">
        <v>7282</v>
      </c>
      <c r="G3479" t="str">
        <f t="shared" si="476"/>
        <v>tr</v>
      </c>
      <c r="H3479" s="1" t="s">
        <v>194</v>
      </c>
      <c r="I3479" t="str">
        <f t="shared" si="477"/>
        <v>1038</v>
      </c>
      <c r="J3479" t="str">
        <f t="shared" si="478"/>
        <v>1038</v>
      </c>
      <c r="K3479" t="str">
        <f t="shared" si="474"/>
        <v>c4        </v>
      </c>
      <c r="L3479" t="str">
        <f t="shared" si="475"/>
        <v>C4        </v>
      </c>
    </row>
    <row r="3480" hidden="1" spans="1:12">
      <c r="A3480" s="1" t="s">
        <v>7972</v>
      </c>
      <c r="B3480" s="1" t="s">
        <v>7973</v>
      </c>
      <c r="C3480" s="1" t="s">
        <v>1729</v>
      </c>
      <c r="D3480" s="1" t="s">
        <v>65</v>
      </c>
      <c r="E3480" s="2" t="str">
        <f t="shared" si="479"/>
        <v>kena</v>
      </c>
      <c r="F3480" s="1" t="s">
        <v>7282</v>
      </c>
      <c r="G3480" t="str">
        <f t="shared" si="476"/>
        <v>tr</v>
      </c>
      <c r="H3480" s="1" t="s">
        <v>194</v>
      </c>
      <c r="I3480" t="str">
        <f t="shared" si="477"/>
        <v>1039</v>
      </c>
      <c r="J3480" t="str">
        <f t="shared" si="478"/>
        <v>1039</v>
      </c>
      <c r="K3480" t="str">
        <f t="shared" si="474"/>
        <v>c1        </v>
      </c>
      <c r="L3480" t="str">
        <f t="shared" si="475"/>
        <v>C1        </v>
      </c>
    </row>
    <row r="3481" hidden="1" spans="1:12">
      <c r="A3481" s="1" t="s">
        <v>7974</v>
      </c>
      <c r="B3481" s="1" t="s">
        <v>7975</v>
      </c>
      <c r="C3481" s="1" t="s">
        <v>1729</v>
      </c>
      <c r="D3481" s="1" t="s">
        <v>65</v>
      </c>
      <c r="E3481" s="2" t="str">
        <f t="shared" si="479"/>
        <v>kena</v>
      </c>
      <c r="F3481" s="1" t="s">
        <v>7282</v>
      </c>
      <c r="G3481" t="str">
        <f t="shared" si="476"/>
        <v>tr</v>
      </c>
      <c r="H3481" s="1" t="s">
        <v>194</v>
      </c>
      <c r="I3481" t="str">
        <f t="shared" si="477"/>
        <v>1041</v>
      </c>
      <c r="J3481" t="str">
        <f t="shared" si="478"/>
        <v>1041</v>
      </c>
      <c r="K3481" t="str">
        <f t="shared" si="474"/>
        <v>c1        </v>
      </c>
      <c r="L3481" t="str">
        <f t="shared" ref="L3481:L3513" si="480">MID(B3481,11,10)</f>
        <v>C1        </v>
      </c>
    </row>
    <row r="3482" hidden="1" spans="1:12">
      <c r="A3482" s="1" t="s">
        <v>7976</v>
      </c>
      <c r="B3482" s="1" t="s">
        <v>7977</v>
      </c>
      <c r="C3482" s="1" t="s">
        <v>1729</v>
      </c>
      <c r="D3482" s="1" t="s">
        <v>65</v>
      </c>
      <c r="E3482" s="2" t="str">
        <f t="shared" si="479"/>
        <v>kena</v>
      </c>
      <c r="F3482" s="1" t="s">
        <v>7282</v>
      </c>
      <c r="G3482" t="str">
        <f t="shared" si="476"/>
        <v>tr</v>
      </c>
      <c r="H3482" s="1" t="s">
        <v>194</v>
      </c>
      <c r="I3482" t="str">
        <f t="shared" si="477"/>
        <v>1041</v>
      </c>
      <c r="J3482" t="str">
        <f t="shared" si="478"/>
        <v>1041</v>
      </c>
      <c r="K3482" t="str">
        <f t="shared" si="474"/>
        <v>c2        </v>
      </c>
      <c r="L3482" t="str">
        <f t="shared" si="480"/>
        <v>C2        </v>
      </c>
    </row>
    <row r="3483" hidden="1" spans="1:12">
      <c r="A3483" s="1" t="s">
        <v>7978</v>
      </c>
      <c r="B3483" s="1" t="s">
        <v>7979</v>
      </c>
      <c r="C3483" s="1" t="s">
        <v>1729</v>
      </c>
      <c r="D3483" s="1" t="s">
        <v>65</v>
      </c>
      <c r="E3483" s="2" t="str">
        <f t="shared" si="479"/>
        <v>kena</v>
      </c>
      <c r="F3483" s="1" t="s">
        <v>7282</v>
      </c>
      <c r="G3483" t="str">
        <f t="shared" si="476"/>
        <v>tr</v>
      </c>
      <c r="H3483" s="1" t="s">
        <v>194</v>
      </c>
      <c r="I3483" t="str">
        <f t="shared" si="477"/>
        <v>1041</v>
      </c>
      <c r="J3483" t="str">
        <f t="shared" si="478"/>
        <v>1041</v>
      </c>
      <c r="K3483" t="str">
        <f t="shared" si="474"/>
        <v>c3        </v>
      </c>
      <c r="L3483" t="str">
        <f t="shared" si="480"/>
        <v>C3        </v>
      </c>
    </row>
    <row r="3484" hidden="1" spans="1:12">
      <c r="A3484" s="1" t="s">
        <v>7980</v>
      </c>
      <c r="B3484" s="1" t="s">
        <v>7981</v>
      </c>
      <c r="C3484" s="1" t="s">
        <v>1729</v>
      </c>
      <c r="D3484" s="1" t="s">
        <v>65</v>
      </c>
      <c r="E3484" s="2" t="str">
        <f t="shared" si="479"/>
        <v>kena</v>
      </c>
      <c r="F3484" s="1" t="s">
        <v>7282</v>
      </c>
      <c r="G3484" t="str">
        <f t="shared" si="476"/>
        <v>tr</v>
      </c>
      <c r="H3484" s="1" t="s">
        <v>194</v>
      </c>
      <c r="I3484" t="str">
        <f t="shared" si="477"/>
        <v>1042</v>
      </c>
      <c r="J3484" t="str">
        <f t="shared" si="478"/>
        <v>1042</v>
      </c>
      <c r="K3484" t="str">
        <f t="shared" si="474"/>
        <v>c1        </v>
      </c>
      <c r="L3484" t="str">
        <f t="shared" si="480"/>
        <v>C1        </v>
      </c>
    </row>
    <row r="3485" hidden="1" spans="1:12">
      <c r="A3485" s="1" t="s">
        <v>7982</v>
      </c>
      <c r="B3485" s="1" t="s">
        <v>7983</v>
      </c>
      <c r="C3485" s="1" t="s">
        <v>1729</v>
      </c>
      <c r="D3485" s="1" t="s">
        <v>65</v>
      </c>
      <c r="E3485" s="2" t="str">
        <f t="shared" si="479"/>
        <v>kena</v>
      </c>
      <c r="F3485" s="1" t="s">
        <v>7282</v>
      </c>
      <c r="G3485" t="str">
        <f t="shared" si="476"/>
        <v>tr</v>
      </c>
      <c r="H3485" s="1" t="s">
        <v>194</v>
      </c>
      <c r="I3485" t="str">
        <f t="shared" si="477"/>
        <v>1043</v>
      </c>
      <c r="J3485" t="str">
        <f t="shared" si="478"/>
        <v>1043</v>
      </c>
      <c r="K3485" t="str">
        <f t="shared" si="474"/>
        <v>c1        </v>
      </c>
      <c r="L3485" t="str">
        <f t="shared" si="480"/>
        <v>C1        </v>
      </c>
    </row>
    <row r="3486" hidden="1" spans="1:12">
      <c r="A3486" s="1" t="s">
        <v>7984</v>
      </c>
      <c r="B3486" s="1" t="s">
        <v>7985</v>
      </c>
      <c r="C3486" s="1" t="s">
        <v>1729</v>
      </c>
      <c r="D3486" s="1" t="s">
        <v>65</v>
      </c>
      <c r="E3486" s="2" t="str">
        <f t="shared" si="479"/>
        <v>kena</v>
      </c>
      <c r="F3486" s="1" t="s">
        <v>7282</v>
      </c>
      <c r="G3486" t="str">
        <f t="shared" si="476"/>
        <v>tr</v>
      </c>
      <c r="H3486" s="1" t="s">
        <v>194</v>
      </c>
      <c r="I3486" t="str">
        <f t="shared" si="477"/>
        <v>1043</v>
      </c>
      <c r="J3486" t="str">
        <f t="shared" si="478"/>
        <v>1043</v>
      </c>
      <c r="K3486" t="str">
        <f t="shared" si="474"/>
        <v>c3        </v>
      </c>
      <c r="L3486" t="str">
        <f t="shared" si="480"/>
        <v>C3        </v>
      </c>
    </row>
    <row r="3487" hidden="1" spans="1:12">
      <c r="A3487" s="1" t="s">
        <v>7986</v>
      </c>
      <c r="B3487" s="1" t="s">
        <v>7987</v>
      </c>
      <c r="C3487" s="1" t="s">
        <v>1729</v>
      </c>
      <c r="D3487" s="1" t="s">
        <v>65</v>
      </c>
      <c r="E3487" s="2" t="str">
        <f t="shared" si="479"/>
        <v>kena</v>
      </c>
      <c r="F3487" s="1" t="s">
        <v>7282</v>
      </c>
      <c r="G3487" t="str">
        <f t="shared" si="476"/>
        <v>tr</v>
      </c>
      <c r="H3487" s="1" t="s">
        <v>194</v>
      </c>
      <c r="I3487" t="str">
        <f t="shared" si="477"/>
        <v>1043</v>
      </c>
      <c r="J3487" t="str">
        <f t="shared" si="478"/>
        <v>1043</v>
      </c>
      <c r="K3487" t="str">
        <f t="shared" si="474"/>
        <v>c4        </v>
      </c>
      <c r="L3487" t="str">
        <f t="shared" si="480"/>
        <v>C4        </v>
      </c>
    </row>
    <row r="3488" hidden="1" spans="1:12">
      <c r="A3488" s="1" t="s">
        <v>7988</v>
      </c>
      <c r="B3488" s="1" t="s">
        <v>7989</v>
      </c>
      <c r="C3488" s="1" t="s">
        <v>1729</v>
      </c>
      <c r="D3488" s="1" t="s">
        <v>65</v>
      </c>
      <c r="E3488" s="2" t="str">
        <f t="shared" si="479"/>
        <v>kena</v>
      </c>
      <c r="F3488" s="1" t="s">
        <v>7282</v>
      </c>
      <c r="G3488" t="str">
        <f t="shared" si="476"/>
        <v>tr</v>
      </c>
      <c r="H3488" s="1" t="s">
        <v>194</v>
      </c>
      <c r="I3488" t="str">
        <f t="shared" si="477"/>
        <v>1043</v>
      </c>
      <c r="J3488" t="str">
        <f t="shared" si="478"/>
        <v>1043</v>
      </c>
      <c r="K3488" t="str">
        <f t="shared" si="474"/>
        <v>c5        </v>
      </c>
      <c r="L3488" t="str">
        <f t="shared" si="480"/>
        <v>C5        </v>
      </c>
    </row>
    <row r="3489" hidden="1" spans="1:12">
      <c r="A3489" s="1" t="s">
        <v>7990</v>
      </c>
      <c r="B3489" s="1" t="s">
        <v>7991</v>
      </c>
      <c r="C3489" s="1" t="s">
        <v>1729</v>
      </c>
      <c r="D3489" s="1" t="s">
        <v>65</v>
      </c>
      <c r="E3489" s="2" t="str">
        <f t="shared" si="479"/>
        <v>kena</v>
      </c>
      <c r="F3489" s="1" t="s">
        <v>7282</v>
      </c>
      <c r="G3489" t="str">
        <f t="shared" si="476"/>
        <v>tr</v>
      </c>
      <c r="H3489" s="1" t="s">
        <v>194</v>
      </c>
      <c r="I3489" t="str">
        <f t="shared" si="477"/>
        <v>1044</v>
      </c>
      <c r="J3489" t="str">
        <f t="shared" si="478"/>
        <v>1044</v>
      </c>
      <c r="K3489" t="str">
        <f t="shared" si="474"/>
        <v>c1        </v>
      </c>
      <c r="L3489" t="str">
        <f t="shared" si="480"/>
        <v>C1        </v>
      </c>
    </row>
    <row r="3490" hidden="1" spans="1:12">
      <c r="A3490" s="1" t="s">
        <v>7992</v>
      </c>
      <c r="B3490" s="1" t="s">
        <v>7993</v>
      </c>
      <c r="C3490" s="1" t="s">
        <v>1729</v>
      </c>
      <c r="D3490" s="1" t="s">
        <v>65</v>
      </c>
      <c r="E3490" s="2" t="str">
        <f t="shared" si="479"/>
        <v>kena</v>
      </c>
      <c r="F3490" s="1" t="s">
        <v>7282</v>
      </c>
      <c r="G3490" t="str">
        <f t="shared" si="476"/>
        <v>tr</v>
      </c>
      <c r="H3490" s="1" t="s">
        <v>194</v>
      </c>
      <c r="I3490" t="str">
        <f t="shared" si="477"/>
        <v>1044</v>
      </c>
      <c r="J3490" t="str">
        <f t="shared" si="478"/>
        <v>1044</v>
      </c>
      <c r="K3490" t="str">
        <f t="shared" si="474"/>
        <v>c2        </v>
      </c>
      <c r="L3490" t="str">
        <f t="shared" si="480"/>
        <v>C2        </v>
      </c>
    </row>
    <row r="3491" hidden="1" spans="1:12">
      <c r="A3491" s="1" t="s">
        <v>7994</v>
      </c>
      <c r="B3491" s="1" t="s">
        <v>7995</v>
      </c>
      <c r="C3491" s="1" t="s">
        <v>1729</v>
      </c>
      <c r="D3491" s="1" t="s">
        <v>65</v>
      </c>
      <c r="E3491" s="2" t="str">
        <f t="shared" si="479"/>
        <v>kena</v>
      </c>
      <c r="F3491" s="1" t="s">
        <v>7282</v>
      </c>
      <c r="G3491" t="str">
        <f t="shared" si="476"/>
        <v>tr</v>
      </c>
      <c r="H3491" s="1" t="s">
        <v>194</v>
      </c>
      <c r="I3491" t="str">
        <f t="shared" si="477"/>
        <v>1044</v>
      </c>
      <c r="J3491" t="str">
        <f t="shared" si="478"/>
        <v>1044</v>
      </c>
      <c r="K3491" t="str">
        <f t="shared" si="474"/>
        <v>c3        </v>
      </c>
      <c r="L3491" t="str">
        <f t="shared" si="480"/>
        <v>C3        </v>
      </c>
    </row>
    <row r="3492" hidden="1" spans="1:12">
      <c r="A3492" s="1" t="s">
        <v>7996</v>
      </c>
      <c r="B3492" s="1" t="s">
        <v>7997</v>
      </c>
      <c r="C3492" s="1" t="s">
        <v>1729</v>
      </c>
      <c r="D3492" s="1" t="s">
        <v>65</v>
      </c>
      <c r="E3492" s="2" t="str">
        <f t="shared" si="479"/>
        <v>kena</v>
      </c>
      <c r="F3492" s="1" t="s">
        <v>7282</v>
      </c>
      <c r="G3492" t="str">
        <f t="shared" si="476"/>
        <v>tr</v>
      </c>
      <c r="H3492" s="1" t="s">
        <v>194</v>
      </c>
      <c r="I3492" t="str">
        <f t="shared" si="477"/>
        <v>1044</v>
      </c>
      <c r="J3492" t="str">
        <f t="shared" si="478"/>
        <v>1044</v>
      </c>
      <c r="K3492" t="str">
        <f t="shared" si="474"/>
        <v>c4        </v>
      </c>
      <c r="L3492" t="str">
        <f t="shared" si="480"/>
        <v>C4        </v>
      </c>
    </row>
    <row r="3493" hidden="1" spans="1:12">
      <c r="A3493" s="1" t="s">
        <v>7998</v>
      </c>
      <c r="B3493" s="1" t="s">
        <v>7999</v>
      </c>
      <c r="C3493" s="1" t="s">
        <v>1729</v>
      </c>
      <c r="D3493" s="1" t="s">
        <v>65</v>
      </c>
      <c r="E3493" s="2" t="str">
        <f t="shared" si="479"/>
        <v>kena</v>
      </c>
      <c r="F3493" s="1" t="s">
        <v>7282</v>
      </c>
      <c r="G3493" t="str">
        <f t="shared" si="476"/>
        <v>tr</v>
      </c>
      <c r="H3493" s="1" t="s">
        <v>194</v>
      </c>
      <c r="I3493" t="str">
        <f t="shared" si="477"/>
        <v>1044</v>
      </c>
      <c r="J3493" t="str">
        <f t="shared" si="478"/>
        <v>1044</v>
      </c>
      <c r="K3493" t="str">
        <f t="shared" si="474"/>
        <v>c5        </v>
      </c>
      <c r="L3493" t="str">
        <f t="shared" si="480"/>
        <v>C5        </v>
      </c>
    </row>
    <row r="3494" hidden="1" spans="1:12">
      <c r="A3494" s="1" t="s">
        <v>8000</v>
      </c>
      <c r="B3494" s="1" t="s">
        <v>8001</v>
      </c>
      <c r="C3494" s="1" t="s">
        <v>1729</v>
      </c>
      <c r="D3494" s="1" t="s">
        <v>65</v>
      </c>
      <c r="E3494" s="2" t="str">
        <f t="shared" si="479"/>
        <v>kena</v>
      </c>
      <c r="F3494" s="1" t="s">
        <v>7282</v>
      </c>
      <c r="G3494" t="str">
        <f t="shared" si="476"/>
        <v>tr</v>
      </c>
      <c r="H3494" s="1" t="s">
        <v>194</v>
      </c>
      <c r="I3494" t="str">
        <f t="shared" si="477"/>
        <v>1046</v>
      </c>
      <c r="J3494" t="str">
        <f t="shared" si="478"/>
        <v>1046</v>
      </c>
      <c r="K3494" t="str">
        <f t="shared" si="474"/>
        <v>c1        </v>
      </c>
      <c r="L3494" t="str">
        <f t="shared" si="480"/>
        <v>C1        </v>
      </c>
    </row>
    <row r="3495" hidden="1" spans="1:12">
      <c r="A3495" s="1" t="s">
        <v>8002</v>
      </c>
      <c r="B3495" s="1" t="s">
        <v>8003</v>
      </c>
      <c r="C3495" s="1" t="s">
        <v>1729</v>
      </c>
      <c r="D3495" s="1" t="s">
        <v>65</v>
      </c>
      <c r="E3495" s="2" t="str">
        <f t="shared" si="479"/>
        <v>kena</v>
      </c>
      <c r="F3495" s="1" t="s">
        <v>7282</v>
      </c>
      <c r="G3495" t="str">
        <f t="shared" si="476"/>
        <v>tr</v>
      </c>
      <c r="H3495" s="1" t="s">
        <v>194</v>
      </c>
      <c r="I3495" t="str">
        <f t="shared" si="477"/>
        <v>1046</v>
      </c>
      <c r="J3495" t="str">
        <f t="shared" si="478"/>
        <v>1046</v>
      </c>
      <c r="K3495" t="str">
        <f t="shared" si="474"/>
        <v>c2        </v>
      </c>
      <c r="L3495" t="str">
        <f t="shared" si="480"/>
        <v>C2        </v>
      </c>
    </row>
    <row r="3496" hidden="1" spans="1:12">
      <c r="A3496" s="1" t="s">
        <v>8004</v>
      </c>
      <c r="B3496" s="1" t="s">
        <v>8005</v>
      </c>
      <c r="C3496" s="1" t="s">
        <v>1729</v>
      </c>
      <c r="D3496" s="1" t="s">
        <v>65</v>
      </c>
      <c r="E3496" s="2" t="str">
        <f t="shared" si="479"/>
        <v>kena</v>
      </c>
      <c r="F3496" s="1" t="s">
        <v>7282</v>
      </c>
      <c r="G3496" t="str">
        <f t="shared" si="476"/>
        <v>tr</v>
      </c>
      <c r="H3496" s="1" t="s">
        <v>194</v>
      </c>
      <c r="I3496" t="str">
        <f t="shared" si="477"/>
        <v>1046</v>
      </c>
      <c r="J3496" t="str">
        <f t="shared" si="478"/>
        <v>1046</v>
      </c>
      <c r="K3496" t="str">
        <f t="shared" si="474"/>
        <v>c3        </v>
      </c>
      <c r="L3496" t="str">
        <f t="shared" si="480"/>
        <v>C3        </v>
      </c>
    </row>
    <row r="3497" hidden="1" spans="1:12">
      <c r="A3497" s="1" t="s">
        <v>8006</v>
      </c>
      <c r="B3497" s="1" t="s">
        <v>8007</v>
      </c>
      <c r="C3497" s="1" t="s">
        <v>1729</v>
      </c>
      <c r="D3497" s="1" t="s">
        <v>65</v>
      </c>
      <c r="E3497" s="2" t="str">
        <f t="shared" si="479"/>
        <v>kena</v>
      </c>
      <c r="F3497" s="1" t="s">
        <v>7282</v>
      </c>
      <c r="G3497" t="str">
        <f t="shared" si="476"/>
        <v>tr</v>
      </c>
      <c r="H3497" s="1" t="s">
        <v>194</v>
      </c>
      <c r="I3497" t="str">
        <f t="shared" si="477"/>
        <v>1046</v>
      </c>
      <c r="J3497" t="str">
        <f t="shared" si="478"/>
        <v>1046</v>
      </c>
      <c r="K3497" t="str">
        <f t="shared" si="474"/>
        <v>c4        </v>
      </c>
      <c r="L3497" t="str">
        <f t="shared" si="480"/>
        <v>C4        </v>
      </c>
    </row>
    <row r="3498" hidden="1" spans="1:12">
      <c r="A3498" s="1" t="s">
        <v>8008</v>
      </c>
      <c r="B3498" s="1" t="s">
        <v>8009</v>
      </c>
      <c r="C3498" s="1" t="s">
        <v>1729</v>
      </c>
      <c r="D3498" s="1" t="s">
        <v>65</v>
      </c>
      <c r="E3498" s="2" t="str">
        <f t="shared" si="479"/>
        <v>kena</v>
      </c>
      <c r="F3498" s="1" t="s">
        <v>7282</v>
      </c>
      <c r="G3498" t="str">
        <f t="shared" si="476"/>
        <v>tr</v>
      </c>
      <c r="H3498" s="1" t="s">
        <v>194</v>
      </c>
      <c r="I3498" t="str">
        <f t="shared" si="477"/>
        <v>1046</v>
      </c>
      <c r="J3498" t="str">
        <f t="shared" si="478"/>
        <v>1046</v>
      </c>
      <c r="K3498" t="str">
        <f t="shared" si="474"/>
        <v>c5        </v>
      </c>
      <c r="L3498" t="str">
        <f t="shared" si="480"/>
        <v>C5        </v>
      </c>
    </row>
    <row r="3499" hidden="1" spans="1:12">
      <c r="A3499" s="1" t="s">
        <v>8010</v>
      </c>
      <c r="B3499" s="1" t="s">
        <v>8011</v>
      </c>
      <c r="C3499" s="1" t="s">
        <v>1729</v>
      </c>
      <c r="D3499" s="1" t="s">
        <v>65</v>
      </c>
      <c r="E3499" s="2" t="str">
        <f t="shared" si="479"/>
        <v>kena</v>
      </c>
      <c r="F3499" s="1" t="s">
        <v>7282</v>
      </c>
      <c r="G3499" t="str">
        <f t="shared" si="476"/>
        <v>tr</v>
      </c>
      <c r="H3499" s="1" t="s">
        <v>194</v>
      </c>
      <c r="I3499" t="str">
        <f t="shared" si="477"/>
        <v>1203</v>
      </c>
      <c r="J3499" t="str">
        <f t="shared" si="478"/>
        <v>1203</v>
      </c>
      <c r="K3499" t="str">
        <f t="shared" si="474"/>
        <v>c1        </v>
      </c>
      <c r="L3499" t="str">
        <f t="shared" si="480"/>
        <v>C1        </v>
      </c>
    </row>
    <row r="3500" hidden="1" spans="1:12">
      <c r="A3500" s="1" t="s">
        <v>8012</v>
      </c>
      <c r="B3500" s="1" t="s">
        <v>8013</v>
      </c>
      <c r="C3500" s="1" t="s">
        <v>1729</v>
      </c>
      <c r="D3500" s="1" t="s">
        <v>65</v>
      </c>
      <c r="E3500" s="2" t="str">
        <f t="shared" si="479"/>
        <v>kena</v>
      </c>
      <c r="F3500" s="1" t="s">
        <v>7282</v>
      </c>
      <c r="G3500" t="str">
        <f t="shared" si="476"/>
        <v>tr</v>
      </c>
      <c r="H3500" s="1" t="s">
        <v>194</v>
      </c>
      <c r="I3500" t="str">
        <f t="shared" si="477"/>
        <v>1204</v>
      </c>
      <c r="J3500" t="str">
        <f t="shared" si="478"/>
        <v>1204</v>
      </c>
      <c r="K3500" t="str">
        <f t="shared" si="474"/>
        <v>c1        </v>
      </c>
      <c r="L3500" t="str">
        <f t="shared" si="480"/>
        <v>C1        </v>
      </c>
    </row>
    <row r="3501" hidden="1" spans="1:12">
      <c r="A3501" s="1" t="s">
        <v>8014</v>
      </c>
      <c r="B3501" s="1" t="s">
        <v>8015</v>
      </c>
      <c r="C3501" s="1" t="s">
        <v>1729</v>
      </c>
      <c r="D3501" s="1" t="s">
        <v>65</v>
      </c>
      <c r="E3501" s="2" t="str">
        <f t="shared" si="479"/>
        <v>kena</v>
      </c>
      <c r="F3501" s="1" t="s">
        <v>7282</v>
      </c>
      <c r="G3501" t="str">
        <f t="shared" si="476"/>
        <v>tr</v>
      </c>
      <c r="H3501" s="1" t="s">
        <v>194</v>
      </c>
      <c r="I3501" t="str">
        <f t="shared" si="477"/>
        <v>1204</v>
      </c>
      <c r="J3501" t="str">
        <f t="shared" si="478"/>
        <v>1204</v>
      </c>
      <c r="K3501" t="str">
        <f t="shared" si="474"/>
        <v>c3        </v>
      </c>
      <c r="L3501" t="str">
        <f t="shared" si="480"/>
        <v>C3        </v>
      </c>
    </row>
    <row r="3502" hidden="1" spans="1:12">
      <c r="A3502" s="1" t="s">
        <v>8016</v>
      </c>
      <c r="B3502" s="1" t="s">
        <v>8017</v>
      </c>
      <c r="C3502" s="1" t="s">
        <v>1729</v>
      </c>
      <c r="D3502" s="1" t="s">
        <v>65</v>
      </c>
      <c r="E3502" s="2" t="str">
        <f t="shared" si="479"/>
        <v>kena</v>
      </c>
      <c r="F3502" s="1" t="s">
        <v>7282</v>
      </c>
      <c r="G3502" t="str">
        <f t="shared" si="476"/>
        <v>tr</v>
      </c>
      <c r="H3502" s="1" t="s">
        <v>194</v>
      </c>
      <c r="I3502" t="str">
        <f t="shared" si="477"/>
        <v>1204</v>
      </c>
      <c r="J3502" t="str">
        <f t="shared" si="478"/>
        <v>1204</v>
      </c>
      <c r="K3502" t="str">
        <f t="shared" si="474"/>
        <v>c4        </v>
      </c>
      <c r="L3502" t="str">
        <f t="shared" si="480"/>
        <v>C4        </v>
      </c>
    </row>
    <row r="3503" hidden="1" spans="1:12">
      <c r="A3503" s="1" t="s">
        <v>8018</v>
      </c>
      <c r="B3503" s="1" t="s">
        <v>8019</v>
      </c>
      <c r="C3503" s="1" t="s">
        <v>1729</v>
      </c>
      <c r="D3503" s="1" t="s">
        <v>65</v>
      </c>
      <c r="E3503" s="2" t="str">
        <f t="shared" si="479"/>
        <v>kena</v>
      </c>
      <c r="F3503" s="1" t="s">
        <v>7282</v>
      </c>
      <c r="G3503" t="str">
        <f t="shared" si="476"/>
        <v>tr</v>
      </c>
      <c r="H3503" s="1" t="s">
        <v>194</v>
      </c>
      <c r="I3503" t="str">
        <f t="shared" si="477"/>
        <v>1205</v>
      </c>
      <c r="J3503" t="str">
        <f t="shared" si="478"/>
        <v>1205</v>
      </c>
      <c r="K3503" t="str">
        <f t="shared" si="474"/>
        <v>c1        </v>
      </c>
      <c r="L3503" t="str">
        <f t="shared" si="480"/>
        <v>C1        </v>
      </c>
    </row>
    <row r="3504" hidden="1" spans="1:12">
      <c r="A3504" s="1" t="s">
        <v>8020</v>
      </c>
      <c r="B3504" s="1" t="s">
        <v>8021</v>
      </c>
      <c r="C3504" s="1" t="s">
        <v>1729</v>
      </c>
      <c r="D3504" s="1" t="s">
        <v>65</v>
      </c>
      <c r="E3504" s="2" t="str">
        <f t="shared" si="479"/>
        <v>kena</v>
      </c>
      <c r="F3504" s="1" t="s">
        <v>7282</v>
      </c>
      <c r="G3504" t="str">
        <f t="shared" si="476"/>
        <v>tr</v>
      </c>
      <c r="H3504" s="1" t="s">
        <v>194</v>
      </c>
      <c r="I3504" t="str">
        <f t="shared" si="477"/>
        <v>1205</v>
      </c>
      <c r="J3504" t="str">
        <f t="shared" si="478"/>
        <v>1205</v>
      </c>
      <c r="K3504" t="str">
        <f t="shared" ref="K3504:K3567" si="481">MID(A3504,12,10)</f>
        <v>c2        </v>
      </c>
      <c r="L3504" t="str">
        <f t="shared" si="480"/>
        <v>C2        </v>
      </c>
    </row>
    <row r="3505" hidden="1" spans="1:12">
      <c r="A3505" s="1" t="s">
        <v>8022</v>
      </c>
      <c r="B3505" s="1" t="s">
        <v>8023</v>
      </c>
      <c r="C3505" s="1" t="s">
        <v>1729</v>
      </c>
      <c r="D3505" s="1" t="s">
        <v>65</v>
      </c>
      <c r="E3505" s="2" t="str">
        <f t="shared" si="479"/>
        <v>kena</v>
      </c>
      <c r="F3505" s="1" t="s">
        <v>7282</v>
      </c>
      <c r="G3505" t="str">
        <f t="shared" si="476"/>
        <v>tr</v>
      </c>
      <c r="H3505" s="1" t="s">
        <v>194</v>
      </c>
      <c r="I3505" t="str">
        <f t="shared" si="477"/>
        <v>1205</v>
      </c>
      <c r="J3505" t="str">
        <f t="shared" si="478"/>
        <v>1205</v>
      </c>
      <c r="K3505" t="str">
        <f t="shared" si="481"/>
        <v>c5        </v>
      </c>
      <c r="L3505" t="str">
        <f t="shared" si="480"/>
        <v>C5        </v>
      </c>
    </row>
    <row r="3506" hidden="1" spans="1:12">
      <c r="A3506" s="1" t="s">
        <v>8024</v>
      </c>
      <c r="B3506" s="1" t="s">
        <v>8025</v>
      </c>
      <c r="C3506" s="1" t="s">
        <v>1729</v>
      </c>
      <c r="D3506" s="1" t="s">
        <v>65</v>
      </c>
      <c r="E3506" s="2" t="str">
        <f t="shared" si="479"/>
        <v>kena</v>
      </c>
      <c r="F3506" s="1" t="s">
        <v>7282</v>
      </c>
      <c r="G3506" t="str">
        <f t="shared" si="476"/>
        <v>tr</v>
      </c>
      <c r="H3506" s="1" t="s">
        <v>194</v>
      </c>
      <c r="I3506" t="str">
        <f t="shared" si="477"/>
        <v>1206</v>
      </c>
      <c r="J3506" t="str">
        <f t="shared" si="478"/>
        <v>1206</v>
      </c>
      <c r="K3506" t="str">
        <f t="shared" si="481"/>
        <v>c1        </v>
      </c>
      <c r="L3506" t="str">
        <f t="shared" si="480"/>
        <v>C1        </v>
      </c>
    </row>
    <row r="3507" hidden="1" spans="1:12">
      <c r="A3507" s="1" t="s">
        <v>8026</v>
      </c>
      <c r="B3507" s="1" t="s">
        <v>8027</v>
      </c>
      <c r="C3507" s="1" t="s">
        <v>1729</v>
      </c>
      <c r="D3507" s="1" t="s">
        <v>65</v>
      </c>
      <c r="E3507" s="2" t="str">
        <f t="shared" si="479"/>
        <v>kena</v>
      </c>
      <c r="F3507" s="1" t="s">
        <v>7282</v>
      </c>
      <c r="G3507" t="str">
        <f t="shared" si="476"/>
        <v>tr</v>
      </c>
      <c r="H3507" s="1" t="s">
        <v>194</v>
      </c>
      <c r="I3507" t="str">
        <f t="shared" si="477"/>
        <v>1206</v>
      </c>
      <c r="J3507" t="str">
        <f t="shared" si="478"/>
        <v>1206</v>
      </c>
      <c r="K3507" t="str">
        <f t="shared" si="481"/>
        <v>c3        </v>
      </c>
      <c r="L3507" t="str">
        <f t="shared" si="480"/>
        <v>C3        </v>
      </c>
    </row>
    <row r="3508" hidden="1" spans="1:12">
      <c r="A3508" s="1" t="s">
        <v>8028</v>
      </c>
      <c r="B3508" s="1" t="s">
        <v>8029</v>
      </c>
      <c r="C3508" s="1" t="s">
        <v>1729</v>
      </c>
      <c r="D3508" s="1" t="s">
        <v>65</v>
      </c>
      <c r="E3508" s="2" t="str">
        <f t="shared" si="479"/>
        <v>kena</v>
      </c>
      <c r="F3508" s="1" t="s">
        <v>7282</v>
      </c>
      <c r="G3508" t="str">
        <f t="shared" si="476"/>
        <v>tr</v>
      </c>
      <c r="H3508" s="1" t="s">
        <v>194</v>
      </c>
      <c r="I3508" t="str">
        <f t="shared" si="477"/>
        <v>1207</v>
      </c>
      <c r="J3508" t="str">
        <f t="shared" si="478"/>
        <v>1207</v>
      </c>
      <c r="K3508" t="str">
        <f t="shared" si="481"/>
        <v>c1        </v>
      </c>
      <c r="L3508" t="str">
        <f t="shared" si="480"/>
        <v>C1        </v>
      </c>
    </row>
    <row r="3509" hidden="1" spans="1:12">
      <c r="A3509" s="1" t="s">
        <v>8030</v>
      </c>
      <c r="B3509" s="1" t="s">
        <v>8031</v>
      </c>
      <c r="C3509" s="1" t="s">
        <v>1729</v>
      </c>
      <c r="D3509" s="1" t="s">
        <v>65</v>
      </c>
      <c r="E3509" s="2" t="str">
        <f t="shared" si="479"/>
        <v>kena</v>
      </c>
      <c r="F3509" s="1" t="s">
        <v>7282</v>
      </c>
      <c r="G3509" t="str">
        <f t="shared" si="476"/>
        <v>tr</v>
      </c>
      <c r="H3509" s="1" t="s">
        <v>194</v>
      </c>
      <c r="I3509" t="str">
        <f t="shared" si="477"/>
        <v>1207</v>
      </c>
      <c r="J3509" t="str">
        <f t="shared" si="478"/>
        <v>1207</v>
      </c>
      <c r="K3509" t="str">
        <f t="shared" si="481"/>
        <v>c2        </v>
      </c>
      <c r="L3509" t="str">
        <f t="shared" si="480"/>
        <v>C2        </v>
      </c>
    </row>
    <row r="3510" hidden="1" spans="1:12">
      <c r="A3510" s="1" t="s">
        <v>8032</v>
      </c>
      <c r="B3510" s="1" t="s">
        <v>8033</v>
      </c>
      <c r="C3510" s="1" t="s">
        <v>1729</v>
      </c>
      <c r="D3510" s="1" t="s">
        <v>65</v>
      </c>
      <c r="E3510" s="2" t="str">
        <f t="shared" si="479"/>
        <v>kena</v>
      </c>
      <c r="F3510" s="1" t="s">
        <v>7282</v>
      </c>
      <c r="G3510" t="str">
        <f t="shared" si="476"/>
        <v>tr</v>
      </c>
      <c r="H3510" s="1" t="s">
        <v>194</v>
      </c>
      <c r="I3510" t="str">
        <f t="shared" si="477"/>
        <v>1207</v>
      </c>
      <c r="J3510" t="str">
        <f t="shared" si="478"/>
        <v>1207</v>
      </c>
      <c r="K3510" t="str">
        <f t="shared" si="481"/>
        <v>c4        </v>
      </c>
      <c r="L3510" t="str">
        <f t="shared" si="480"/>
        <v>C4        </v>
      </c>
    </row>
    <row r="3511" hidden="1" spans="1:12">
      <c r="A3511" s="1" t="s">
        <v>8034</v>
      </c>
      <c r="B3511" s="1" t="s">
        <v>8035</v>
      </c>
      <c r="C3511" s="1" t="s">
        <v>1729</v>
      </c>
      <c r="D3511" s="1" t="s">
        <v>65</v>
      </c>
      <c r="E3511" s="2" t="str">
        <f t="shared" si="479"/>
        <v>kena</v>
      </c>
      <c r="F3511" s="1" t="s">
        <v>7282</v>
      </c>
      <c r="G3511" t="str">
        <f t="shared" si="476"/>
        <v>tr</v>
      </c>
      <c r="H3511" s="1" t="s">
        <v>194</v>
      </c>
      <c r="I3511" t="str">
        <f t="shared" si="477"/>
        <v>1208</v>
      </c>
      <c r="J3511" t="str">
        <f t="shared" si="478"/>
        <v>1208</v>
      </c>
      <c r="K3511" t="str">
        <f t="shared" si="481"/>
        <v>c1        </v>
      </c>
      <c r="L3511" t="str">
        <f t="shared" si="480"/>
        <v>C1        </v>
      </c>
    </row>
    <row r="3512" hidden="1" spans="1:12">
      <c r="A3512" s="1" t="s">
        <v>8036</v>
      </c>
      <c r="B3512" s="1" t="s">
        <v>8037</v>
      </c>
      <c r="C3512" s="1" t="s">
        <v>1729</v>
      </c>
      <c r="D3512" s="1" t="s">
        <v>65</v>
      </c>
      <c r="E3512" s="2" t="str">
        <f t="shared" si="479"/>
        <v>kena</v>
      </c>
      <c r="F3512" s="1" t="s">
        <v>7282</v>
      </c>
      <c r="G3512" t="str">
        <f t="shared" si="476"/>
        <v>tr</v>
      </c>
      <c r="H3512" s="1" t="s">
        <v>194</v>
      </c>
      <c r="I3512" t="str">
        <f t="shared" si="477"/>
        <v>1208</v>
      </c>
      <c r="J3512" t="str">
        <f t="shared" si="478"/>
        <v>1208</v>
      </c>
      <c r="K3512" t="str">
        <f t="shared" si="481"/>
        <v>c4        </v>
      </c>
      <c r="L3512" t="str">
        <f t="shared" si="480"/>
        <v>C4        </v>
      </c>
    </row>
    <row r="3513" hidden="1" spans="1:12">
      <c r="A3513" s="1" t="s">
        <v>8038</v>
      </c>
      <c r="B3513" s="1" t="s">
        <v>8039</v>
      </c>
      <c r="C3513" s="1" t="s">
        <v>1729</v>
      </c>
      <c r="D3513" s="1" t="s">
        <v>65</v>
      </c>
      <c r="E3513" s="2" t="str">
        <f t="shared" si="479"/>
        <v>kena</v>
      </c>
      <c r="F3513" s="1" t="s">
        <v>7282</v>
      </c>
      <c r="G3513" t="str">
        <f>MID(A3513,6,3)</f>
        <v>xpt</v>
      </c>
      <c r="H3513" s="1" t="s">
        <v>8040</v>
      </c>
      <c r="I3513" t="str">
        <f>MID(A3513,9,3)</f>
        <v>002</v>
      </c>
      <c r="J3513" t="str">
        <f>MID(A3513,9,3)</f>
        <v>002</v>
      </c>
      <c r="K3513" t="str">
        <f t="shared" si="481"/>
        <v>c2        </v>
      </c>
      <c r="L3513" t="str">
        <f t="shared" si="480"/>
        <v>C2        </v>
      </c>
    </row>
    <row r="3514" hidden="1" spans="1:12">
      <c r="A3514" s="1" t="s">
        <v>8041</v>
      </c>
      <c r="B3514" s="1" t="s">
        <v>8042</v>
      </c>
      <c r="C3514" s="1" t="s">
        <v>1729</v>
      </c>
      <c r="D3514" s="1" t="s">
        <v>65</v>
      </c>
      <c r="E3514" s="2" t="str">
        <f t="shared" si="479"/>
        <v>kena</v>
      </c>
      <c r="F3514" s="1" t="s">
        <v>7282</v>
      </c>
      <c r="G3514" t="str">
        <f t="shared" ref="G3514:G3577" si="482">MID(A3514,6,3)</f>
        <v>xpt</v>
      </c>
      <c r="H3514" s="1" t="s">
        <v>8040</v>
      </c>
      <c r="I3514" t="str">
        <f t="shared" ref="I3514:I3577" si="483">MID(A3514,9,3)</f>
        <v>002</v>
      </c>
      <c r="J3514" t="str">
        <f t="shared" ref="J3514:J3577" si="484">MID(A3514,9,3)</f>
        <v>002</v>
      </c>
      <c r="K3514" t="str">
        <f t="shared" si="481"/>
        <v>c3        </v>
      </c>
      <c r="L3514" t="str">
        <f t="shared" ref="L3514:L3534" si="485">MID(B3514,11,10)</f>
        <v>C3        </v>
      </c>
    </row>
    <row r="3515" hidden="1" spans="1:12">
      <c r="A3515" s="1" t="s">
        <v>8043</v>
      </c>
      <c r="B3515" s="1" t="s">
        <v>8044</v>
      </c>
      <c r="C3515" s="1" t="s">
        <v>1729</v>
      </c>
      <c r="D3515" s="1" t="s">
        <v>65</v>
      </c>
      <c r="E3515" s="2" t="str">
        <f t="shared" si="479"/>
        <v>kena</v>
      </c>
      <c r="F3515" s="1" t="s">
        <v>7282</v>
      </c>
      <c r="G3515" t="str">
        <f t="shared" si="482"/>
        <v>xpt</v>
      </c>
      <c r="H3515" s="1" t="s">
        <v>8040</v>
      </c>
      <c r="I3515" t="str">
        <f t="shared" si="483"/>
        <v>003</v>
      </c>
      <c r="J3515" t="str">
        <f t="shared" si="484"/>
        <v>003</v>
      </c>
      <c r="K3515" t="str">
        <f t="shared" si="481"/>
        <v>c1        </v>
      </c>
      <c r="L3515" t="str">
        <f t="shared" si="485"/>
        <v>C1        </v>
      </c>
    </row>
    <row r="3516" hidden="1" spans="1:12">
      <c r="A3516" s="1" t="s">
        <v>8045</v>
      </c>
      <c r="B3516" s="1" t="s">
        <v>8046</v>
      </c>
      <c r="C3516" s="1" t="s">
        <v>1729</v>
      </c>
      <c r="D3516" s="1" t="s">
        <v>65</v>
      </c>
      <c r="E3516" s="2" t="str">
        <f t="shared" si="479"/>
        <v>kena</v>
      </c>
      <c r="F3516" s="1" t="s">
        <v>7282</v>
      </c>
      <c r="G3516" t="str">
        <f t="shared" si="482"/>
        <v>xpt</v>
      </c>
      <c r="H3516" s="1" t="s">
        <v>8040</v>
      </c>
      <c r="I3516" t="str">
        <f t="shared" si="483"/>
        <v>003</v>
      </c>
      <c r="J3516" t="str">
        <f t="shared" si="484"/>
        <v>003</v>
      </c>
      <c r="K3516" t="str">
        <f t="shared" si="481"/>
        <v>c3        </v>
      </c>
      <c r="L3516" t="str">
        <f t="shared" si="485"/>
        <v>C3        </v>
      </c>
    </row>
    <row r="3517" hidden="1" spans="1:12">
      <c r="A3517" s="1" t="s">
        <v>8047</v>
      </c>
      <c r="B3517" s="1" t="s">
        <v>8048</v>
      </c>
      <c r="C3517" s="1" t="s">
        <v>1729</v>
      </c>
      <c r="D3517" s="1" t="s">
        <v>65</v>
      </c>
      <c r="E3517" s="2" t="str">
        <f t="shared" si="479"/>
        <v>kena</v>
      </c>
      <c r="F3517" s="1" t="s">
        <v>7282</v>
      </c>
      <c r="G3517" t="str">
        <f t="shared" si="482"/>
        <v>xpt</v>
      </c>
      <c r="H3517" s="1" t="s">
        <v>8040</v>
      </c>
      <c r="I3517" t="str">
        <f t="shared" si="483"/>
        <v>005</v>
      </c>
      <c r="J3517" t="str">
        <f t="shared" si="484"/>
        <v>005</v>
      </c>
      <c r="K3517" t="str">
        <f t="shared" si="481"/>
        <v>c1        </v>
      </c>
      <c r="L3517" t="str">
        <f t="shared" si="485"/>
        <v>C1        </v>
      </c>
    </row>
    <row r="3518" hidden="1" spans="1:12">
      <c r="A3518" s="1" t="s">
        <v>8049</v>
      </c>
      <c r="B3518" s="1" t="s">
        <v>8050</v>
      </c>
      <c r="C3518" s="1" t="s">
        <v>1729</v>
      </c>
      <c r="D3518" s="1" t="s">
        <v>65</v>
      </c>
      <c r="E3518" s="2" t="str">
        <f t="shared" si="479"/>
        <v>kena</v>
      </c>
      <c r="F3518" s="1" t="s">
        <v>7282</v>
      </c>
      <c r="G3518" t="str">
        <f t="shared" si="482"/>
        <v>xpt</v>
      </c>
      <c r="H3518" s="1" t="s">
        <v>8040</v>
      </c>
      <c r="I3518" t="str">
        <f t="shared" si="483"/>
        <v>005</v>
      </c>
      <c r="J3518" t="str">
        <f t="shared" si="484"/>
        <v>005</v>
      </c>
      <c r="K3518" t="str">
        <f t="shared" si="481"/>
        <v>c4        </v>
      </c>
      <c r="L3518" t="str">
        <f t="shared" si="485"/>
        <v>C4        </v>
      </c>
    </row>
    <row r="3519" hidden="1" spans="1:12">
      <c r="A3519" s="1" t="s">
        <v>8051</v>
      </c>
      <c r="B3519" s="1" t="s">
        <v>8052</v>
      </c>
      <c r="C3519" s="1" t="s">
        <v>1729</v>
      </c>
      <c r="D3519" s="1" t="s">
        <v>65</v>
      </c>
      <c r="E3519" s="2" t="str">
        <f t="shared" si="479"/>
        <v>kena</v>
      </c>
      <c r="F3519" s="1" t="s">
        <v>7282</v>
      </c>
      <c r="G3519" t="str">
        <f t="shared" si="482"/>
        <v>xpt</v>
      </c>
      <c r="H3519" s="1" t="s">
        <v>8040</v>
      </c>
      <c r="I3519" t="str">
        <f t="shared" si="483"/>
        <v>006</v>
      </c>
      <c r="J3519" t="str">
        <f t="shared" si="484"/>
        <v>006</v>
      </c>
      <c r="K3519" t="str">
        <f t="shared" si="481"/>
        <v>c2        </v>
      </c>
      <c r="L3519" t="str">
        <f t="shared" si="485"/>
        <v>C2        </v>
      </c>
    </row>
    <row r="3520" hidden="1" spans="1:12">
      <c r="A3520" s="1" t="s">
        <v>8053</v>
      </c>
      <c r="B3520" s="1" t="s">
        <v>8054</v>
      </c>
      <c r="C3520" s="1" t="s">
        <v>1729</v>
      </c>
      <c r="D3520" s="1" t="s">
        <v>65</v>
      </c>
      <c r="E3520" s="2" t="str">
        <f t="shared" si="479"/>
        <v>kena</v>
      </c>
      <c r="F3520" s="1" t="s">
        <v>7282</v>
      </c>
      <c r="G3520" t="str">
        <f t="shared" si="482"/>
        <v>xpt</v>
      </c>
      <c r="H3520" s="1" t="s">
        <v>8040</v>
      </c>
      <c r="I3520" t="str">
        <f t="shared" si="483"/>
        <v>006</v>
      </c>
      <c r="J3520" t="str">
        <f t="shared" si="484"/>
        <v>006</v>
      </c>
      <c r="K3520" t="str">
        <f t="shared" si="481"/>
        <v>c3        </v>
      </c>
      <c r="L3520" t="str">
        <f t="shared" si="485"/>
        <v>C3        </v>
      </c>
    </row>
    <row r="3521" hidden="1" spans="1:12">
      <c r="A3521" s="1" t="s">
        <v>8055</v>
      </c>
      <c r="B3521" s="1" t="s">
        <v>8056</v>
      </c>
      <c r="C3521" s="1" t="s">
        <v>1729</v>
      </c>
      <c r="D3521" s="1" t="s">
        <v>65</v>
      </c>
      <c r="E3521" s="2" t="str">
        <f t="shared" si="479"/>
        <v>kena</v>
      </c>
      <c r="F3521" s="1" t="s">
        <v>7282</v>
      </c>
      <c r="G3521" t="str">
        <f t="shared" si="482"/>
        <v>xpt</v>
      </c>
      <c r="H3521" s="1" t="s">
        <v>8040</v>
      </c>
      <c r="I3521" t="str">
        <f t="shared" si="483"/>
        <v>006</v>
      </c>
      <c r="J3521" t="str">
        <f t="shared" si="484"/>
        <v>006</v>
      </c>
      <c r="K3521" t="str">
        <f t="shared" si="481"/>
        <v>c4        </v>
      </c>
      <c r="L3521" t="str">
        <f t="shared" si="485"/>
        <v>C4        </v>
      </c>
    </row>
    <row r="3522" hidden="1" spans="1:12">
      <c r="A3522" s="1" t="s">
        <v>8057</v>
      </c>
      <c r="B3522" s="1" t="s">
        <v>8058</v>
      </c>
      <c r="C3522" s="1" t="s">
        <v>1729</v>
      </c>
      <c r="D3522" s="1" t="s">
        <v>65</v>
      </c>
      <c r="E3522" s="2" t="str">
        <f t="shared" si="479"/>
        <v>kena</v>
      </c>
      <c r="F3522" s="1" t="s">
        <v>7282</v>
      </c>
      <c r="G3522" t="str">
        <f t="shared" si="482"/>
        <v>xpt</v>
      </c>
      <c r="H3522" s="1" t="s">
        <v>8040</v>
      </c>
      <c r="I3522" t="str">
        <f t="shared" si="483"/>
        <v>006</v>
      </c>
      <c r="J3522" t="str">
        <f t="shared" si="484"/>
        <v>006</v>
      </c>
      <c r="K3522" t="str">
        <f t="shared" si="481"/>
        <v>c5        </v>
      </c>
      <c r="L3522" t="str">
        <f t="shared" si="485"/>
        <v>C5        </v>
      </c>
    </row>
    <row r="3523" hidden="1" spans="1:12">
      <c r="A3523" s="1" t="s">
        <v>8059</v>
      </c>
      <c r="B3523" s="1" t="s">
        <v>8060</v>
      </c>
      <c r="C3523" s="1" t="s">
        <v>1729</v>
      </c>
      <c r="D3523" s="1" t="s">
        <v>65</v>
      </c>
      <c r="E3523" s="2" t="str">
        <f t="shared" si="479"/>
        <v>kena</v>
      </c>
      <c r="F3523" s="1" t="s">
        <v>7282</v>
      </c>
      <c r="G3523" t="str">
        <f t="shared" si="482"/>
        <v>xpt</v>
      </c>
      <c r="H3523" s="1" t="s">
        <v>8040</v>
      </c>
      <c r="I3523" t="str">
        <f t="shared" si="483"/>
        <v>007</v>
      </c>
      <c r="J3523" t="str">
        <f t="shared" si="484"/>
        <v>007</v>
      </c>
      <c r="K3523" t="str">
        <f t="shared" si="481"/>
        <v>c7        </v>
      </c>
      <c r="L3523" t="str">
        <f t="shared" si="485"/>
        <v>C7        </v>
      </c>
    </row>
    <row r="3524" hidden="1" spans="1:12">
      <c r="A3524" s="1" t="s">
        <v>8061</v>
      </c>
      <c r="B3524" s="1" t="s">
        <v>8062</v>
      </c>
      <c r="C3524" s="1" t="s">
        <v>1729</v>
      </c>
      <c r="D3524" s="1" t="s">
        <v>65</v>
      </c>
      <c r="E3524" s="2" t="str">
        <f t="shared" si="479"/>
        <v>kena</v>
      </c>
      <c r="F3524" s="1" t="s">
        <v>7282</v>
      </c>
      <c r="G3524" t="str">
        <f t="shared" si="482"/>
        <v>xpt</v>
      </c>
      <c r="H3524" s="1" t="s">
        <v>8040</v>
      </c>
      <c r="I3524" t="str">
        <f t="shared" si="483"/>
        <v>008</v>
      </c>
      <c r="J3524" t="str">
        <f t="shared" si="484"/>
        <v>008</v>
      </c>
      <c r="K3524" t="str">
        <f t="shared" si="481"/>
        <v>c1        </v>
      </c>
      <c r="L3524" t="str">
        <f t="shared" si="485"/>
        <v>C1        </v>
      </c>
    </row>
    <row r="3525" hidden="1" spans="1:12">
      <c r="A3525" s="1" t="s">
        <v>8063</v>
      </c>
      <c r="B3525" s="1" t="s">
        <v>8064</v>
      </c>
      <c r="C3525" s="1" t="s">
        <v>1729</v>
      </c>
      <c r="D3525" s="1" t="s">
        <v>65</v>
      </c>
      <c r="E3525" s="2" t="str">
        <f t="shared" si="479"/>
        <v>kena</v>
      </c>
      <c r="F3525" s="1" t="s">
        <v>7282</v>
      </c>
      <c r="G3525" t="str">
        <f t="shared" si="482"/>
        <v>xpt</v>
      </c>
      <c r="H3525" s="1" t="s">
        <v>8040</v>
      </c>
      <c r="I3525" t="str">
        <f t="shared" si="483"/>
        <v>008</v>
      </c>
      <c r="J3525" t="str">
        <f t="shared" si="484"/>
        <v>008</v>
      </c>
      <c r="K3525" t="str">
        <f t="shared" si="481"/>
        <v>c2        </v>
      </c>
      <c r="L3525" t="str">
        <f t="shared" si="485"/>
        <v>C2        </v>
      </c>
    </row>
    <row r="3526" hidden="1" spans="1:12">
      <c r="A3526" s="1" t="s">
        <v>8065</v>
      </c>
      <c r="B3526" s="1" t="s">
        <v>8066</v>
      </c>
      <c r="C3526" s="1" t="s">
        <v>1729</v>
      </c>
      <c r="D3526" s="1" t="s">
        <v>65</v>
      </c>
      <c r="E3526" s="2" t="str">
        <f t="shared" si="479"/>
        <v>kena</v>
      </c>
      <c r="F3526" s="1" t="s">
        <v>7282</v>
      </c>
      <c r="G3526" t="str">
        <f t="shared" si="482"/>
        <v>xpt</v>
      </c>
      <c r="H3526" s="1" t="s">
        <v>8040</v>
      </c>
      <c r="I3526" t="str">
        <f t="shared" si="483"/>
        <v>008</v>
      </c>
      <c r="J3526" t="str">
        <f t="shared" si="484"/>
        <v>008</v>
      </c>
      <c r="K3526" t="str">
        <f t="shared" si="481"/>
        <v>c3        </v>
      </c>
      <c r="L3526" t="str">
        <f t="shared" si="485"/>
        <v>C3        </v>
      </c>
    </row>
    <row r="3527" hidden="1" spans="1:12">
      <c r="A3527" s="1" t="s">
        <v>8067</v>
      </c>
      <c r="B3527" s="1" t="s">
        <v>8068</v>
      </c>
      <c r="C3527" s="1" t="s">
        <v>1729</v>
      </c>
      <c r="D3527" s="1" t="s">
        <v>65</v>
      </c>
      <c r="E3527" s="2" t="str">
        <f t="shared" si="479"/>
        <v>kena</v>
      </c>
      <c r="F3527" s="1" t="s">
        <v>7282</v>
      </c>
      <c r="G3527" t="str">
        <f t="shared" si="482"/>
        <v>xpt</v>
      </c>
      <c r="H3527" s="1" t="s">
        <v>8040</v>
      </c>
      <c r="I3527" t="str">
        <f t="shared" si="483"/>
        <v>008</v>
      </c>
      <c r="J3527" t="str">
        <f t="shared" si="484"/>
        <v>008</v>
      </c>
      <c r="K3527" t="str">
        <f t="shared" si="481"/>
        <v>c4        </v>
      </c>
      <c r="L3527" t="str">
        <f t="shared" si="485"/>
        <v>C4        </v>
      </c>
    </row>
    <row r="3528" hidden="1" spans="1:12">
      <c r="A3528" s="1" t="s">
        <v>8069</v>
      </c>
      <c r="B3528" s="1" t="s">
        <v>8070</v>
      </c>
      <c r="C3528" s="1" t="s">
        <v>1729</v>
      </c>
      <c r="D3528" s="1" t="s">
        <v>65</v>
      </c>
      <c r="E3528" s="2" t="str">
        <f t="shared" si="479"/>
        <v>kena</v>
      </c>
      <c r="F3528" s="1" t="s">
        <v>7282</v>
      </c>
      <c r="G3528" t="str">
        <f t="shared" si="482"/>
        <v>xpt</v>
      </c>
      <c r="H3528" s="1" t="s">
        <v>8040</v>
      </c>
      <c r="I3528" t="str">
        <f t="shared" si="483"/>
        <v>008</v>
      </c>
      <c r="J3528" t="str">
        <f t="shared" si="484"/>
        <v>008</v>
      </c>
      <c r="K3528" t="str">
        <f t="shared" si="481"/>
        <v>c5        </v>
      </c>
      <c r="L3528" t="str">
        <f t="shared" si="485"/>
        <v>C5        </v>
      </c>
    </row>
    <row r="3529" hidden="1" spans="1:12">
      <c r="A3529" s="1" t="s">
        <v>8071</v>
      </c>
      <c r="B3529" s="1" t="s">
        <v>8072</v>
      </c>
      <c r="C3529" s="1" t="s">
        <v>1729</v>
      </c>
      <c r="D3529" s="1" t="s">
        <v>65</v>
      </c>
      <c r="E3529" s="2" t="str">
        <f t="shared" si="479"/>
        <v>kena</v>
      </c>
      <c r="F3529" s="1" t="s">
        <v>7282</v>
      </c>
      <c r="G3529" t="str">
        <f t="shared" si="482"/>
        <v>xpt</v>
      </c>
      <c r="H3529" s="1" t="s">
        <v>8040</v>
      </c>
      <c r="I3529" t="str">
        <f t="shared" si="483"/>
        <v>009</v>
      </c>
      <c r="J3529" t="str">
        <f t="shared" si="484"/>
        <v>009</v>
      </c>
      <c r="K3529" t="str">
        <f t="shared" si="481"/>
        <v>c2        </v>
      </c>
      <c r="L3529" t="str">
        <f t="shared" si="485"/>
        <v>C2        </v>
      </c>
    </row>
    <row r="3530" hidden="1" spans="1:12">
      <c r="A3530" s="1" t="s">
        <v>8073</v>
      </c>
      <c r="B3530" s="1" t="s">
        <v>8074</v>
      </c>
      <c r="C3530" s="1" t="s">
        <v>1729</v>
      </c>
      <c r="D3530" s="1" t="s">
        <v>65</v>
      </c>
      <c r="E3530" s="2" t="str">
        <f t="shared" si="479"/>
        <v>kena</v>
      </c>
      <c r="F3530" s="1" t="s">
        <v>7282</v>
      </c>
      <c r="G3530" t="str">
        <f t="shared" si="482"/>
        <v>xpt</v>
      </c>
      <c r="H3530" s="1" t="s">
        <v>8040</v>
      </c>
      <c r="I3530" t="str">
        <f t="shared" si="483"/>
        <v>009</v>
      </c>
      <c r="J3530" t="str">
        <f t="shared" si="484"/>
        <v>009</v>
      </c>
      <c r="K3530" t="str">
        <f t="shared" si="481"/>
        <v>c3        </v>
      </c>
      <c r="L3530" t="str">
        <f t="shared" si="485"/>
        <v>C3        </v>
      </c>
    </row>
    <row r="3531" hidden="1" spans="1:12">
      <c r="A3531" s="1" t="s">
        <v>8075</v>
      </c>
      <c r="B3531" s="1" t="s">
        <v>8076</v>
      </c>
      <c r="C3531" s="1" t="s">
        <v>1729</v>
      </c>
      <c r="D3531" s="1" t="s">
        <v>65</v>
      </c>
      <c r="E3531" s="2" t="str">
        <f t="shared" si="479"/>
        <v>kena</v>
      </c>
      <c r="F3531" s="1" t="s">
        <v>7282</v>
      </c>
      <c r="G3531" t="str">
        <f t="shared" si="482"/>
        <v>xpt</v>
      </c>
      <c r="H3531" s="1" t="s">
        <v>8040</v>
      </c>
      <c r="I3531" t="str">
        <f t="shared" si="483"/>
        <v>009</v>
      </c>
      <c r="J3531" t="str">
        <f t="shared" si="484"/>
        <v>009</v>
      </c>
      <c r="K3531" t="str">
        <f t="shared" si="481"/>
        <v>c4        </v>
      </c>
      <c r="L3531" t="str">
        <f t="shared" si="485"/>
        <v>C4        </v>
      </c>
    </row>
    <row r="3532" hidden="1" spans="1:12">
      <c r="A3532" s="1" t="s">
        <v>8077</v>
      </c>
      <c r="B3532" s="1" t="s">
        <v>8078</v>
      </c>
      <c r="C3532" s="1" t="s">
        <v>1729</v>
      </c>
      <c r="D3532" s="1" t="s">
        <v>65</v>
      </c>
      <c r="E3532" s="2" t="str">
        <f t="shared" si="479"/>
        <v>kena</v>
      </c>
      <c r="F3532" s="1" t="s">
        <v>7282</v>
      </c>
      <c r="G3532" t="str">
        <f t="shared" si="482"/>
        <v>xpt</v>
      </c>
      <c r="H3532" s="1" t="s">
        <v>8040</v>
      </c>
      <c r="I3532" t="str">
        <f t="shared" si="483"/>
        <v>009</v>
      </c>
      <c r="J3532" t="str">
        <f t="shared" si="484"/>
        <v>009</v>
      </c>
      <c r="K3532" t="str">
        <f t="shared" si="481"/>
        <v>c5        </v>
      </c>
      <c r="L3532" t="str">
        <f t="shared" si="485"/>
        <v>C5        </v>
      </c>
    </row>
    <row r="3533" hidden="1" spans="1:12">
      <c r="A3533" s="1" t="s">
        <v>8079</v>
      </c>
      <c r="B3533" s="1" t="s">
        <v>8080</v>
      </c>
      <c r="C3533" s="1" t="s">
        <v>1729</v>
      </c>
      <c r="D3533" s="1" t="s">
        <v>65</v>
      </c>
      <c r="E3533" s="2" t="str">
        <f t="shared" si="479"/>
        <v>kena</v>
      </c>
      <c r="F3533" s="1" t="s">
        <v>7282</v>
      </c>
      <c r="G3533" t="str">
        <f t="shared" si="482"/>
        <v>xpt</v>
      </c>
      <c r="H3533" s="1" t="s">
        <v>8040</v>
      </c>
      <c r="I3533" t="str">
        <f t="shared" si="483"/>
        <v>010</v>
      </c>
      <c r="J3533" t="str">
        <f t="shared" si="484"/>
        <v>010</v>
      </c>
      <c r="K3533" t="str">
        <f t="shared" si="481"/>
        <v>c1        </v>
      </c>
      <c r="L3533" t="str">
        <f t="shared" si="485"/>
        <v>C1        </v>
      </c>
    </row>
    <row r="3534" hidden="1" spans="1:12">
      <c r="A3534" s="1" t="s">
        <v>8081</v>
      </c>
      <c r="B3534" s="1" t="s">
        <v>8082</v>
      </c>
      <c r="C3534" s="1" t="s">
        <v>1729</v>
      </c>
      <c r="D3534" s="1" t="s">
        <v>65</v>
      </c>
      <c r="E3534" s="2" t="str">
        <f t="shared" si="479"/>
        <v>kena</v>
      </c>
      <c r="F3534" s="1" t="s">
        <v>7282</v>
      </c>
      <c r="G3534" t="str">
        <f t="shared" si="482"/>
        <v>xpt</v>
      </c>
      <c r="H3534" s="1" t="s">
        <v>8040</v>
      </c>
      <c r="I3534" t="str">
        <f t="shared" si="483"/>
        <v>010</v>
      </c>
      <c r="J3534" t="str">
        <f t="shared" si="484"/>
        <v>010</v>
      </c>
      <c r="K3534" t="str">
        <f t="shared" si="481"/>
        <v>c2        </v>
      </c>
      <c r="L3534" t="str">
        <f t="shared" si="485"/>
        <v>C2        </v>
      </c>
    </row>
    <row r="3535" hidden="1" spans="1:12">
      <c r="A3535" s="1" t="s">
        <v>8083</v>
      </c>
      <c r="B3535" s="1" t="s">
        <v>8084</v>
      </c>
      <c r="C3535" s="1" t="s">
        <v>1729</v>
      </c>
      <c r="D3535" s="1" t="s">
        <v>65</v>
      </c>
      <c r="E3535" s="2" t="str">
        <f t="shared" si="479"/>
        <v>kena</v>
      </c>
      <c r="F3535" s="1" t="s">
        <v>7282</v>
      </c>
      <c r="G3535" t="str">
        <f t="shared" si="482"/>
        <v>xpt</v>
      </c>
      <c r="H3535" s="1" t="s">
        <v>8040</v>
      </c>
      <c r="I3535" t="str">
        <f t="shared" si="483"/>
        <v>010</v>
      </c>
      <c r="J3535" t="str">
        <f t="shared" si="484"/>
        <v>010</v>
      </c>
      <c r="K3535" t="str">
        <f t="shared" si="481"/>
        <v>c3        </v>
      </c>
      <c r="L3535" t="str">
        <f t="shared" ref="L3535:L3551" si="486">MID(B3535,11,10)</f>
        <v>C3        </v>
      </c>
    </row>
    <row r="3536" hidden="1" spans="1:12">
      <c r="A3536" s="1" t="s">
        <v>8085</v>
      </c>
      <c r="B3536" s="1" t="s">
        <v>8086</v>
      </c>
      <c r="C3536" s="1" t="s">
        <v>1729</v>
      </c>
      <c r="D3536" s="1" t="s">
        <v>65</v>
      </c>
      <c r="E3536" s="2" t="str">
        <f t="shared" si="479"/>
        <v>kena</v>
      </c>
      <c r="F3536" s="1" t="s">
        <v>7282</v>
      </c>
      <c r="G3536" t="str">
        <f t="shared" si="482"/>
        <v>xpt</v>
      </c>
      <c r="H3536" s="1" t="s">
        <v>8040</v>
      </c>
      <c r="I3536" t="str">
        <f t="shared" si="483"/>
        <v>010</v>
      </c>
      <c r="J3536" t="str">
        <f t="shared" si="484"/>
        <v>010</v>
      </c>
      <c r="K3536" t="str">
        <f t="shared" si="481"/>
        <v>c4        </v>
      </c>
      <c r="L3536" t="str">
        <f t="shared" si="486"/>
        <v>C4        </v>
      </c>
    </row>
    <row r="3537" hidden="1" spans="1:12">
      <c r="A3537" s="1" t="s">
        <v>8087</v>
      </c>
      <c r="B3537" s="1" t="s">
        <v>8088</v>
      </c>
      <c r="C3537" s="1" t="s">
        <v>1729</v>
      </c>
      <c r="D3537" s="1" t="s">
        <v>65</v>
      </c>
      <c r="E3537" s="2" t="str">
        <f t="shared" ref="E3537:E3600" si="487">MID(A3537,2,4)</f>
        <v>kena</v>
      </c>
      <c r="F3537" s="1" t="s">
        <v>7282</v>
      </c>
      <c r="G3537" t="str">
        <f t="shared" si="482"/>
        <v>xpt</v>
      </c>
      <c r="H3537" s="1" t="s">
        <v>8040</v>
      </c>
      <c r="I3537" t="str">
        <f t="shared" si="483"/>
        <v>010</v>
      </c>
      <c r="J3537" t="str">
        <f t="shared" si="484"/>
        <v>010</v>
      </c>
      <c r="K3537" t="str">
        <f t="shared" si="481"/>
        <v>c5        </v>
      </c>
      <c r="L3537" t="str">
        <f t="shared" si="486"/>
        <v>C5        </v>
      </c>
    </row>
    <row r="3538" hidden="1" spans="1:12">
      <c r="A3538" s="1" t="s">
        <v>8089</v>
      </c>
      <c r="B3538" s="1" t="s">
        <v>8090</v>
      </c>
      <c r="C3538" s="1" t="s">
        <v>1729</v>
      </c>
      <c r="D3538" s="1" t="s">
        <v>65</v>
      </c>
      <c r="E3538" s="2" t="str">
        <f t="shared" si="487"/>
        <v>kena</v>
      </c>
      <c r="F3538" s="1" t="s">
        <v>7282</v>
      </c>
      <c r="G3538" t="str">
        <f t="shared" si="482"/>
        <v>xpt</v>
      </c>
      <c r="H3538" s="1" t="s">
        <v>8040</v>
      </c>
      <c r="I3538" t="str">
        <f t="shared" si="483"/>
        <v>011</v>
      </c>
      <c r="J3538" t="str">
        <f t="shared" si="484"/>
        <v>011</v>
      </c>
      <c r="K3538" t="str">
        <f t="shared" si="481"/>
        <v>c1        </v>
      </c>
      <c r="L3538" t="str">
        <f t="shared" si="486"/>
        <v>C1        </v>
      </c>
    </row>
    <row r="3539" hidden="1" spans="1:12">
      <c r="A3539" s="1" t="s">
        <v>8091</v>
      </c>
      <c r="B3539" s="1" t="s">
        <v>8092</v>
      </c>
      <c r="C3539" s="1" t="s">
        <v>1729</v>
      </c>
      <c r="D3539" s="1" t="s">
        <v>65</v>
      </c>
      <c r="E3539" s="2" t="str">
        <f t="shared" si="487"/>
        <v>kena</v>
      </c>
      <c r="F3539" s="1" t="s">
        <v>7282</v>
      </c>
      <c r="G3539" t="str">
        <f t="shared" si="482"/>
        <v>xpt</v>
      </c>
      <c r="H3539" s="1" t="s">
        <v>8040</v>
      </c>
      <c r="I3539" t="str">
        <f t="shared" si="483"/>
        <v>011</v>
      </c>
      <c r="J3539" t="str">
        <f t="shared" si="484"/>
        <v>011</v>
      </c>
      <c r="K3539" t="str">
        <f t="shared" si="481"/>
        <v>c2        </v>
      </c>
      <c r="L3539" t="str">
        <f t="shared" si="486"/>
        <v>C2        </v>
      </c>
    </row>
    <row r="3540" hidden="1" spans="1:12">
      <c r="A3540" s="1" t="s">
        <v>8093</v>
      </c>
      <c r="B3540" s="1" t="s">
        <v>8094</v>
      </c>
      <c r="C3540" s="1" t="s">
        <v>1729</v>
      </c>
      <c r="D3540" s="1" t="s">
        <v>65</v>
      </c>
      <c r="E3540" s="2" t="str">
        <f t="shared" si="487"/>
        <v>kena</v>
      </c>
      <c r="F3540" s="1" t="s">
        <v>7282</v>
      </c>
      <c r="G3540" t="str">
        <f t="shared" si="482"/>
        <v>xpt</v>
      </c>
      <c r="H3540" s="1" t="s">
        <v>8040</v>
      </c>
      <c r="I3540" t="str">
        <f t="shared" si="483"/>
        <v>011</v>
      </c>
      <c r="J3540" t="str">
        <f t="shared" si="484"/>
        <v>011</v>
      </c>
      <c r="K3540" t="str">
        <f t="shared" si="481"/>
        <v>c3        </v>
      </c>
      <c r="L3540" t="str">
        <f t="shared" si="486"/>
        <v>C3        </v>
      </c>
    </row>
    <row r="3541" hidden="1" spans="1:12">
      <c r="A3541" s="1" t="s">
        <v>8095</v>
      </c>
      <c r="B3541" s="1" t="s">
        <v>8096</v>
      </c>
      <c r="C3541" s="1" t="s">
        <v>1729</v>
      </c>
      <c r="D3541" s="1" t="s">
        <v>65</v>
      </c>
      <c r="E3541" s="2" t="str">
        <f t="shared" si="487"/>
        <v>kena</v>
      </c>
      <c r="F3541" s="1" t="s">
        <v>7282</v>
      </c>
      <c r="G3541" t="str">
        <f t="shared" si="482"/>
        <v>xpt</v>
      </c>
      <c r="H3541" s="1" t="s">
        <v>8040</v>
      </c>
      <c r="I3541" t="str">
        <f t="shared" si="483"/>
        <v>011</v>
      </c>
      <c r="J3541" t="str">
        <f t="shared" si="484"/>
        <v>011</v>
      </c>
      <c r="K3541" t="str">
        <f t="shared" si="481"/>
        <v>c4        </v>
      </c>
      <c r="L3541" t="str">
        <f t="shared" si="486"/>
        <v>C4        </v>
      </c>
    </row>
    <row r="3542" hidden="1" spans="1:12">
      <c r="A3542" s="1" t="s">
        <v>8097</v>
      </c>
      <c r="B3542" s="1" t="s">
        <v>8098</v>
      </c>
      <c r="C3542" s="1" t="s">
        <v>1729</v>
      </c>
      <c r="D3542" s="1" t="s">
        <v>65</v>
      </c>
      <c r="E3542" s="2" t="str">
        <f t="shared" si="487"/>
        <v>kena</v>
      </c>
      <c r="F3542" s="1" t="s">
        <v>7282</v>
      </c>
      <c r="G3542" t="str">
        <f t="shared" si="482"/>
        <v>xpt</v>
      </c>
      <c r="H3542" s="1" t="s">
        <v>8040</v>
      </c>
      <c r="I3542" t="str">
        <f t="shared" si="483"/>
        <v>011</v>
      </c>
      <c r="J3542" t="str">
        <f t="shared" si="484"/>
        <v>011</v>
      </c>
      <c r="K3542" t="str">
        <f t="shared" si="481"/>
        <v>c5        </v>
      </c>
      <c r="L3542" t="str">
        <f t="shared" si="486"/>
        <v>C5        </v>
      </c>
    </row>
    <row r="3543" hidden="1" spans="1:12">
      <c r="A3543" s="1" t="s">
        <v>8099</v>
      </c>
      <c r="B3543" s="1" t="s">
        <v>8100</v>
      </c>
      <c r="C3543" s="1" t="s">
        <v>1729</v>
      </c>
      <c r="D3543" s="1" t="s">
        <v>65</v>
      </c>
      <c r="E3543" s="2" t="str">
        <f t="shared" si="487"/>
        <v>kena</v>
      </c>
      <c r="F3543" s="1" t="s">
        <v>7282</v>
      </c>
      <c r="G3543" t="str">
        <f t="shared" si="482"/>
        <v>xpt</v>
      </c>
      <c r="H3543" s="1" t="s">
        <v>8040</v>
      </c>
      <c r="I3543" t="str">
        <f t="shared" si="483"/>
        <v>012</v>
      </c>
      <c r="J3543" t="str">
        <f t="shared" si="484"/>
        <v>012</v>
      </c>
      <c r="K3543" t="str">
        <f t="shared" si="481"/>
        <v>c1        </v>
      </c>
      <c r="L3543" t="str">
        <f t="shared" si="486"/>
        <v>C1        </v>
      </c>
    </row>
    <row r="3544" hidden="1" spans="1:12">
      <c r="A3544" s="1" t="s">
        <v>8101</v>
      </c>
      <c r="B3544" s="1" t="s">
        <v>8102</v>
      </c>
      <c r="C3544" s="1" t="s">
        <v>1729</v>
      </c>
      <c r="D3544" s="1" t="s">
        <v>65</v>
      </c>
      <c r="E3544" s="2" t="str">
        <f t="shared" si="487"/>
        <v>kena</v>
      </c>
      <c r="F3544" s="1" t="s">
        <v>7282</v>
      </c>
      <c r="G3544" t="str">
        <f t="shared" si="482"/>
        <v>xpt</v>
      </c>
      <c r="H3544" s="1" t="s">
        <v>8040</v>
      </c>
      <c r="I3544" t="str">
        <f t="shared" si="483"/>
        <v>012</v>
      </c>
      <c r="J3544" t="str">
        <f t="shared" si="484"/>
        <v>012</v>
      </c>
      <c r="K3544" t="str">
        <f t="shared" si="481"/>
        <v>c2        </v>
      </c>
      <c r="L3544" t="str">
        <f t="shared" si="486"/>
        <v>C2        </v>
      </c>
    </row>
    <row r="3545" hidden="1" spans="1:12">
      <c r="A3545" s="1" t="s">
        <v>8103</v>
      </c>
      <c r="B3545" s="1" t="s">
        <v>8104</v>
      </c>
      <c r="C3545" s="1" t="s">
        <v>1729</v>
      </c>
      <c r="D3545" s="1" t="s">
        <v>65</v>
      </c>
      <c r="E3545" s="2" t="str">
        <f t="shared" si="487"/>
        <v>kena</v>
      </c>
      <c r="F3545" s="1" t="s">
        <v>7282</v>
      </c>
      <c r="G3545" t="str">
        <f t="shared" si="482"/>
        <v>xpt</v>
      </c>
      <c r="H3545" s="1" t="s">
        <v>8040</v>
      </c>
      <c r="I3545" t="str">
        <f t="shared" si="483"/>
        <v>012</v>
      </c>
      <c r="J3545" t="str">
        <f t="shared" si="484"/>
        <v>012</v>
      </c>
      <c r="K3545" t="str">
        <f t="shared" si="481"/>
        <v>c3        </v>
      </c>
      <c r="L3545" t="str">
        <f t="shared" si="486"/>
        <v>C3        </v>
      </c>
    </row>
    <row r="3546" hidden="1" spans="1:12">
      <c r="A3546" s="1" t="s">
        <v>8105</v>
      </c>
      <c r="B3546" s="1" t="s">
        <v>8106</v>
      </c>
      <c r="C3546" s="1" t="s">
        <v>1729</v>
      </c>
      <c r="D3546" s="1" t="s">
        <v>65</v>
      </c>
      <c r="E3546" s="2" t="str">
        <f t="shared" si="487"/>
        <v>kena</v>
      </c>
      <c r="F3546" s="1" t="s">
        <v>7282</v>
      </c>
      <c r="G3546" t="str">
        <f t="shared" si="482"/>
        <v>xpt</v>
      </c>
      <c r="H3546" s="1" t="s">
        <v>8040</v>
      </c>
      <c r="I3546" t="str">
        <f t="shared" si="483"/>
        <v>012</v>
      </c>
      <c r="J3546" t="str">
        <f t="shared" si="484"/>
        <v>012</v>
      </c>
      <c r="K3546" t="str">
        <f t="shared" si="481"/>
        <v>c4        </v>
      </c>
      <c r="L3546" t="str">
        <f t="shared" si="486"/>
        <v>C4        </v>
      </c>
    </row>
    <row r="3547" hidden="1" spans="1:12">
      <c r="A3547" s="1" t="s">
        <v>8107</v>
      </c>
      <c r="B3547" s="1" t="s">
        <v>8108</v>
      </c>
      <c r="C3547" s="1" t="s">
        <v>1729</v>
      </c>
      <c r="D3547" s="1" t="s">
        <v>65</v>
      </c>
      <c r="E3547" s="2" t="str">
        <f t="shared" si="487"/>
        <v>kena</v>
      </c>
      <c r="F3547" s="1" t="s">
        <v>7282</v>
      </c>
      <c r="G3547" t="str">
        <f t="shared" si="482"/>
        <v>xpt</v>
      </c>
      <c r="H3547" s="1" t="s">
        <v>8040</v>
      </c>
      <c r="I3547" t="str">
        <f t="shared" si="483"/>
        <v>012</v>
      </c>
      <c r="J3547" t="str">
        <f t="shared" si="484"/>
        <v>012</v>
      </c>
      <c r="K3547" t="str">
        <f t="shared" si="481"/>
        <v>c5        </v>
      </c>
      <c r="L3547" t="str">
        <f t="shared" si="486"/>
        <v>C5        </v>
      </c>
    </row>
    <row r="3548" hidden="1" spans="1:12">
      <c r="A3548" s="1" t="s">
        <v>8109</v>
      </c>
      <c r="B3548" s="1" t="s">
        <v>8110</v>
      </c>
      <c r="C3548" s="1" t="s">
        <v>1729</v>
      </c>
      <c r="D3548" s="1" t="s">
        <v>65</v>
      </c>
      <c r="E3548" s="2" t="str">
        <f t="shared" si="487"/>
        <v>kena</v>
      </c>
      <c r="F3548" s="1" t="s">
        <v>7282</v>
      </c>
      <c r="G3548" t="str">
        <f t="shared" si="482"/>
        <v>xpt</v>
      </c>
      <c r="H3548" s="1" t="s">
        <v>8040</v>
      </c>
      <c r="I3548" t="str">
        <f t="shared" si="483"/>
        <v>013</v>
      </c>
      <c r="J3548" t="str">
        <f t="shared" si="484"/>
        <v>013</v>
      </c>
      <c r="K3548" t="str">
        <f t="shared" si="481"/>
        <v>c1        </v>
      </c>
      <c r="L3548" t="str">
        <f t="shared" si="486"/>
        <v>C1        </v>
      </c>
    </row>
    <row r="3549" hidden="1" spans="1:12">
      <c r="A3549" s="1" t="s">
        <v>8111</v>
      </c>
      <c r="B3549" s="1" t="s">
        <v>8112</v>
      </c>
      <c r="C3549" s="1" t="s">
        <v>1729</v>
      </c>
      <c r="D3549" s="1" t="s">
        <v>65</v>
      </c>
      <c r="E3549" s="2" t="str">
        <f t="shared" si="487"/>
        <v>kena</v>
      </c>
      <c r="F3549" s="1" t="s">
        <v>7282</v>
      </c>
      <c r="G3549" t="str">
        <f t="shared" si="482"/>
        <v>xpt</v>
      </c>
      <c r="H3549" s="1" t="s">
        <v>8040</v>
      </c>
      <c r="I3549" t="str">
        <f t="shared" si="483"/>
        <v>013</v>
      </c>
      <c r="J3549" t="str">
        <f t="shared" si="484"/>
        <v>013</v>
      </c>
      <c r="K3549" t="str">
        <f t="shared" si="481"/>
        <v>c2        </v>
      </c>
      <c r="L3549" t="str">
        <f t="shared" si="486"/>
        <v>C2        </v>
      </c>
    </row>
    <row r="3550" hidden="1" spans="1:12">
      <c r="A3550" s="1" t="s">
        <v>8113</v>
      </c>
      <c r="B3550" s="1" t="s">
        <v>8114</v>
      </c>
      <c r="C3550" s="1" t="s">
        <v>1729</v>
      </c>
      <c r="D3550" s="1" t="s">
        <v>65</v>
      </c>
      <c r="E3550" s="2" t="str">
        <f t="shared" si="487"/>
        <v>kena</v>
      </c>
      <c r="F3550" s="1" t="s">
        <v>7282</v>
      </c>
      <c r="G3550" t="str">
        <f t="shared" si="482"/>
        <v>xpt</v>
      </c>
      <c r="H3550" s="1" t="s">
        <v>8040</v>
      </c>
      <c r="I3550" t="str">
        <f t="shared" si="483"/>
        <v>013</v>
      </c>
      <c r="J3550" t="str">
        <f t="shared" si="484"/>
        <v>013</v>
      </c>
      <c r="K3550" t="str">
        <f t="shared" si="481"/>
        <v>c3        </v>
      </c>
      <c r="L3550" t="str">
        <f t="shared" si="486"/>
        <v>C3        </v>
      </c>
    </row>
    <row r="3551" hidden="1" spans="1:12">
      <c r="A3551" s="1" t="s">
        <v>8115</v>
      </c>
      <c r="B3551" s="1" t="s">
        <v>8116</v>
      </c>
      <c r="C3551" s="1" t="s">
        <v>1729</v>
      </c>
      <c r="D3551" s="1" t="s">
        <v>65</v>
      </c>
      <c r="E3551" s="2" t="str">
        <f t="shared" si="487"/>
        <v>kena</v>
      </c>
      <c r="F3551" s="1" t="s">
        <v>7282</v>
      </c>
      <c r="G3551" t="str">
        <f t="shared" si="482"/>
        <v>xpt</v>
      </c>
      <c r="H3551" s="1" t="s">
        <v>8040</v>
      </c>
      <c r="I3551" t="str">
        <f t="shared" si="483"/>
        <v>013</v>
      </c>
      <c r="J3551" t="str">
        <f t="shared" si="484"/>
        <v>013</v>
      </c>
      <c r="K3551" t="str">
        <f t="shared" si="481"/>
        <v>c4        </v>
      </c>
      <c r="L3551" t="str">
        <f t="shared" si="486"/>
        <v>C4        </v>
      </c>
    </row>
    <row r="3552" hidden="1" spans="1:12">
      <c r="A3552" s="1" t="s">
        <v>8117</v>
      </c>
      <c r="B3552" s="1" t="s">
        <v>8118</v>
      </c>
      <c r="C3552" s="1" t="s">
        <v>1729</v>
      </c>
      <c r="D3552" s="1" t="s">
        <v>65</v>
      </c>
      <c r="E3552" s="2" t="str">
        <f t="shared" si="487"/>
        <v>kena</v>
      </c>
      <c r="F3552" s="1" t="s">
        <v>7282</v>
      </c>
      <c r="G3552" t="str">
        <f t="shared" si="482"/>
        <v>xpt</v>
      </c>
      <c r="H3552" s="1" t="s">
        <v>8040</v>
      </c>
      <c r="I3552" t="str">
        <f t="shared" si="483"/>
        <v>014</v>
      </c>
      <c r="J3552" t="str">
        <f t="shared" si="484"/>
        <v>014</v>
      </c>
      <c r="K3552" t="str">
        <f t="shared" si="481"/>
        <v>c1        </v>
      </c>
      <c r="L3552" t="str">
        <f t="shared" ref="L3552:L3587" si="488">MID(B3552,11,10)</f>
        <v>C1        </v>
      </c>
    </row>
    <row r="3553" hidden="1" spans="1:12">
      <c r="A3553" s="1" t="s">
        <v>8119</v>
      </c>
      <c r="B3553" s="1" t="s">
        <v>8120</v>
      </c>
      <c r="C3553" s="1" t="s">
        <v>1729</v>
      </c>
      <c r="D3553" s="1" t="s">
        <v>65</v>
      </c>
      <c r="E3553" s="2" t="str">
        <f t="shared" si="487"/>
        <v>kena</v>
      </c>
      <c r="F3553" s="1" t="s">
        <v>7282</v>
      </c>
      <c r="G3553" t="str">
        <f t="shared" si="482"/>
        <v>xpt</v>
      </c>
      <c r="H3553" s="1" t="s">
        <v>8040</v>
      </c>
      <c r="I3553" t="str">
        <f t="shared" si="483"/>
        <v>014</v>
      </c>
      <c r="J3553" t="str">
        <f t="shared" si="484"/>
        <v>014</v>
      </c>
      <c r="K3553" t="str">
        <f t="shared" si="481"/>
        <v>c2        </v>
      </c>
      <c r="L3553" t="str">
        <f t="shared" si="488"/>
        <v>C2        </v>
      </c>
    </row>
    <row r="3554" hidden="1" spans="1:12">
      <c r="A3554" s="1" t="s">
        <v>8121</v>
      </c>
      <c r="B3554" s="1" t="s">
        <v>8122</v>
      </c>
      <c r="C3554" s="1" t="s">
        <v>1729</v>
      </c>
      <c r="D3554" s="1" t="s">
        <v>65</v>
      </c>
      <c r="E3554" s="2" t="str">
        <f t="shared" si="487"/>
        <v>kena</v>
      </c>
      <c r="F3554" s="1" t="s">
        <v>7282</v>
      </c>
      <c r="G3554" t="str">
        <f t="shared" si="482"/>
        <v>xpt</v>
      </c>
      <c r="H3554" s="1" t="s">
        <v>8040</v>
      </c>
      <c r="I3554" t="str">
        <f t="shared" si="483"/>
        <v>014</v>
      </c>
      <c r="J3554" t="str">
        <f t="shared" si="484"/>
        <v>014</v>
      </c>
      <c r="K3554" t="str">
        <f t="shared" si="481"/>
        <v>c3        </v>
      </c>
      <c r="L3554" t="str">
        <f t="shared" si="488"/>
        <v>C3        </v>
      </c>
    </row>
    <row r="3555" hidden="1" spans="1:12">
      <c r="A3555" s="1" t="s">
        <v>8123</v>
      </c>
      <c r="B3555" s="1" t="s">
        <v>8124</v>
      </c>
      <c r="C3555" s="1" t="s">
        <v>1729</v>
      </c>
      <c r="D3555" s="1" t="s">
        <v>65</v>
      </c>
      <c r="E3555" s="2" t="str">
        <f t="shared" si="487"/>
        <v>kena</v>
      </c>
      <c r="F3555" s="1" t="s">
        <v>7282</v>
      </c>
      <c r="G3555" t="str">
        <f t="shared" si="482"/>
        <v>xpt</v>
      </c>
      <c r="H3555" s="1" t="s">
        <v>8040</v>
      </c>
      <c r="I3555" t="str">
        <f t="shared" si="483"/>
        <v>014</v>
      </c>
      <c r="J3555" t="str">
        <f t="shared" si="484"/>
        <v>014</v>
      </c>
      <c r="K3555" t="str">
        <f t="shared" si="481"/>
        <v>c4        </v>
      </c>
      <c r="L3555" t="str">
        <f t="shared" si="488"/>
        <v>C4        </v>
      </c>
    </row>
    <row r="3556" hidden="1" spans="1:12">
      <c r="A3556" s="1" t="s">
        <v>8125</v>
      </c>
      <c r="B3556" s="1" t="s">
        <v>8126</v>
      </c>
      <c r="C3556" s="1" t="s">
        <v>1729</v>
      </c>
      <c r="D3556" s="1" t="s">
        <v>65</v>
      </c>
      <c r="E3556" s="2" t="str">
        <f t="shared" si="487"/>
        <v>kena</v>
      </c>
      <c r="F3556" s="1" t="s">
        <v>7282</v>
      </c>
      <c r="G3556" t="str">
        <f t="shared" si="482"/>
        <v>xpt</v>
      </c>
      <c r="H3556" s="1" t="s">
        <v>8040</v>
      </c>
      <c r="I3556" t="str">
        <f t="shared" si="483"/>
        <v>014</v>
      </c>
      <c r="J3556" t="str">
        <f t="shared" si="484"/>
        <v>014</v>
      </c>
      <c r="K3556" t="str">
        <f t="shared" si="481"/>
        <v>c5        </v>
      </c>
      <c r="L3556" t="str">
        <f t="shared" si="488"/>
        <v>C5        </v>
      </c>
    </row>
    <row r="3557" hidden="1" spans="1:12">
      <c r="A3557" s="1" t="s">
        <v>8127</v>
      </c>
      <c r="B3557" s="1" t="s">
        <v>8128</v>
      </c>
      <c r="C3557" s="1" t="s">
        <v>1729</v>
      </c>
      <c r="D3557" s="1" t="s">
        <v>65</v>
      </c>
      <c r="E3557" s="2" t="str">
        <f t="shared" si="487"/>
        <v>kena</v>
      </c>
      <c r="F3557" s="1" t="s">
        <v>7282</v>
      </c>
      <c r="G3557" t="str">
        <f t="shared" si="482"/>
        <v>xpt</v>
      </c>
      <c r="H3557" s="1" t="s">
        <v>8040</v>
      </c>
      <c r="I3557" t="str">
        <f t="shared" si="483"/>
        <v>015</v>
      </c>
      <c r="J3557" t="str">
        <f t="shared" si="484"/>
        <v>015</v>
      </c>
      <c r="K3557" t="str">
        <f t="shared" si="481"/>
        <v>c1        </v>
      </c>
      <c r="L3557" t="str">
        <f t="shared" si="488"/>
        <v>C1        </v>
      </c>
    </row>
    <row r="3558" hidden="1" spans="1:12">
      <c r="A3558" s="1" t="s">
        <v>8129</v>
      </c>
      <c r="B3558" s="1" t="s">
        <v>8130</v>
      </c>
      <c r="C3558" s="1" t="s">
        <v>1729</v>
      </c>
      <c r="D3558" s="1" t="s">
        <v>65</v>
      </c>
      <c r="E3558" s="2" t="str">
        <f t="shared" si="487"/>
        <v>kena</v>
      </c>
      <c r="F3558" s="1" t="s">
        <v>7282</v>
      </c>
      <c r="G3558" t="str">
        <f t="shared" si="482"/>
        <v>xpt</v>
      </c>
      <c r="H3558" s="1" t="s">
        <v>8040</v>
      </c>
      <c r="I3558" t="str">
        <f t="shared" si="483"/>
        <v>015</v>
      </c>
      <c r="J3558" t="str">
        <f t="shared" si="484"/>
        <v>015</v>
      </c>
      <c r="K3558" t="str">
        <f t="shared" si="481"/>
        <v>c2        </v>
      </c>
      <c r="L3558" t="str">
        <f t="shared" si="488"/>
        <v>C2        </v>
      </c>
    </row>
    <row r="3559" hidden="1" spans="1:12">
      <c r="A3559" s="1" t="s">
        <v>8131</v>
      </c>
      <c r="B3559" s="1" t="s">
        <v>8132</v>
      </c>
      <c r="C3559" s="1" t="s">
        <v>1729</v>
      </c>
      <c r="D3559" s="1" t="s">
        <v>65</v>
      </c>
      <c r="E3559" s="2" t="str">
        <f t="shared" si="487"/>
        <v>kena</v>
      </c>
      <c r="F3559" s="1" t="s">
        <v>7282</v>
      </c>
      <c r="G3559" t="str">
        <f t="shared" si="482"/>
        <v>xpt</v>
      </c>
      <c r="H3559" s="1" t="s">
        <v>8040</v>
      </c>
      <c r="I3559" t="str">
        <f t="shared" si="483"/>
        <v>015</v>
      </c>
      <c r="J3559" t="str">
        <f t="shared" si="484"/>
        <v>015</v>
      </c>
      <c r="K3559" t="str">
        <f t="shared" si="481"/>
        <v>c3        </v>
      </c>
      <c r="L3559" t="str">
        <f t="shared" si="488"/>
        <v>C3        </v>
      </c>
    </row>
    <row r="3560" hidden="1" spans="1:12">
      <c r="A3560" s="1" t="s">
        <v>8133</v>
      </c>
      <c r="B3560" s="1" t="s">
        <v>8134</v>
      </c>
      <c r="C3560" s="1" t="s">
        <v>1729</v>
      </c>
      <c r="D3560" s="1" t="s">
        <v>65</v>
      </c>
      <c r="E3560" s="2" t="str">
        <f t="shared" si="487"/>
        <v>kena</v>
      </c>
      <c r="F3560" s="1" t="s">
        <v>7282</v>
      </c>
      <c r="G3560" t="str">
        <f t="shared" si="482"/>
        <v>xpt</v>
      </c>
      <c r="H3560" s="1" t="s">
        <v>8040</v>
      </c>
      <c r="I3560" t="str">
        <f t="shared" si="483"/>
        <v>015</v>
      </c>
      <c r="J3560" t="str">
        <f t="shared" si="484"/>
        <v>015</v>
      </c>
      <c r="K3560" t="str">
        <f t="shared" si="481"/>
        <v>c4        </v>
      </c>
      <c r="L3560" t="str">
        <f t="shared" si="488"/>
        <v>C4        </v>
      </c>
    </row>
    <row r="3561" hidden="1" spans="1:12">
      <c r="A3561" s="1" t="s">
        <v>8135</v>
      </c>
      <c r="B3561" s="1" t="s">
        <v>8136</v>
      </c>
      <c r="C3561" s="1" t="s">
        <v>1729</v>
      </c>
      <c r="D3561" s="1" t="s">
        <v>65</v>
      </c>
      <c r="E3561" s="2" t="str">
        <f t="shared" si="487"/>
        <v>kena</v>
      </c>
      <c r="F3561" s="1" t="s">
        <v>7282</v>
      </c>
      <c r="G3561" t="str">
        <f t="shared" si="482"/>
        <v>xpt</v>
      </c>
      <c r="H3561" s="1" t="s">
        <v>8040</v>
      </c>
      <c r="I3561" t="str">
        <f t="shared" si="483"/>
        <v>015</v>
      </c>
      <c r="J3561" t="str">
        <f t="shared" si="484"/>
        <v>015</v>
      </c>
      <c r="K3561" t="str">
        <f t="shared" si="481"/>
        <v>c5        </v>
      </c>
      <c r="L3561" t="str">
        <f t="shared" si="488"/>
        <v>C5        </v>
      </c>
    </row>
    <row r="3562" hidden="1" spans="1:12">
      <c r="A3562" s="1" t="s">
        <v>8137</v>
      </c>
      <c r="B3562" s="1" t="s">
        <v>8138</v>
      </c>
      <c r="C3562" s="1" t="s">
        <v>1729</v>
      </c>
      <c r="D3562" s="1" t="s">
        <v>65</v>
      </c>
      <c r="E3562" s="2" t="str">
        <f t="shared" si="487"/>
        <v>kena</v>
      </c>
      <c r="F3562" s="1" t="s">
        <v>7282</v>
      </c>
      <c r="G3562" t="str">
        <f t="shared" si="482"/>
        <v>xpt</v>
      </c>
      <c r="H3562" s="1" t="s">
        <v>8040</v>
      </c>
      <c r="I3562" t="str">
        <f t="shared" si="483"/>
        <v>016</v>
      </c>
      <c r="J3562" t="str">
        <f t="shared" si="484"/>
        <v>016</v>
      </c>
      <c r="K3562" t="str">
        <f t="shared" si="481"/>
        <v>c1        </v>
      </c>
      <c r="L3562" t="str">
        <f t="shared" si="488"/>
        <v>C1        </v>
      </c>
    </row>
    <row r="3563" hidden="1" spans="1:12">
      <c r="A3563" s="1" t="s">
        <v>8139</v>
      </c>
      <c r="B3563" s="1" t="s">
        <v>8140</v>
      </c>
      <c r="C3563" s="1" t="s">
        <v>1729</v>
      </c>
      <c r="D3563" s="1" t="s">
        <v>65</v>
      </c>
      <c r="E3563" s="2" t="str">
        <f t="shared" si="487"/>
        <v>kena</v>
      </c>
      <c r="F3563" s="1" t="s">
        <v>7282</v>
      </c>
      <c r="G3563" t="str">
        <f t="shared" si="482"/>
        <v>xpt</v>
      </c>
      <c r="H3563" s="1" t="s">
        <v>8040</v>
      </c>
      <c r="I3563" t="str">
        <f t="shared" si="483"/>
        <v>016</v>
      </c>
      <c r="J3563" t="str">
        <f t="shared" si="484"/>
        <v>016</v>
      </c>
      <c r="K3563" t="str">
        <f t="shared" si="481"/>
        <v>c2        </v>
      </c>
      <c r="L3563" t="str">
        <f t="shared" si="488"/>
        <v>C2        </v>
      </c>
    </row>
    <row r="3564" hidden="1" spans="1:12">
      <c r="A3564" s="1" t="s">
        <v>8141</v>
      </c>
      <c r="B3564" s="1" t="s">
        <v>8142</v>
      </c>
      <c r="C3564" s="1" t="s">
        <v>1729</v>
      </c>
      <c r="D3564" s="1" t="s">
        <v>65</v>
      </c>
      <c r="E3564" s="2" t="str">
        <f t="shared" si="487"/>
        <v>kena</v>
      </c>
      <c r="F3564" s="1" t="s">
        <v>7282</v>
      </c>
      <c r="G3564" t="str">
        <f t="shared" si="482"/>
        <v>xpt</v>
      </c>
      <c r="H3564" s="1" t="s">
        <v>8040</v>
      </c>
      <c r="I3564" t="str">
        <f t="shared" si="483"/>
        <v>016</v>
      </c>
      <c r="J3564" t="str">
        <f t="shared" si="484"/>
        <v>016</v>
      </c>
      <c r="K3564" t="str">
        <f t="shared" si="481"/>
        <v>c4        </v>
      </c>
      <c r="L3564" t="str">
        <f t="shared" si="488"/>
        <v>C4        </v>
      </c>
    </row>
    <row r="3565" hidden="1" spans="1:12">
      <c r="A3565" s="1" t="s">
        <v>8143</v>
      </c>
      <c r="B3565" s="1" t="s">
        <v>8144</v>
      </c>
      <c r="C3565" s="1" t="s">
        <v>1729</v>
      </c>
      <c r="D3565" s="1" t="s">
        <v>65</v>
      </c>
      <c r="E3565" s="2" t="str">
        <f t="shared" si="487"/>
        <v>kena</v>
      </c>
      <c r="F3565" s="1" t="s">
        <v>7282</v>
      </c>
      <c r="G3565" t="str">
        <f t="shared" si="482"/>
        <v>xpt</v>
      </c>
      <c r="H3565" s="1" t="s">
        <v>8040</v>
      </c>
      <c r="I3565" t="str">
        <f t="shared" si="483"/>
        <v>016</v>
      </c>
      <c r="J3565" t="str">
        <f t="shared" si="484"/>
        <v>016</v>
      </c>
      <c r="K3565" t="str">
        <f t="shared" si="481"/>
        <v>c5        </v>
      </c>
      <c r="L3565" t="str">
        <f t="shared" si="488"/>
        <v>C5        </v>
      </c>
    </row>
    <row r="3566" hidden="1" spans="1:12">
      <c r="A3566" s="1" t="s">
        <v>8145</v>
      </c>
      <c r="B3566" s="1" t="s">
        <v>8146</v>
      </c>
      <c r="C3566" s="1" t="s">
        <v>1729</v>
      </c>
      <c r="D3566" s="1" t="s">
        <v>65</v>
      </c>
      <c r="E3566" s="2" t="str">
        <f t="shared" si="487"/>
        <v>kena</v>
      </c>
      <c r="F3566" s="1" t="s">
        <v>7282</v>
      </c>
      <c r="G3566" t="str">
        <f t="shared" si="482"/>
        <v>xpt</v>
      </c>
      <c r="H3566" s="1" t="s">
        <v>8040</v>
      </c>
      <c r="I3566" t="str">
        <f t="shared" si="483"/>
        <v>017</v>
      </c>
      <c r="J3566" t="str">
        <f t="shared" si="484"/>
        <v>017</v>
      </c>
      <c r="K3566" t="str">
        <f t="shared" si="481"/>
        <v>c1        </v>
      </c>
      <c r="L3566" t="str">
        <f t="shared" si="488"/>
        <v>C1        </v>
      </c>
    </row>
    <row r="3567" hidden="1" spans="1:12">
      <c r="A3567" s="1" t="s">
        <v>8147</v>
      </c>
      <c r="B3567" s="1" t="s">
        <v>8148</v>
      </c>
      <c r="C3567" s="1" t="s">
        <v>1729</v>
      </c>
      <c r="D3567" s="1" t="s">
        <v>65</v>
      </c>
      <c r="E3567" s="2" t="str">
        <f t="shared" si="487"/>
        <v>kena</v>
      </c>
      <c r="F3567" s="1" t="s">
        <v>7282</v>
      </c>
      <c r="G3567" t="str">
        <f t="shared" si="482"/>
        <v>xpt</v>
      </c>
      <c r="H3567" s="1" t="s">
        <v>8040</v>
      </c>
      <c r="I3567" t="str">
        <f t="shared" si="483"/>
        <v>017</v>
      </c>
      <c r="J3567" t="str">
        <f t="shared" si="484"/>
        <v>017</v>
      </c>
      <c r="K3567" t="str">
        <f t="shared" si="481"/>
        <v>c2        </v>
      </c>
      <c r="L3567" t="str">
        <f t="shared" si="488"/>
        <v>C2        </v>
      </c>
    </row>
    <row r="3568" hidden="1" spans="1:12">
      <c r="A3568" s="1" t="s">
        <v>8149</v>
      </c>
      <c r="B3568" s="1" t="s">
        <v>8150</v>
      </c>
      <c r="C3568" s="1" t="s">
        <v>1729</v>
      </c>
      <c r="D3568" s="1" t="s">
        <v>65</v>
      </c>
      <c r="E3568" s="2" t="str">
        <f t="shared" si="487"/>
        <v>kena</v>
      </c>
      <c r="F3568" s="1" t="s">
        <v>7282</v>
      </c>
      <c r="G3568" t="str">
        <f t="shared" si="482"/>
        <v>xpt</v>
      </c>
      <c r="H3568" s="1" t="s">
        <v>8040</v>
      </c>
      <c r="I3568" t="str">
        <f t="shared" si="483"/>
        <v>017</v>
      </c>
      <c r="J3568" t="str">
        <f t="shared" si="484"/>
        <v>017</v>
      </c>
      <c r="K3568" t="str">
        <f t="shared" ref="K3568:K3601" si="489">MID(A3568,12,10)</f>
        <v>c3        </v>
      </c>
      <c r="L3568" t="str">
        <f t="shared" si="488"/>
        <v>C3        </v>
      </c>
    </row>
    <row r="3569" hidden="1" spans="1:12">
      <c r="A3569" s="1" t="s">
        <v>8151</v>
      </c>
      <c r="B3569" s="1" t="s">
        <v>8152</v>
      </c>
      <c r="C3569" s="1" t="s">
        <v>1729</v>
      </c>
      <c r="D3569" s="1" t="s">
        <v>65</v>
      </c>
      <c r="E3569" s="2" t="str">
        <f t="shared" si="487"/>
        <v>kena</v>
      </c>
      <c r="F3569" s="1" t="s">
        <v>7282</v>
      </c>
      <c r="G3569" t="str">
        <f t="shared" si="482"/>
        <v>xpt</v>
      </c>
      <c r="H3569" s="1" t="s">
        <v>8040</v>
      </c>
      <c r="I3569" t="str">
        <f t="shared" si="483"/>
        <v>017</v>
      </c>
      <c r="J3569" t="str">
        <f t="shared" si="484"/>
        <v>017</v>
      </c>
      <c r="K3569" t="str">
        <f t="shared" si="489"/>
        <v>c4        </v>
      </c>
      <c r="L3569" t="str">
        <f t="shared" si="488"/>
        <v>C4        </v>
      </c>
    </row>
    <row r="3570" hidden="1" spans="1:12">
      <c r="A3570" s="1" t="s">
        <v>8153</v>
      </c>
      <c r="B3570" s="1" t="s">
        <v>8154</v>
      </c>
      <c r="C3570" s="1" t="s">
        <v>1729</v>
      </c>
      <c r="D3570" s="1" t="s">
        <v>65</v>
      </c>
      <c r="E3570" s="2" t="str">
        <f t="shared" si="487"/>
        <v>kena</v>
      </c>
      <c r="F3570" s="1" t="s">
        <v>7282</v>
      </c>
      <c r="G3570" t="str">
        <f t="shared" si="482"/>
        <v>xpt</v>
      </c>
      <c r="H3570" s="1" t="s">
        <v>8040</v>
      </c>
      <c r="I3570" t="str">
        <f t="shared" si="483"/>
        <v>017</v>
      </c>
      <c r="J3570" t="str">
        <f t="shared" si="484"/>
        <v>017</v>
      </c>
      <c r="K3570" t="str">
        <f t="shared" si="489"/>
        <v>c5        </v>
      </c>
      <c r="L3570" t="str">
        <f t="shared" si="488"/>
        <v>C5        </v>
      </c>
    </row>
    <row r="3571" hidden="1" spans="1:12">
      <c r="A3571" s="1" t="s">
        <v>8155</v>
      </c>
      <c r="B3571" s="1" t="s">
        <v>8156</v>
      </c>
      <c r="C3571" s="1" t="s">
        <v>1729</v>
      </c>
      <c r="D3571" s="1" t="s">
        <v>65</v>
      </c>
      <c r="E3571" s="2" t="str">
        <f t="shared" si="487"/>
        <v>kena</v>
      </c>
      <c r="F3571" s="1" t="s">
        <v>7282</v>
      </c>
      <c r="G3571" t="str">
        <f t="shared" si="482"/>
        <v>xpt</v>
      </c>
      <c r="H3571" s="1" t="s">
        <v>8040</v>
      </c>
      <c r="I3571" t="str">
        <f t="shared" si="483"/>
        <v>018</v>
      </c>
      <c r="J3571" t="str">
        <f t="shared" si="484"/>
        <v>018</v>
      </c>
      <c r="K3571" t="str">
        <f t="shared" si="489"/>
        <v>c1        </v>
      </c>
      <c r="L3571" t="str">
        <f t="shared" si="488"/>
        <v>C1        </v>
      </c>
    </row>
    <row r="3572" hidden="1" spans="1:12">
      <c r="A3572" s="1" t="s">
        <v>8157</v>
      </c>
      <c r="B3572" s="1" t="s">
        <v>8158</v>
      </c>
      <c r="C3572" s="1" t="s">
        <v>1729</v>
      </c>
      <c r="D3572" s="1" t="s">
        <v>65</v>
      </c>
      <c r="E3572" s="2" t="str">
        <f t="shared" si="487"/>
        <v>kena</v>
      </c>
      <c r="F3572" s="1" t="s">
        <v>7282</v>
      </c>
      <c r="G3572" t="str">
        <f t="shared" si="482"/>
        <v>xpt</v>
      </c>
      <c r="H3572" s="1" t="s">
        <v>8040</v>
      </c>
      <c r="I3572" t="str">
        <f t="shared" si="483"/>
        <v>018</v>
      </c>
      <c r="J3572" t="str">
        <f t="shared" si="484"/>
        <v>018</v>
      </c>
      <c r="K3572" t="str">
        <f t="shared" si="489"/>
        <v>c2        </v>
      </c>
      <c r="L3572" t="str">
        <f t="shared" si="488"/>
        <v>C2        </v>
      </c>
    </row>
    <row r="3573" hidden="1" spans="1:12">
      <c r="A3573" s="1" t="s">
        <v>8159</v>
      </c>
      <c r="B3573" s="1" t="s">
        <v>8160</v>
      </c>
      <c r="C3573" s="1" t="s">
        <v>1729</v>
      </c>
      <c r="D3573" s="1" t="s">
        <v>65</v>
      </c>
      <c r="E3573" s="2" t="str">
        <f t="shared" si="487"/>
        <v>kena</v>
      </c>
      <c r="F3573" s="1" t="s">
        <v>7282</v>
      </c>
      <c r="G3573" t="str">
        <f t="shared" si="482"/>
        <v>xpt</v>
      </c>
      <c r="H3573" s="1" t="s">
        <v>8040</v>
      </c>
      <c r="I3573" t="str">
        <f t="shared" si="483"/>
        <v>018</v>
      </c>
      <c r="J3573" t="str">
        <f t="shared" si="484"/>
        <v>018</v>
      </c>
      <c r="K3573" t="str">
        <f t="shared" si="489"/>
        <v>c3        </v>
      </c>
      <c r="L3573" t="str">
        <f t="shared" si="488"/>
        <v>C3        </v>
      </c>
    </row>
    <row r="3574" hidden="1" spans="1:12">
      <c r="A3574" s="1" t="s">
        <v>8161</v>
      </c>
      <c r="B3574" s="1" t="s">
        <v>8162</v>
      </c>
      <c r="C3574" s="1" t="s">
        <v>1729</v>
      </c>
      <c r="D3574" s="1" t="s">
        <v>65</v>
      </c>
      <c r="E3574" s="2" t="str">
        <f t="shared" si="487"/>
        <v>kena</v>
      </c>
      <c r="F3574" s="1" t="s">
        <v>7282</v>
      </c>
      <c r="G3574" t="str">
        <f t="shared" si="482"/>
        <v>xpt</v>
      </c>
      <c r="H3574" s="1" t="s">
        <v>8040</v>
      </c>
      <c r="I3574" t="str">
        <f t="shared" si="483"/>
        <v>018</v>
      </c>
      <c r="J3574" t="str">
        <f t="shared" si="484"/>
        <v>018</v>
      </c>
      <c r="K3574" t="str">
        <f t="shared" si="489"/>
        <v>c5        </v>
      </c>
      <c r="L3574" t="str">
        <f t="shared" si="488"/>
        <v>C5        </v>
      </c>
    </row>
    <row r="3575" hidden="1" spans="1:12">
      <c r="A3575" s="1" t="s">
        <v>8163</v>
      </c>
      <c r="B3575" s="1" t="s">
        <v>8164</v>
      </c>
      <c r="C3575" s="1" t="s">
        <v>1729</v>
      </c>
      <c r="D3575" s="1" t="s">
        <v>65</v>
      </c>
      <c r="E3575" s="2" t="str">
        <f t="shared" si="487"/>
        <v>kena</v>
      </c>
      <c r="F3575" s="1" t="s">
        <v>7282</v>
      </c>
      <c r="G3575" t="str">
        <f t="shared" si="482"/>
        <v>xpt</v>
      </c>
      <c r="H3575" s="1" t="s">
        <v>8040</v>
      </c>
      <c r="I3575" t="str">
        <f t="shared" si="483"/>
        <v>019</v>
      </c>
      <c r="J3575" t="str">
        <f t="shared" si="484"/>
        <v>019</v>
      </c>
      <c r="K3575" t="str">
        <f t="shared" si="489"/>
        <v>c1        </v>
      </c>
      <c r="L3575" t="str">
        <f t="shared" si="488"/>
        <v>C1        </v>
      </c>
    </row>
    <row r="3576" hidden="1" spans="1:12">
      <c r="A3576" s="1" t="s">
        <v>8165</v>
      </c>
      <c r="B3576" s="1" t="s">
        <v>8166</v>
      </c>
      <c r="C3576" s="1" t="s">
        <v>1729</v>
      </c>
      <c r="D3576" s="1" t="s">
        <v>65</v>
      </c>
      <c r="E3576" s="2" t="str">
        <f t="shared" si="487"/>
        <v>kena</v>
      </c>
      <c r="F3576" s="1" t="s">
        <v>7282</v>
      </c>
      <c r="G3576" t="str">
        <f t="shared" si="482"/>
        <v>xpt</v>
      </c>
      <c r="H3576" s="1" t="s">
        <v>8040</v>
      </c>
      <c r="I3576" t="str">
        <f t="shared" si="483"/>
        <v>019</v>
      </c>
      <c r="J3576" t="str">
        <f t="shared" si="484"/>
        <v>019</v>
      </c>
      <c r="K3576" t="str">
        <f t="shared" si="489"/>
        <v>c2        </v>
      </c>
      <c r="L3576" t="str">
        <f t="shared" si="488"/>
        <v>C2        </v>
      </c>
    </row>
    <row r="3577" hidden="1" spans="1:12">
      <c r="A3577" s="1" t="s">
        <v>8167</v>
      </c>
      <c r="B3577" s="1" t="s">
        <v>8168</v>
      </c>
      <c r="C3577" s="1" t="s">
        <v>1729</v>
      </c>
      <c r="D3577" s="1" t="s">
        <v>65</v>
      </c>
      <c r="E3577" s="2" t="str">
        <f t="shared" si="487"/>
        <v>kena</v>
      </c>
      <c r="F3577" s="1" t="s">
        <v>7282</v>
      </c>
      <c r="G3577" t="str">
        <f t="shared" si="482"/>
        <v>xpt</v>
      </c>
      <c r="H3577" s="1" t="s">
        <v>8040</v>
      </c>
      <c r="I3577" t="str">
        <f t="shared" si="483"/>
        <v>019</v>
      </c>
      <c r="J3577" t="str">
        <f t="shared" si="484"/>
        <v>019</v>
      </c>
      <c r="K3577" t="str">
        <f t="shared" si="489"/>
        <v>c3        </v>
      </c>
      <c r="L3577" t="str">
        <f t="shared" si="488"/>
        <v>C3        </v>
      </c>
    </row>
    <row r="3578" hidden="1" spans="1:12">
      <c r="A3578" s="1" t="s">
        <v>8169</v>
      </c>
      <c r="B3578" s="1" t="s">
        <v>8170</v>
      </c>
      <c r="C3578" s="1" t="s">
        <v>1729</v>
      </c>
      <c r="D3578" s="1" t="s">
        <v>65</v>
      </c>
      <c r="E3578" s="2" t="str">
        <f t="shared" si="487"/>
        <v>kena</v>
      </c>
      <c r="F3578" s="1" t="s">
        <v>7282</v>
      </c>
      <c r="G3578" t="str">
        <f t="shared" ref="G3578:G3627" si="490">MID(A3578,6,3)</f>
        <v>xpt</v>
      </c>
      <c r="H3578" s="1" t="s">
        <v>8040</v>
      </c>
      <c r="I3578" t="str">
        <f t="shared" ref="I3578:I3588" si="491">MID(A3578,9,3)</f>
        <v>019</v>
      </c>
      <c r="J3578" t="str">
        <f t="shared" ref="J3578:J3588" si="492">MID(A3578,9,3)</f>
        <v>019</v>
      </c>
      <c r="K3578" t="str">
        <f t="shared" si="489"/>
        <v>c4        </v>
      </c>
      <c r="L3578" t="str">
        <f t="shared" si="488"/>
        <v>C4        </v>
      </c>
    </row>
    <row r="3579" hidden="1" spans="1:12">
      <c r="A3579" s="1" t="s">
        <v>8171</v>
      </c>
      <c r="B3579" s="1" t="s">
        <v>8172</v>
      </c>
      <c r="C3579" s="1" t="s">
        <v>1729</v>
      </c>
      <c r="D3579" s="1" t="s">
        <v>65</v>
      </c>
      <c r="E3579" s="2" t="str">
        <f t="shared" si="487"/>
        <v>kena</v>
      </c>
      <c r="F3579" s="1" t="s">
        <v>7282</v>
      </c>
      <c r="G3579" t="str">
        <f t="shared" si="490"/>
        <v>xpt</v>
      </c>
      <c r="H3579" s="1" t="s">
        <v>8040</v>
      </c>
      <c r="I3579" t="str">
        <f t="shared" si="491"/>
        <v>019</v>
      </c>
      <c r="J3579" t="str">
        <f t="shared" si="492"/>
        <v>019</v>
      </c>
      <c r="K3579" t="str">
        <f t="shared" si="489"/>
        <v>c5        </v>
      </c>
      <c r="L3579" t="str">
        <f t="shared" si="488"/>
        <v>C5        </v>
      </c>
    </row>
    <row r="3580" hidden="1" spans="1:12">
      <c r="A3580" s="1" t="s">
        <v>8173</v>
      </c>
      <c r="B3580" s="1" t="s">
        <v>8174</v>
      </c>
      <c r="C3580" s="1" t="s">
        <v>1729</v>
      </c>
      <c r="D3580" s="1" t="s">
        <v>65</v>
      </c>
      <c r="E3580" s="2" t="str">
        <f t="shared" si="487"/>
        <v>kena</v>
      </c>
      <c r="F3580" s="1" t="s">
        <v>7282</v>
      </c>
      <c r="G3580" t="str">
        <f t="shared" si="490"/>
        <v>xpt</v>
      </c>
      <c r="H3580" s="1" t="s">
        <v>8040</v>
      </c>
      <c r="I3580" t="str">
        <f t="shared" si="491"/>
        <v>020</v>
      </c>
      <c r="J3580" t="str">
        <f t="shared" si="492"/>
        <v>020</v>
      </c>
      <c r="K3580" t="str">
        <f t="shared" si="489"/>
        <v>c1        </v>
      </c>
      <c r="L3580" t="str">
        <f t="shared" si="488"/>
        <v>C1        </v>
      </c>
    </row>
    <row r="3581" hidden="1" spans="1:12">
      <c r="A3581" s="1" t="s">
        <v>8175</v>
      </c>
      <c r="B3581" s="1" t="s">
        <v>8176</v>
      </c>
      <c r="C3581" s="1" t="s">
        <v>1729</v>
      </c>
      <c r="D3581" s="1" t="s">
        <v>65</v>
      </c>
      <c r="E3581" s="2" t="str">
        <f t="shared" si="487"/>
        <v>kena</v>
      </c>
      <c r="F3581" s="1" t="s">
        <v>7282</v>
      </c>
      <c r="G3581" t="str">
        <f t="shared" si="490"/>
        <v>xpt</v>
      </c>
      <c r="H3581" s="1" t="s">
        <v>8040</v>
      </c>
      <c r="I3581" t="str">
        <f t="shared" si="491"/>
        <v>020</v>
      </c>
      <c r="J3581" t="str">
        <f t="shared" si="492"/>
        <v>020</v>
      </c>
      <c r="K3581" t="str">
        <f t="shared" si="489"/>
        <v>c2        </v>
      </c>
      <c r="L3581" t="str">
        <f t="shared" si="488"/>
        <v>C2        </v>
      </c>
    </row>
    <row r="3582" hidden="1" spans="1:12">
      <c r="A3582" s="1" t="s">
        <v>8177</v>
      </c>
      <c r="B3582" s="1" t="s">
        <v>8178</v>
      </c>
      <c r="C3582" s="1" t="s">
        <v>1729</v>
      </c>
      <c r="D3582" s="1" t="s">
        <v>65</v>
      </c>
      <c r="E3582" s="2" t="str">
        <f t="shared" si="487"/>
        <v>kena</v>
      </c>
      <c r="F3582" s="1" t="s">
        <v>7282</v>
      </c>
      <c r="G3582" t="str">
        <f t="shared" si="490"/>
        <v>xpt</v>
      </c>
      <c r="H3582" s="1" t="s">
        <v>8040</v>
      </c>
      <c r="I3582" t="str">
        <f t="shared" si="491"/>
        <v>020</v>
      </c>
      <c r="J3582" t="str">
        <f t="shared" si="492"/>
        <v>020</v>
      </c>
      <c r="K3582" t="str">
        <f t="shared" si="489"/>
        <v>c3        </v>
      </c>
      <c r="L3582" t="str">
        <f t="shared" si="488"/>
        <v>C3        </v>
      </c>
    </row>
    <row r="3583" hidden="1" spans="1:12">
      <c r="A3583" s="1" t="s">
        <v>8179</v>
      </c>
      <c r="B3583" s="1" t="s">
        <v>8180</v>
      </c>
      <c r="C3583" s="1" t="s">
        <v>1729</v>
      </c>
      <c r="D3583" s="1" t="s">
        <v>65</v>
      </c>
      <c r="E3583" s="2" t="str">
        <f t="shared" si="487"/>
        <v>kena</v>
      </c>
      <c r="F3583" s="1" t="s">
        <v>7282</v>
      </c>
      <c r="G3583" t="str">
        <f t="shared" si="490"/>
        <v>xpt</v>
      </c>
      <c r="H3583" s="1" t="s">
        <v>8040</v>
      </c>
      <c r="I3583" t="str">
        <f t="shared" si="491"/>
        <v>020</v>
      </c>
      <c r="J3583" t="str">
        <f t="shared" si="492"/>
        <v>020</v>
      </c>
      <c r="K3583" t="str">
        <f t="shared" si="489"/>
        <v>c5        </v>
      </c>
      <c r="L3583" t="str">
        <f t="shared" si="488"/>
        <v>C5        </v>
      </c>
    </row>
    <row r="3584" hidden="1" spans="1:12">
      <c r="A3584" s="1" t="s">
        <v>8181</v>
      </c>
      <c r="B3584" s="1" t="s">
        <v>8182</v>
      </c>
      <c r="C3584" s="1" t="s">
        <v>1729</v>
      </c>
      <c r="D3584" s="1" t="s">
        <v>65</v>
      </c>
      <c r="E3584" s="2" t="str">
        <f t="shared" si="487"/>
        <v>kena</v>
      </c>
      <c r="F3584" s="1" t="s">
        <v>7282</v>
      </c>
      <c r="G3584" t="str">
        <f t="shared" si="490"/>
        <v>xpt</v>
      </c>
      <c r="H3584" s="1" t="s">
        <v>8040</v>
      </c>
      <c r="I3584" t="str">
        <f t="shared" si="491"/>
        <v>021</v>
      </c>
      <c r="J3584" t="str">
        <f t="shared" si="492"/>
        <v>021</v>
      </c>
      <c r="K3584" t="str">
        <f t="shared" si="489"/>
        <v>c1        </v>
      </c>
      <c r="L3584" t="str">
        <f t="shared" si="488"/>
        <v>C1        </v>
      </c>
    </row>
    <row r="3585" hidden="1" spans="1:12">
      <c r="A3585" s="1" t="s">
        <v>8183</v>
      </c>
      <c r="B3585" s="1" t="s">
        <v>8184</v>
      </c>
      <c r="C3585" s="1" t="s">
        <v>1729</v>
      </c>
      <c r="D3585" s="1" t="s">
        <v>65</v>
      </c>
      <c r="E3585" s="2" t="str">
        <f t="shared" si="487"/>
        <v>kena</v>
      </c>
      <c r="F3585" s="1" t="s">
        <v>7282</v>
      </c>
      <c r="G3585" t="str">
        <f t="shared" si="490"/>
        <v>xpt</v>
      </c>
      <c r="H3585" s="1" t="s">
        <v>8040</v>
      </c>
      <c r="I3585" t="str">
        <f t="shared" si="491"/>
        <v>021</v>
      </c>
      <c r="J3585" t="str">
        <f t="shared" si="492"/>
        <v>021</v>
      </c>
      <c r="K3585" t="str">
        <f t="shared" si="489"/>
        <v>c3        </v>
      </c>
      <c r="L3585" t="str">
        <f t="shared" si="488"/>
        <v>C3        </v>
      </c>
    </row>
    <row r="3586" hidden="1" spans="1:12">
      <c r="A3586" s="1" t="s">
        <v>8185</v>
      </c>
      <c r="B3586" s="1" t="s">
        <v>8186</v>
      </c>
      <c r="C3586" s="1" t="s">
        <v>1729</v>
      </c>
      <c r="D3586" s="1" t="s">
        <v>65</v>
      </c>
      <c r="E3586" s="2" t="str">
        <f t="shared" si="487"/>
        <v>kena</v>
      </c>
      <c r="F3586" s="1" t="s">
        <v>7282</v>
      </c>
      <c r="G3586" t="str">
        <f t="shared" si="490"/>
        <v>xpt</v>
      </c>
      <c r="H3586" s="1" t="s">
        <v>8040</v>
      </c>
      <c r="I3586" t="str">
        <f t="shared" si="491"/>
        <v>021</v>
      </c>
      <c r="J3586" t="str">
        <f t="shared" si="492"/>
        <v>021</v>
      </c>
      <c r="K3586" t="str">
        <f t="shared" si="489"/>
        <v>c4        </v>
      </c>
      <c r="L3586" t="str">
        <f t="shared" si="488"/>
        <v>C4        </v>
      </c>
    </row>
    <row r="3587" hidden="1" spans="1:12">
      <c r="A3587" s="1" t="s">
        <v>8187</v>
      </c>
      <c r="B3587" s="1" t="s">
        <v>8188</v>
      </c>
      <c r="C3587" s="1" t="s">
        <v>1729</v>
      </c>
      <c r="D3587" s="1" t="s">
        <v>65</v>
      </c>
      <c r="E3587" s="2" t="str">
        <f t="shared" si="487"/>
        <v>kena</v>
      </c>
      <c r="F3587" s="1" t="s">
        <v>7282</v>
      </c>
      <c r="G3587" t="str">
        <f t="shared" si="490"/>
        <v>xpt</v>
      </c>
      <c r="H3587" s="1" t="s">
        <v>8040</v>
      </c>
      <c r="I3587" t="str">
        <f t="shared" si="491"/>
        <v>021</v>
      </c>
      <c r="J3587" t="str">
        <f t="shared" si="492"/>
        <v>021</v>
      </c>
      <c r="K3587" t="str">
        <f t="shared" si="489"/>
        <v>c5        </v>
      </c>
      <c r="L3587" t="str">
        <f t="shared" si="488"/>
        <v>C5        </v>
      </c>
    </row>
    <row r="3588" hidden="1" spans="1:12">
      <c r="A3588" s="1" t="s">
        <v>8189</v>
      </c>
      <c r="B3588" s="1" t="s">
        <v>8190</v>
      </c>
      <c r="C3588" s="1" t="s">
        <v>1729</v>
      </c>
      <c r="D3588" s="1" t="s">
        <v>65</v>
      </c>
      <c r="E3588" s="2" t="str">
        <f t="shared" si="487"/>
        <v>kena</v>
      </c>
      <c r="F3588" s="1" t="s">
        <v>7282</v>
      </c>
      <c r="G3588" t="str">
        <f t="shared" si="490"/>
        <v>xpt</v>
      </c>
      <c r="H3588" s="1" t="s">
        <v>8040</v>
      </c>
      <c r="I3588" t="str">
        <f>MID(A3588,9,4)</f>
        <v>2001</v>
      </c>
      <c r="J3588" t="str">
        <f>MID(A3588,9,4)</f>
        <v>2001</v>
      </c>
      <c r="K3588" t="str">
        <f>MID(A3588,13,10)</f>
        <v>c1        </v>
      </c>
      <c r="L3588" t="str">
        <f>MID(B3588,12,10)</f>
        <v>C1        </v>
      </c>
    </row>
    <row r="3589" hidden="1" spans="1:12">
      <c r="A3589" s="1" t="s">
        <v>8191</v>
      </c>
      <c r="B3589" s="1" t="s">
        <v>8192</v>
      </c>
      <c r="C3589" s="1" t="s">
        <v>1729</v>
      </c>
      <c r="D3589" s="1" t="s">
        <v>65</v>
      </c>
      <c r="E3589" s="2" t="str">
        <f t="shared" si="487"/>
        <v>kena</v>
      </c>
      <c r="F3589" s="1" t="s">
        <v>7282</v>
      </c>
      <c r="G3589" t="str">
        <f t="shared" si="490"/>
        <v>xpt</v>
      </c>
      <c r="H3589" s="1" t="s">
        <v>8040</v>
      </c>
      <c r="I3589" t="str">
        <f t="shared" ref="I3589:I3627" si="493">MID(A3589,9,4)</f>
        <v>2001</v>
      </c>
      <c r="J3589" t="str">
        <f t="shared" ref="J3589:J3627" si="494">MID(A3589,9,4)</f>
        <v>2001</v>
      </c>
      <c r="K3589" t="str">
        <f t="shared" ref="K3589:K3627" si="495">MID(A3589,13,10)</f>
        <v>c2        </v>
      </c>
      <c r="L3589" t="str">
        <f t="shared" ref="L3589:L3603" si="496">MID(B3589,12,10)</f>
        <v>C2        </v>
      </c>
    </row>
    <row r="3590" hidden="1" spans="1:12">
      <c r="A3590" s="1" t="s">
        <v>8193</v>
      </c>
      <c r="B3590" s="1" t="s">
        <v>8194</v>
      </c>
      <c r="C3590" s="1" t="s">
        <v>1729</v>
      </c>
      <c r="D3590" s="1" t="s">
        <v>65</v>
      </c>
      <c r="E3590" s="2" t="str">
        <f t="shared" si="487"/>
        <v>kena</v>
      </c>
      <c r="F3590" s="1" t="s">
        <v>7282</v>
      </c>
      <c r="G3590" t="str">
        <f t="shared" si="490"/>
        <v>xpt</v>
      </c>
      <c r="H3590" s="1" t="s">
        <v>8040</v>
      </c>
      <c r="I3590" t="str">
        <f t="shared" si="493"/>
        <v>2001</v>
      </c>
      <c r="J3590" t="str">
        <f t="shared" si="494"/>
        <v>2001</v>
      </c>
      <c r="K3590" t="str">
        <f t="shared" si="495"/>
        <v>c3        </v>
      </c>
      <c r="L3590" t="str">
        <f t="shared" si="496"/>
        <v>C3        </v>
      </c>
    </row>
    <row r="3591" hidden="1" spans="1:12">
      <c r="A3591" s="1" t="s">
        <v>8195</v>
      </c>
      <c r="B3591" s="1" t="s">
        <v>8196</v>
      </c>
      <c r="C3591" s="1" t="s">
        <v>1729</v>
      </c>
      <c r="D3591" s="1" t="s">
        <v>65</v>
      </c>
      <c r="E3591" s="2" t="str">
        <f t="shared" si="487"/>
        <v>kena</v>
      </c>
      <c r="F3591" s="1" t="s">
        <v>7282</v>
      </c>
      <c r="G3591" t="str">
        <f t="shared" si="490"/>
        <v>xpt</v>
      </c>
      <c r="H3591" s="1" t="s">
        <v>8040</v>
      </c>
      <c r="I3591" t="str">
        <f t="shared" si="493"/>
        <v>2001</v>
      </c>
      <c r="J3591" t="str">
        <f t="shared" si="494"/>
        <v>2001</v>
      </c>
      <c r="K3591" t="str">
        <f t="shared" si="495"/>
        <v>c4        </v>
      </c>
      <c r="L3591" t="str">
        <f t="shared" si="496"/>
        <v>C4        </v>
      </c>
    </row>
    <row r="3592" hidden="1" spans="1:12">
      <c r="A3592" s="1" t="s">
        <v>8197</v>
      </c>
      <c r="B3592" s="1" t="s">
        <v>8198</v>
      </c>
      <c r="C3592" s="1" t="s">
        <v>1729</v>
      </c>
      <c r="D3592" s="1" t="s">
        <v>65</v>
      </c>
      <c r="E3592" s="2" t="str">
        <f t="shared" si="487"/>
        <v>kena</v>
      </c>
      <c r="F3592" s="1" t="s">
        <v>7282</v>
      </c>
      <c r="G3592" t="str">
        <f t="shared" si="490"/>
        <v>xpt</v>
      </c>
      <c r="H3592" s="1" t="s">
        <v>8040</v>
      </c>
      <c r="I3592" t="str">
        <f t="shared" si="493"/>
        <v>2002</v>
      </c>
      <c r="J3592" t="str">
        <f t="shared" si="494"/>
        <v>2002</v>
      </c>
      <c r="K3592" t="str">
        <f t="shared" si="495"/>
        <v>c1        </v>
      </c>
      <c r="L3592" t="str">
        <f t="shared" si="496"/>
        <v>C1        </v>
      </c>
    </row>
    <row r="3593" hidden="1" spans="1:12">
      <c r="A3593" s="1" t="s">
        <v>8199</v>
      </c>
      <c r="B3593" s="1" t="s">
        <v>8200</v>
      </c>
      <c r="C3593" s="1" t="s">
        <v>1729</v>
      </c>
      <c r="D3593" s="1" t="s">
        <v>65</v>
      </c>
      <c r="E3593" s="2" t="str">
        <f t="shared" si="487"/>
        <v>kena</v>
      </c>
      <c r="F3593" s="1" t="s">
        <v>7282</v>
      </c>
      <c r="G3593" t="str">
        <f t="shared" si="490"/>
        <v>xpt</v>
      </c>
      <c r="H3593" s="1" t="s">
        <v>8040</v>
      </c>
      <c r="I3593" t="str">
        <f t="shared" si="493"/>
        <v>2002</v>
      </c>
      <c r="J3593" t="str">
        <f t="shared" si="494"/>
        <v>2002</v>
      </c>
      <c r="K3593" t="str">
        <f t="shared" si="495"/>
        <v>c2        </v>
      </c>
      <c r="L3593" t="str">
        <f t="shared" si="496"/>
        <v>C2        </v>
      </c>
    </row>
    <row r="3594" hidden="1" spans="1:12">
      <c r="A3594" s="1" t="s">
        <v>8201</v>
      </c>
      <c r="B3594" s="1" t="s">
        <v>8202</v>
      </c>
      <c r="C3594" s="1" t="s">
        <v>1729</v>
      </c>
      <c r="D3594" s="1" t="s">
        <v>65</v>
      </c>
      <c r="E3594" s="2" t="str">
        <f t="shared" si="487"/>
        <v>kena</v>
      </c>
      <c r="F3594" s="1" t="s">
        <v>7282</v>
      </c>
      <c r="G3594" t="str">
        <f t="shared" si="490"/>
        <v>xpt</v>
      </c>
      <c r="H3594" s="1" t="s">
        <v>8040</v>
      </c>
      <c r="I3594" t="str">
        <f t="shared" si="493"/>
        <v>2002</v>
      </c>
      <c r="J3594" t="str">
        <f t="shared" si="494"/>
        <v>2002</v>
      </c>
      <c r="K3594" t="str">
        <f t="shared" si="495"/>
        <v>c3        </v>
      </c>
      <c r="L3594" t="str">
        <f t="shared" si="496"/>
        <v>C3        </v>
      </c>
    </row>
    <row r="3595" hidden="1" spans="1:12">
      <c r="A3595" s="1" t="s">
        <v>8203</v>
      </c>
      <c r="B3595" s="1" t="s">
        <v>8204</v>
      </c>
      <c r="C3595" s="1" t="s">
        <v>1729</v>
      </c>
      <c r="D3595" s="1" t="s">
        <v>65</v>
      </c>
      <c r="E3595" s="2" t="str">
        <f t="shared" si="487"/>
        <v>kena</v>
      </c>
      <c r="F3595" s="1" t="s">
        <v>7282</v>
      </c>
      <c r="G3595" t="str">
        <f t="shared" si="490"/>
        <v>xpt</v>
      </c>
      <c r="H3595" s="1" t="s">
        <v>8040</v>
      </c>
      <c r="I3595" t="str">
        <f t="shared" si="493"/>
        <v>2002</v>
      </c>
      <c r="J3595" t="str">
        <f t="shared" si="494"/>
        <v>2002</v>
      </c>
      <c r="K3595" t="str">
        <f t="shared" si="495"/>
        <v>c4        </v>
      </c>
      <c r="L3595" t="str">
        <f t="shared" si="496"/>
        <v>C4        </v>
      </c>
    </row>
    <row r="3596" hidden="1" spans="1:12">
      <c r="A3596" s="1" t="s">
        <v>8205</v>
      </c>
      <c r="B3596" s="1" t="s">
        <v>8206</v>
      </c>
      <c r="C3596" s="1" t="s">
        <v>1729</v>
      </c>
      <c r="D3596" s="1" t="s">
        <v>65</v>
      </c>
      <c r="E3596" s="2" t="str">
        <f t="shared" si="487"/>
        <v>kena</v>
      </c>
      <c r="F3596" s="1" t="s">
        <v>7282</v>
      </c>
      <c r="G3596" t="str">
        <f t="shared" si="490"/>
        <v>xpt</v>
      </c>
      <c r="H3596" s="1" t="s">
        <v>8040</v>
      </c>
      <c r="I3596" t="str">
        <f t="shared" si="493"/>
        <v>2003</v>
      </c>
      <c r="J3596" t="str">
        <f t="shared" si="494"/>
        <v>2003</v>
      </c>
      <c r="K3596" t="str">
        <f t="shared" si="495"/>
        <v>c1        </v>
      </c>
      <c r="L3596" t="str">
        <f t="shared" si="496"/>
        <v>C1        </v>
      </c>
    </row>
    <row r="3597" hidden="1" spans="1:12">
      <c r="A3597" s="1" t="s">
        <v>8207</v>
      </c>
      <c r="B3597" s="1" t="s">
        <v>8208</v>
      </c>
      <c r="C3597" s="1" t="s">
        <v>1729</v>
      </c>
      <c r="D3597" s="1" t="s">
        <v>65</v>
      </c>
      <c r="E3597" s="2" t="str">
        <f t="shared" si="487"/>
        <v>kena</v>
      </c>
      <c r="F3597" s="1" t="s">
        <v>7282</v>
      </c>
      <c r="G3597" t="str">
        <f t="shared" si="490"/>
        <v>xpt</v>
      </c>
      <c r="H3597" s="1" t="s">
        <v>8040</v>
      </c>
      <c r="I3597" t="str">
        <f t="shared" si="493"/>
        <v>2003</v>
      </c>
      <c r="J3597" t="str">
        <f t="shared" si="494"/>
        <v>2003</v>
      </c>
      <c r="K3597" t="str">
        <f t="shared" si="495"/>
        <v>c3        </v>
      </c>
      <c r="L3597" t="str">
        <f t="shared" si="496"/>
        <v>C3        </v>
      </c>
    </row>
    <row r="3598" hidden="1" spans="1:12">
      <c r="A3598" s="1" t="s">
        <v>8209</v>
      </c>
      <c r="B3598" s="1" t="s">
        <v>8210</v>
      </c>
      <c r="C3598" s="1" t="s">
        <v>1729</v>
      </c>
      <c r="D3598" s="1" t="s">
        <v>65</v>
      </c>
      <c r="E3598" s="2" t="str">
        <f t="shared" si="487"/>
        <v>kena</v>
      </c>
      <c r="F3598" s="1" t="s">
        <v>7282</v>
      </c>
      <c r="G3598" t="str">
        <f t="shared" si="490"/>
        <v>xpt</v>
      </c>
      <c r="H3598" s="1" t="s">
        <v>8040</v>
      </c>
      <c r="I3598" t="str">
        <f t="shared" si="493"/>
        <v>2003</v>
      </c>
      <c r="J3598" t="str">
        <f t="shared" si="494"/>
        <v>2003</v>
      </c>
      <c r="K3598" t="str">
        <f t="shared" si="495"/>
        <v>c4        </v>
      </c>
      <c r="L3598" t="str">
        <f t="shared" si="496"/>
        <v>C4        </v>
      </c>
    </row>
    <row r="3599" hidden="1" spans="1:12">
      <c r="A3599" s="1" t="s">
        <v>8211</v>
      </c>
      <c r="B3599" s="1" t="s">
        <v>8212</v>
      </c>
      <c r="C3599" s="1" t="s">
        <v>1729</v>
      </c>
      <c r="D3599" s="1" t="s">
        <v>65</v>
      </c>
      <c r="E3599" s="2" t="str">
        <f t="shared" si="487"/>
        <v>kena</v>
      </c>
      <c r="F3599" s="1" t="s">
        <v>7282</v>
      </c>
      <c r="G3599" t="str">
        <f t="shared" si="490"/>
        <v>xpt</v>
      </c>
      <c r="H3599" s="1" t="s">
        <v>8040</v>
      </c>
      <c r="I3599" t="str">
        <f t="shared" si="493"/>
        <v>2004</v>
      </c>
      <c r="J3599" t="str">
        <f t="shared" si="494"/>
        <v>2004</v>
      </c>
      <c r="K3599" t="str">
        <f t="shared" si="495"/>
        <v>c1        </v>
      </c>
      <c r="L3599" t="str">
        <f t="shared" si="496"/>
        <v>C1        </v>
      </c>
    </row>
    <row r="3600" hidden="1" spans="1:12">
      <c r="A3600" s="1" t="s">
        <v>8213</v>
      </c>
      <c r="B3600" s="1" t="s">
        <v>8214</v>
      </c>
      <c r="C3600" s="1" t="s">
        <v>1729</v>
      </c>
      <c r="D3600" s="1" t="s">
        <v>65</v>
      </c>
      <c r="E3600" s="2" t="str">
        <f t="shared" si="487"/>
        <v>kena</v>
      </c>
      <c r="F3600" s="1" t="s">
        <v>7282</v>
      </c>
      <c r="G3600" t="str">
        <f t="shared" si="490"/>
        <v>xpt</v>
      </c>
      <c r="H3600" s="1" t="s">
        <v>8040</v>
      </c>
      <c r="I3600" t="str">
        <f t="shared" si="493"/>
        <v>2004</v>
      </c>
      <c r="J3600" t="str">
        <f t="shared" si="494"/>
        <v>2004</v>
      </c>
      <c r="K3600" t="str">
        <f t="shared" si="495"/>
        <v>c2        </v>
      </c>
      <c r="L3600" t="str">
        <f t="shared" si="496"/>
        <v>C2        </v>
      </c>
    </row>
    <row r="3601" hidden="1" spans="1:12">
      <c r="A3601" s="1" t="s">
        <v>8215</v>
      </c>
      <c r="B3601" s="1" t="s">
        <v>8216</v>
      </c>
      <c r="C3601" s="1" t="s">
        <v>1729</v>
      </c>
      <c r="D3601" s="1" t="s">
        <v>65</v>
      </c>
      <c r="E3601" s="2" t="str">
        <f t="shared" ref="E3601:E3627" si="497">MID(A3601,2,4)</f>
        <v>kena</v>
      </c>
      <c r="F3601" s="1" t="s">
        <v>7282</v>
      </c>
      <c r="G3601" t="str">
        <f t="shared" si="490"/>
        <v>xpt</v>
      </c>
      <c r="H3601" s="1" t="s">
        <v>8040</v>
      </c>
      <c r="I3601" t="str">
        <f t="shared" si="493"/>
        <v>2004</v>
      </c>
      <c r="J3601" t="str">
        <f t="shared" si="494"/>
        <v>2004</v>
      </c>
      <c r="K3601" t="str">
        <f t="shared" si="495"/>
        <v>c3        </v>
      </c>
      <c r="L3601" t="str">
        <f t="shared" si="496"/>
        <v>C3        </v>
      </c>
    </row>
    <row r="3602" hidden="1" spans="1:12">
      <c r="A3602" s="1" t="s">
        <v>8217</v>
      </c>
      <c r="B3602" s="1" t="s">
        <v>8218</v>
      </c>
      <c r="C3602" s="1" t="s">
        <v>1729</v>
      </c>
      <c r="D3602" s="1" t="s">
        <v>65</v>
      </c>
      <c r="E3602" s="2" t="str">
        <f t="shared" si="497"/>
        <v>kena</v>
      </c>
      <c r="F3602" s="1" t="s">
        <v>7282</v>
      </c>
      <c r="G3602" t="str">
        <f t="shared" si="490"/>
        <v>xpt</v>
      </c>
      <c r="H3602" s="1" t="s">
        <v>8040</v>
      </c>
      <c r="I3602" t="str">
        <f t="shared" si="493"/>
        <v>2004</v>
      </c>
      <c r="J3602" t="str">
        <f t="shared" si="494"/>
        <v>2004</v>
      </c>
      <c r="K3602" t="str">
        <f t="shared" si="495"/>
        <v>c4        </v>
      </c>
      <c r="L3602" t="str">
        <f t="shared" si="496"/>
        <v>C4        </v>
      </c>
    </row>
    <row r="3603" hidden="1" spans="1:12">
      <c r="A3603" s="1" t="s">
        <v>8219</v>
      </c>
      <c r="B3603" s="1" t="s">
        <v>8220</v>
      </c>
      <c r="C3603" s="1" t="s">
        <v>1729</v>
      </c>
      <c r="D3603" s="1" t="s">
        <v>65</v>
      </c>
      <c r="E3603" s="2" t="str">
        <f t="shared" si="497"/>
        <v>kena</v>
      </c>
      <c r="F3603" s="1" t="s">
        <v>7282</v>
      </c>
      <c r="G3603" t="str">
        <f t="shared" si="490"/>
        <v>xpt</v>
      </c>
      <c r="H3603" s="1" t="s">
        <v>8040</v>
      </c>
      <c r="I3603" t="str">
        <f t="shared" si="493"/>
        <v>2009</v>
      </c>
      <c r="J3603" t="str">
        <f t="shared" si="494"/>
        <v>2009</v>
      </c>
      <c r="K3603" t="str">
        <f t="shared" si="495"/>
        <v>c4        </v>
      </c>
      <c r="L3603" t="str">
        <f t="shared" si="496"/>
        <v>C4        </v>
      </c>
    </row>
    <row r="3604" hidden="1" spans="1:12">
      <c r="A3604" s="1" t="s">
        <v>8221</v>
      </c>
      <c r="B3604" s="1" t="s">
        <v>8222</v>
      </c>
      <c r="C3604" s="1" t="s">
        <v>1729</v>
      </c>
      <c r="D3604" s="1" t="s">
        <v>65</v>
      </c>
      <c r="E3604" s="2" t="str">
        <f t="shared" si="497"/>
        <v>kena</v>
      </c>
      <c r="F3604" s="1" t="s">
        <v>7282</v>
      </c>
      <c r="G3604" t="str">
        <f t="shared" si="490"/>
        <v>xpt</v>
      </c>
      <c r="H3604" s="1" t="s">
        <v>8040</v>
      </c>
      <c r="I3604" t="str">
        <f t="shared" si="493"/>
        <v>2012</v>
      </c>
      <c r="J3604" t="str">
        <f t="shared" si="494"/>
        <v>2012</v>
      </c>
      <c r="K3604" t="str">
        <f t="shared" si="495"/>
        <v>c1        </v>
      </c>
      <c r="L3604" t="str">
        <f t="shared" ref="L3604:L3627" si="498">MID(B3604,12,10)</f>
        <v>C1        </v>
      </c>
    </row>
    <row r="3605" hidden="1" spans="1:12">
      <c r="A3605" s="1" t="s">
        <v>8223</v>
      </c>
      <c r="B3605" s="1" t="s">
        <v>8224</v>
      </c>
      <c r="C3605" s="1" t="s">
        <v>1729</v>
      </c>
      <c r="D3605" s="1" t="s">
        <v>65</v>
      </c>
      <c r="E3605" s="2" t="str">
        <f t="shared" si="497"/>
        <v>kena</v>
      </c>
      <c r="F3605" s="1" t="s">
        <v>7282</v>
      </c>
      <c r="G3605" t="str">
        <f t="shared" si="490"/>
        <v>xpt</v>
      </c>
      <c r="H3605" s="1" t="s">
        <v>8040</v>
      </c>
      <c r="I3605" t="str">
        <f t="shared" si="493"/>
        <v>2012</v>
      </c>
      <c r="J3605" t="str">
        <f t="shared" si="494"/>
        <v>2012</v>
      </c>
      <c r="K3605" t="str">
        <f t="shared" si="495"/>
        <v>c2        </v>
      </c>
      <c r="L3605" t="str">
        <f t="shared" si="498"/>
        <v>C2        </v>
      </c>
    </row>
    <row r="3606" hidden="1" spans="1:12">
      <c r="A3606" s="1" t="s">
        <v>8225</v>
      </c>
      <c r="B3606" s="1" t="s">
        <v>8226</v>
      </c>
      <c r="C3606" s="1" t="s">
        <v>1729</v>
      </c>
      <c r="D3606" s="1" t="s">
        <v>65</v>
      </c>
      <c r="E3606" s="2" t="str">
        <f t="shared" si="497"/>
        <v>kena</v>
      </c>
      <c r="F3606" s="1" t="s">
        <v>7282</v>
      </c>
      <c r="G3606" t="str">
        <f t="shared" si="490"/>
        <v>xpt</v>
      </c>
      <c r="H3606" s="1" t="s">
        <v>8040</v>
      </c>
      <c r="I3606" t="str">
        <f t="shared" si="493"/>
        <v>2012</v>
      </c>
      <c r="J3606" t="str">
        <f t="shared" si="494"/>
        <v>2012</v>
      </c>
      <c r="K3606" t="str">
        <f t="shared" si="495"/>
        <v>c3        </v>
      </c>
      <c r="L3606" t="str">
        <f t="shared" si="498"/>
        <v>C3        </v>
      </c>
    </row>
    <row r="3607" hidden="1" spans="1:12">
      <c r="A3607" s="1" t="s">
        <v>8227</v>
      </c>
      <c r="B3607" s="1" t="s">
        <v>8228</v>
      </c>
      <c r="C3607" s="1" t="s">
        <v>1729</v>
      </c>
      <c r="D3607" s="1" t="s">
        <v>65</v>
      </c>
      <c r="E3607" s="2" t="str">
        <f t="shared" si="497"/>
        <v>kena</v>
      </c>
      <c r="F3607" s="1" t="s">
        <v>7282</v>
      </c>
      <c r="G3607" t="str">
        <f t="shared" si="490"/>
        <v>xpt</v>
      </c>
      <c r="H3607" s="1" t="s">
        <v>8040</v>
      </c>
      <c r="I3607" t="str">
        <f t="shared" si="493"/>
        <v>2012</v>
      </c>
      <c r="J3607" t="str">
        <f t="shared" si="494"/>
        <v>2012</v>
      </c>
      <c r="K3607" t="str">
        <f t="shared" si="495"/>
        <v>c4        </v>
      </c>
      <c r="L3607" t="str">
        <f t="shared" si="498"/>
        <v>C4        </v>
      </c>
    </row>
    <row r="3608" hidden="1" spans="1:12">
      <c r="A3608" s="1" t="s">
        <v>8229</v>
      </c>
      <c r="B3608" s="1" t="s">
        <v>8230</v>
      </c>
      <c r="C3608" s="1" t="s">
        <v>1729</v>
      </c>
      <c r="D3608" s="1" t="s">
        <v>65</v>
      </c>
      <c r="E3608" s="2" t="str">
        <f t="shared" si="497"/>
        <v>kena</v>
      </c>
      <c r="F3608" s="1" t="s">
        <v>7282</v>
      </c>
      <c r="G3608" t="str">
        <f t="shared" si="490"/>
        <v>xpt</v>
      </c>
      <c r="H3608" s="1" t="s">
        <v>8040</v>
      </c>
      <c r="I3608" t="str">
        <f t="shared" si="493"/>
        <v>2013</v>
      </c>
      <c r="J3608" t="str">
        <f t="shared" si="494"/>
        <v>2013</v>
      </c>
      <c r="K3608" t="str">
        <f t="shared" si="495"/>
        <v>c1        </v>
      </c>
      <c r="L3608" t="str">
        <f t="shared" si="498"/>
        <v>C1        </v>
      </c>
    </row>
    <row r="3609" hidden="1" spans="1:12">
      <c r="A3609" s="1" t="s">
        <v>8231</v>
      </c>
      <c r="B3609" s="1" t="s">
        <v>8232</v>
      </c>
      <c r="C3609" s="1" t="s">
        <v>1729</v>
      </c>
      <c r="D3609" s="1" t="s">
        <v>65</v>
      </c>
      <c r="E3609" s="2" t="str">
        <f t="shared" si="497"/>
        <v>kena</v>
      </c>
      <c r="F3609" s="1" t="s">
        <v>7282</v>
      </c>
      <c r="G3609" t="str">
        <f t="shared" si="490"/>
        <v>xpt</v>
      </c>
      <c r="H3609" s="1" t="s">
        <v>8040</v>
      </c>
      <c r="I3609" t="str">
        <f t="shared" si="493"/>
        <v>2013</v>
      </c>
      <c r="J3609" t="str">
        <f t="shared" si="494"/>
        <v>2013</v>
      </c>
      <c r="K3609" t="str">
        <f t="shared" si="495"/>
        <v>c2        </v>
      </c>
      <c r="L3609" t="str">
        <f t="shared" si="498"/>
        <v>C2        </v>
      </c>
    </row>
    <row r="3610" hidden="1" spans="1:12">
      <c r="A3610" s="1" t="s">
        <v>8233</v>
      </c>
      <c r="B3610" s="1" t="s">
        <v>8234</v>
      </c>
      <c r="C3610" s="1" t="s">
        <v>1729</v>
      </c>
      <c r="D3610" s="1" t="s">
        <v>65</v>
      </c>
      <c r="E3610" s="2" t="str">
        <f t="shared" si="497"/>
        <v>kena</v>
      </c>
      <c r="F3610" s="1" t="s">
        <v>7282</v>
      </c>
      <c r="G3610" t="str">
        <f t="shared" si="490"/>
        <v>xpt</v>
      </c>
      <c r="H3610" s="1" t="s">
        <v>8040</v>
      </c>
      <c r="I3610" t="str">
        <f t="shared" si="493"/>
        <v>2013</v>
      </c>
      <c r="J3610" t="str">
        <f t="shared" si="494"/>
        <v>2013</v>
      </c>
      <c r="K3610" t="str">
        <f t="shared" si="495"/>
        <v>c3        </v>
      </c>
      <c r="L3610" t="str">
        <f t="shared" si="498"/>
        <v>C3        </v>
      </c>
    </row>
    <row r="3611" hidden="1" spans="1:12">
      <c r="A3611" s="1" t="s">
        <v>8235</v>
      </c>
      <c r="B3611" s="1" t="s">
        <v>8236</v>
      </c>
      <c r="C3611" s="1" t="s">
        <v>1729</v>
      </c>
      <c r="D3611" s="1" t="s">
        <v>65</v>
      </c>
      <c r="E3611" s="2" t="str">
        <f t="shared" si="497"/>
        <v>kena</v>
      </c>
      <c r="F3611" s="1" t="s">
        <v>7282</v>
      </c>
      <c r="G3611" t="str">
        <f t="shared" si="490"/>
        <v>xpt</v>
      </c>
      <c r="H3611" s="1" t="s">
        <v>8040</v>
      </c>
      <c r="I3611" t="str">
        <f t="shared" si="493"/>
        <v>2013</v>
      </c>
      <c r="J3611" t="str">
        <f t="shared" si="494"/>
        <v>2013</v>
      </c>
      <c r="K3611" t="str">
        <f t="shared" si="495"/>
        <v>c4        </v>
      </c>
      <c r="L3611" t="str">
        <f t="shared" si="498"/>
        <v>C4        </v>
      </c>
    </row>
    <row r="3612" hidden="1" spans="1:12">
      <c r="A3612" s="1" t="s">
        <v>8237</v>
      </c>
      <c r="B3612" s="1" t="s">
        <v>8238</v>
      </c>
      <c r="C3612" s="1" t="s">
        <v>1729</v>
      </c>
      <c r="D3612" s="1" t="s">
        <v>65</v>
      </c>
      <c r="E3612" s="2" t="str">
        <f t="shared" si="497"/>
        <v>kena</v>
      </c>
      <c r="F3612" s="1" t="s">
        <v>7282</v>
      </c>
      <c r="G3612" t="str">
        <f t="shared" si="490"/>
        <v>xpt</v>
      </c>
      <c r="H3612" s="1" t="s">
        <v>8040</v>
      </c>
      <c r="I3612" t="str">
        <f t="shared" si="493"/>
        <v>2014</v>
      </c>
      <c r="J3612" t="str">
        <f t="shared" si="494"/>
        <v>2014</v>
      </c>
      <c r="K3612" t="str">
        <f t="shared" si="495"/>
        <v>c1        </v>
      </c>
      <c r="L3612" t="str">
        <f t="shared" si="498"/>
        <v>C1        </v>
      </c>
    </row>
    <row r="3613" hidden="1" spans="1:12">
      <c r="A3613" s="1" t="s">
        <v>8239</v>
      </c>
      <c r="B3613" s="1" t="s">
        <v>8240</v>
      </c>
      <c r="C3613" s="1" t="s">
        <v>1729</v>
      </c>
      <c r="D3613" s="1" t="s">
        <v>65</v>
      </c>
      <c r="E3613" s="2" t="str">
        <f t="shared" si="497"/>
        <v>kena</v>
      </c>
      <c r="F3613" s="1" t="s">
        <v>7282</v>
      </c>
      <c r="G3613" t="str">
        <f t="shared" si="490"/>
        <v>xpt</v>
      </c>
      <c r="H3613" s="1" t="s">
        <v>8040</v>
      </c>
      <c r="I3613" t="str">
        <f t="shared" si="493"/>
        <v>2014</v>
      </c>
      <c r="J3613" t="str">
        <f t="shared" si="494"/>
        <v>2014</v>
      </c>
      <c r="K3613" t="str">
        <f t="shared" si="495"/>
        <v>c2        </v>
      </c>
      <c r="L3613" t="str">
        <f t="shared" si="498"/>
        <v>C2        </v>
      </c>
    </row>
    <row r="3614" hidden="1" spans="1:12">
      <c r="A3614" s="1" t="s">
        <v>8241</v>
      </c>
      <c r="B3614" s="1" t="s">
        <v>8242</v>
      </c>
      <c r="C3614" s="1" t="s">
        <v>1729</v>
      </c>
      <c r="D3614" s="1" t="s">
        <v>65</v>
      </c>
      <c r="E3614" s="2" t="str">
        <f t="shared" si="497"/>
        <v>kena</v>
      </c>
      <c r="F3614" s="1" t="s">
        <v>7282</v>
      </c>
      <c r="G3614" t="str">
        <f t="shared" si="490"/>
        <v>xpt</v>
      </c>
      <c r="H3614" s="1" t="s">
        <v>8040</v>
      </c>
      <c r="I3614" t="str">
        <f t="shared" si="493"/>
        <v>2014</v>
      </c>
      <c r="J3614" t="str">
        <f t="shared" si="494"/>
        <v>2014</v>
      </c>
      <c r="K3614" t="str">
        <f t="shared" si="495"/>
        <v>c3        </v>
      </c>
      <c r="L3614" t="str">
        <f t="shared" si="498"/>
        <v>C3        </v>
      </c>
    </row>
    <row r="3615" hidden="1" spans="1:12">
      <c r="A3615" s="1" t="s">
        <v>8243</v>
      </c>
      <c r="B3615" s="1" t="s">
        <v>8244</v>
      </c>
      <c r="C3615" s="1" t="s">
        <v>1729</v>
      </c>
      <c r="D3615" s="1" t="s">
        <v>65</v>
      </c>
      <c r="E3615" s="2" t="str">
        <f t="shared" si="497"/>
        <v>kena</v>
      </c>
      <c r="F3615" s="1" t="s">
        <v>7282</v>
      </c>
      <c r="G3615" t="str">
        <f t="shared" si="490"/>
        <v>xpt</v>
      </c>
      <c r="H3615" s="1" t="s">
        <v>8040</v>
      </c>
      <c r="I3615" t="str">
        <f t="shared" si="493"/>
        <v>2014</v>
      </c>
      <c r="J3615" t="str">
        <f t="shared" si="494"/>
        <v>2014</v>
      </c>
      <c r="K3615" t="str">
        <f t="shared" si="495"/>
        <v>c4        </v>
      </c>
      <c r="L3615" t="str">
        <f t="shared" si="498"/>
        <v>C4        </v>
      </c>
    </row>
    <row r="3616" hidden="1" spans="1:12">
      <c r="A3616" s="1" t="s">
        <v>8245</v>
      </c>
      <c r="B3616" s="1" t="s">
        <v>8246</v>
      </c>
      <c r="C3616" s="1" t="s">
        <v>1729</v>
      </c>
      <c r="D3616" s="1" t="s">
        <v>65</v>
      </c>
      <c r="E3616" s="2" t="str">
        <f t="shared" si="497"/>
        <v>kena</v>
      </c>
      <c r="F3616" s="1" t="s">
        <v>7282</v>
      </c>
      <c r="G3616" t="str">
        <f t="shared" si="490"/>
        <v>xpt</v>
      </c>
      <c r="H3616" s="1" t="s">
        <v>8040</v>
      </c>
      <c r="I3616" t="str">
        <f t="shared" si="493"/>
        <v>2015</v>
      </c>
      <c r="J3616" t="str">
        <f t="shared" si="494"/>
        <v>2015</v>
      </c>
      <c r="K3616" t="str">
        <f t="shared" si="495"/>
        <v>c1        </v>
      </c>
      <c r="L3616" t="str">
        <f t="shared" si="498"/>
        <v>C1        </v>
      </c>
    </row>
    <row r="3617" hidden="1" spans="1:12">
      <c r="A3617" s="1" t="s">
        <v>8247</v>
      </c>
      <c r="B3617" s="1" t="s">
        <v>8248</v>
      </c>
      <c r="C3617" s="1" t="s">
        <v>1729</v>
      </c>
      <c r="D3617" s="1" t="s">
        <v>65</v>
      </c>
      <c r="E3617" s="2" t="str">
        <f t="shared" si="497"/>
        <v>kena</v>
      </c>
      <c r="F3617" s="1" t="s">
        <v>7282</v>
      </c>
      <c r="G3617" t="str">
        <f t="shared" si="490"/>
        <v>xpt</v>
      </c>
      <c r="H3617" s="1" t="s">
        <v>8040</v>
      </c>
      <c r="I3617" t="str">
        <f t="shared" si="493"/>
        <v>2015</v>
      </c>
      <c r="J3617" t="str">
        <f t="shared" si="494"/>
        <v>2015</v>
      </c>
      <c r="K3617" t="str">
        <f t="shared" si="495"/>
        <v>c2        </v>
      </c>
      <c r="L3617" t="str">
        <f t="shared" si="498"/>
        <v>C2        </v>
      </c>
    </row>
    <row r="3618" hidden="1" spans="1:12">
      <c r="A3618" s="1" t="s">
        <v>8249</v>
      </c>
      <c r="B3618" s="1" t="s">
        <v>8250</v>
      </c>
      <c r="C3618" s="1" t="s">
        <v>1729</v>
      </c>
      <c r="D3618" s="1" t="s">
        <v>65</v>
      </c>
      <c r="E3618" s="2" t="str">
        <f t="shared" si="497"/>
        <v>kena</v>
      </c>
      <c r="F3618" s="1" t="s">
        <v>7282</v>
      </c>
      <c r="G3618" t="str">
        <f t="shared" si="490"/>
        <v>xpt</v>
      </c>
      <c r="H3618" s="1" t="s">
        <v>8040</v>
      </c>
      <c r="I3618" t="str">
        <f t="shared" si="493"/>
        <v>2015</v>
      </c>
      <c r="J3618" t="str">
        <f t="shared" si="494"/>
        <v>2015</v>
      </c>
      <c r="K3618" t="str">
        <f t="shared" si="495"/>
        <v>c3        </v>
      </c>
      <c r="L3618" t="str">
        <f t="shared" si="498"/>
        <v>C3        </v>
      </c>
    </row>
    <row r="3619" hidden="1" spans="1:12">
      <c r="A3619" s="1" t="s">
        <v>8251</v>
      </c>
      <c r="B3619" s="1" t="s">
        <v>8252</v>
      </c>
      <c r="C3619" s="1" t="s">
        <v>1729</v>
      </c>
      <c r="D3619" s="1" t="s">
        <v>65</v>
      </c>
      <c r="E3619" s="2" t="str">
        <f t="shared" si="497"/>
        <v>kena</v>
      </c>
      <c r="F3619" s="1" t="s">
        <v>7282</v>
      </c>
      <c r="G3619" t="str">
        <f t="shared" si="490"/>
        <v>xpt</v>
      </c>
      <c r="H3619" s="1" t="s">
        <v>8040</v>
      </c>
      <c r="I3619" t="str">
        <f t="shared" si="493"/>
        <v>2015</v>
      </c>
      <c r="J3619" t="str">
        <f t="shared" si="494"/>
        <v>2015</v>
      </c>
      <c r="K3619" t="str">
        <f t="shared" si="495"/>
        <v>c4        </v>
      </c>
      <c r="L3619" t="str">
        <f t="shared" si="498"/>
        <v>C4        </v>
      </c>
    </row>
    <row r="3620" hidden="1" spans="1:12">
      <c r="A3620" s="1" t="s">
        <v>8253</v>
      </c>
      <c r="B3620" s="1" t="s">
        <v>8254</v>
      </c>
      <c r="C3620" s="1" t="s">
        <v>1729</v>
      </c>
      <c r="D3620" s="1" t="s">
        <v>65</v>
      </c>
      <c r="E3620" s="2" t="str">
        <f t="shared" si="497"/>
        <v>kena</v>
      </c>
      <c r="F3620" s="1" t="s">
        <v>7282</v>
      </c>
      <c r="G3620" t="str">
        <f t="shared" si="490"/>
        <v>xpt</v>
      </c>
      <c r="H3620" s="1" t="s">
        <v>8040</v>
      </c>
      <c r="I3620" t="str">
        <f t="shared" si="493"/>
        <v>2016</v>
      </c>
      <c r="J3620" t="str">
        <f t="shared" si="494"/>
        <v>2016</v>
      </c>
      <c r="K3620" t="str">
        <f t="shared" si="495"/>
        <v>c1        </v>
      </c>
      <c r="L3620" t="str">
        <f t="shared" si="498"/>
        <v>C1        </v>
      </c>
    </row>
    <row r="3621" hidden="1" spans="1:12">
      <c r="A3621" s="1" t="s">
        <v>8255</v>
      </c>
      <c r="B3621" s="1" t="s">
        <v>8256</v>
      </c>
      <c r="C3621" s="1" t="s">
        <v>1729</v>
      </c>
      <c r="D3621" s="1" t="s">
        <v>65</v>
      </c>
      <c r="E3621" s="2" t="str">
        <f t="shared" si="497"/>
        <v>kena</v>
      </c>
      <c r="F3621" s="1" t="s">
        <v>7282</v>
      </c>
      <c r="G3621" t="str">
        <f t="shared" si="490"/>
        <v>xpt</v>
      </c>
      <c r="H3621" s="1" t="s">
        <v>8040</v>
      </c>
      <c r="I3621" t="str">
        <f t="shared" si="493"/>
        <v>2016</v>
      </c>
      <c r="J3621" t="str">
        <f t="shared" si="494"/>
        <v>2016</v>
      </c>
      <c r="K3621" t="str">
        <f t="shared" si="495"/>
        <v>c2        </v>
      </c>
      <c r="L3621" t="str">
        <f t="shared" si="498"/>
        <v>C2        </v>
      </c>
    </row>
    <row r="3622" hidden="1" spans="1:12">
      <c r="A3622" s="1" t="s">
        <v>8257</v>
      </c>
      <c r="B3622" s="1" t="s">
        <v>8258</v>
      </c>
      <c r="C3622" s="1" t="s">
        <v>1729</v>
      </c>
      <c r="D3622" s="1" t="s">
        <v>65</v>
      </c>
      <c r="E3622" s="2" t="str">
        <f t="shared" si="497"/>
        <v>kena</v>
      </c>
      <c r="F3622" s="1" t="s">
        <v>7282</v>
      </c>
      <c r="G3622" t="str">
        <f t="shared" si="490"/>
        <v>xpt</v>
      </c>
      <c r="H3622" s="1" t="s">
        <v>8040</v>
      </c>
      <c r="I3622" t="str">
        <f t="shared" si="493"/>
        <v>2016</v>
      </c>
      <c r="J3622" t="str">
        <f t="shared" si="494"/>
        <v>2016</v>
      </c>
      <c r="K3622" t="str">
        <f t="shared" si="495"/>
        <v>c3        </v>
      </c>
      <c r="L3622" t="str">
        <f t="shared" si="498"/>
        <v>C3        </v>
      </c>
    </row>
    <row r="3623" hidden="1" spans="1:12">
      <c r="A3623" s="1" t="s">
        <v>8259</v>
      </c>
      <c r="B3623" s="1" t="s">
        <v>8260</v>
      </c>
      <c r="C3623" s="1" t="s">
        <v>1729</v>
      </c>
      <c r="D3623" s="1" t="s">
        <v>65</v>
      </c>
      <c r="E3623" s="2" t="str">
        <f t="shared" si="497"/>
        <v>kena</v>
      </c>
      <c r="F3623" s="1" t="s">
        <v>7282</v>
      </c>
      <c r="G3623" t="str">
        <f t="shared" si="490"/>
        <v>xpt</v>
      </c>
      <c r="H3623" s="1" t="s">
        <v>8040</v>
      </c>
      <c r="I3623" t="str">
        <f t="shared" si="493"/>
        <v>2016</v>
      </c>
      <c r="J3623" t="str">
        <f t="shared" si="494"/>
        <v>2016</v>
      </c>
      <c r="K3623" t="str">
        <f t="shared" si="495"/>
        <v>c4        </v>
      </c>
      <c r="L3623" t="str">
        <f t="shared" si="498"/>
        <v>C4        </v>
      </c>
    </row>
    <row r="3624" hidden="1" spans="1:12">
      <c r="A3624" s="1" t="s">
        <v>8261</v>
      </c>
      <c r="B3624" s="1" t="s">
        <v>8262</v>
      </c>
      <c r="C3624" s="1" t="s">
        <v>1729</v>
      </c>
      <c r="D3624" s="1" t="s">
        <v>65</v>
      </c>
      <c r="E3624" s="2" t="str">
        <f t="shared" si="497"/>
        <v>kena</v>
      </c>
      <c r="F3624" s="1" t="s">
        <v>7282</v>
      </c>
      <c r="G3624" t="str">
        <f t="shared" si="490"/>
        <v>xpt</v>
      </c>
      <c r="H3624" s="1" t="s">
        <v>8040</v>
      </c>
      <c r="I3624" t="str">
        <f t="shared" si="493"/>
        <v>2020</v>
      </c>
      <c r="J3624" t="str">
        <f t="shared" si="494"/>
        <v>2020</v>
      </c>
      <c r="K3624" t="str">
        <f t="shared" si="495"/>
        <v>c1        </v>
      </c>
      <c r="L3624" t="str">
        <f t="shared" si="498"/>
        <v>C1        </v>
      </c>
    </row>
    <row r="3625" hidden="1" spans="1:12">
      <c r="A3625" s="1" t="s">
        <v>8263</v>
      </c>
      <c r="B3625" s="1" t="s">
        <v>8264</v>
      </c>
      <c r="C3625" s="1" t="s">
        <v>1729</v>
      </c>
      <c r="D3625" s="1" t="s">
        <v>65</v>
      </c>
      <c r="E3625" s="2" t="str">
        <f t="shared" si="497"/>
        <v>kena</v>
      </c>
      <c r="F3625" s="1" t="s">
        <v>7282</v>
      </c>
      <c r="G3625" t="str">
        <f t="shared" si="490"/>
        <v>xpt</v>
      </c>
      <c r="H3625" s="1" t="s">
        <v>8040</v>
      </c>
      <c r="I3625" t="str">
        <f t="shared" si="493"/>
        <v>2020</v>
      </c>
      <c r="J3625" t="str">
        <f t="shared" si="494"/>
        <v>2020</v>
      </c>
      <c r="K3625" t="str">
        <f t="shared" si="495"/>
        <v>c2        </v>
      </c>
      <c r="L3625" t="str">
        <f t="shared" si="498"/>
        <v>C2        </v>
      </c>
    </row>
    <row r="3626" hidden="1" spans="1:12">
      <c r="A3626" s="1" t="s">
        <v>8265</v>
      </c>
      <c r="B3626" s="1" t="s">
        <v>8266</v>
      </c>
      <c r="C3626" s="1" t="s">
        <v>1729</v>
      </c>
      <c r="D3626" s="1" t="s">
        <v>65</v>
      </c>
      <c r="E3626" s="2" t="str">
        <f t="shared" si="497"/>
        <v>kena</v>
      </c>
      <c r="F3626" s="1" t="s">
        <v>7282</v>
      </c>
      <c r="G3626" t="str">
        <f t="shared" si="490"/>
        <v>xpt</v>
      </c>
      <c r="H3626" s="1" t="s">
        <v>8040</v>
      </c>
      <c r="I3626" t="str">
        <f t="shared" si="493"/>
        <v>2020</v>
      </c>
      <c r="J3626" t="str">
        <f t="shared" si="494"/>
        <v>2020</v>
      </c>
      <c r="K3626" t="str">
        <f t="shared" si="495"/>
        <v>c3        </v>
      </c>
      <c r="L3626" t="str">
        <f t="shared" si="498"/>
        <v>C3        </v>
      </c>
    </row>
    <row r="3627" hidden="1" spans="1:12">
      <c r="A3627" s="1" t="s">
        <v>8267</v>
      </c>
      <c r="B3627" s="1" t="s">
        <v>8268</v>
      </c>
      <c r="C3627" s="1" t="s">
        <v>1729</v>
      </c>
      <c r="D3627" s="1" t="s">
        <v>65</v>
      </c>
      <c r="E3627" s="2" t="str">
        <f t="shared" si="497"/>
        <v>kena</v>
      </c>
      <c r="F3627" s="1" t="s">
        <v>7282</v>
      </c>
      <c r="G3627" t="str">
        <f t="shared" si="490"/>
        <v>xpt</v>
      </c>
      <c r="H3627" s="1" t="s">
        <v>8040</v>
      </c>
      <c r="I3627" t="str">
        <f t="shared" si="493"/>
        <v>2020</v>
      </c>
      <c r="J3627" t="str">
        <f t="shared" si="494"/>
        <v>2020</v>
      </c>
      <c r="K3627" t="str">
        <f t="shared" si="495"/>
        <v>c4        </v>
      </c>
      <c r="L3627" t="str">
        <f t="shared" si="498"/>
        <v>C4        </v>
      </c>
    </row>
    <row r="3628" hidden="1" spans="1:12">
      <c r="A3628" s="1" t="s">
        <v>8269</v>
      </c>
      <c r="B3628" s="1" t="s">
        <v>8270</v>
      </c>
      <c r="C3628" s="1" t="s">
        <v>1729</v>
      </c>
      <c r="D3628" s="1" t="s">
        <v>65</v>
      </c>
      <c r="E3628" s="2" t="str">
        <f>MID(A3628,2,3)</f>
        <v>kkb</v>
      </c>
      <c r="F3628" s="1" t="s">
        <v>8271</v>
      </c>
      <c r="G3628" t="str">
        <f>MID(A3628,5,5)</f>
        <v>qsngj</v>
      </c>
      <c r="H3628" s="1" t="s">
        <v>8272</v>
      </c>
      <c r="I3628" t="str">
        <f>MID(A3628,10,3)</f>
        <v>010</v>
      </c>
      <c r="J3628" t="str">
        <f>MID(B3628,9,3)</f>
        <v>010</v>
      </c>
      <c r="K3628" t="str">
        <f>MID(A3628,13,30)</f>
        <v>c18                           </v>
      </c>
      <c r="L3628" t="str">
        <f>MID(B3628,12,30)</f>
        <v>C18                           </v>
      </c>
    </row>
    <row r="3629" hidden="1" spans="1:12">
      <c r="A3629" s="1" t="s">
        <v>8273</v>
      </c>
      <c r="B3629" s="1" t="s">
        <v>8274</v>
      </c>
      <c r="C3629" s="1" t="s">
        <v>1729</v>
      </c>
      <c r="D3629" s="1" t="s">
        <v>65</v>
      </c>
      <c r="E3629" s="2" t="str">
        <f t="shared" ref="E3629:E3692" si="499">MID(A3629,2,3)</f>
        <v>kkb</v>
      </c>
      <c r="F3629" s="1" t="s">
        <v>8271</v>
      </c>
      <c r="G3629" t="str">
        <f t="shared" ref="G3629:G3692" si="500">MID(A3629,5,5)</f>
        <v>qsngj</v>
      </c>
      <c r="H3629" s="1" t="s">
        <v>8272</v>
      </c>
      <c r="I3629" t="str">
        <f t="shared" ref="I3629:I3666" si="501">MID(A3629,10,3)</f>
        <v>010</v>
      </c>
      <c r="J3629" t="str">
        <f t="shared" ref="J3629:J3666" si="502">MID(B3629,9,3)</f>
        <v>010</v>
      </c>
      <c r="K3629" t="str">
        <f t="shared" ref="K3629:K3666" si="503">MID(A3629,13,30)</f>
        <v>c2                            </v>
      </c>
      <c r="L3629" t="str">
        <f t="shared" ref="L3629:L3667" si="504">MID(B3629,12,30)</f>
        <v>C2                            </v>
      </c>
    </row>
    <row r="3630" hidden="1" spans="1:12">
      <c r="A3630" s="1" t="s">
        <v>8275</v>
      </c>
      <c r="B3630" s="1" t="s">
        <v>8276</v>
      </c>
      <c r="C3630" s="1" t="s">
        <v>1729</v>
      </c>
      <c r="D3630" s="1" t="s">
        <v>65</v>
      </c>
      <c r="E3630" s="2" t="str">
        <f t="shared" si="499"/>
        <v>kkb</v>
      </c>
      <c r="F3630" s="1" t="s">
        <v>8271</v>
      </c>
      <c r="G3630" t="str">
        <f t="shared" si="500"/>
        <v>qsngj</v>
      </c>
      <c r="H3630" s="1" t="s">
        <v>8272</v>
      </c>
      <c r="I3630" t="str">
        <f t="shared" si="501"/>
        <v>013</v>
      </c>
      <c r="J3630" t="str">
        <f t="shared" si="502"/>
        <v>013</v>
      </c>
      <c r="K3630" t="str">
        <f t="shared" si="503"/>
        <v>c17                           </v>
      </c>
      <c r="L3630" t="str">
        <f t="shared" si="504"/>
        <v>C17                           </v>
      </c>
    </row>
    <row r="3631" hidden="1" spans="1:12">
      <c r="A3631" s="1" t="s">
        <v>8277</v>
      </c>
      <c r="B3631" s="1" t="s">
        <v>8278</v>
      </c>
      <c r="C3631" s="1" t="s">
        <v>1729</v>
      </c>
      <c r="D3631" s="1" t="s">
        <v>65</v>
      </c>
      <c r="E3631" s="2" t="str">
        <f t="shared" si="499"/>
        <v>kkb</v>
      </c>
      <c r="F3631" s="1" t="s">
        <v>8271</v>
      </c>
      <c r="G3631" t="str">
        <f t="shared" si="500"/>
        <v>qsngj</v>
      </c>
      <c r="H3631" s="1" t="s">
        <v>8272</v>
      </c>
      <c r="I3631" t="str">
        <f t="shared" si="501"/>
        <v>013</v>
      </c>
      <c r="J3631" t="str">
        <f t="shared" si="502"/>
        <v>013</v>
      </c>
      <c r="K3631" t="str">
        <f t="shared" si="503"/>
        <v>c2                            </v>
      </c>
      <c r="L3631" t="str">
        <f t="shared" si="504"/>
        <v>C2                            </v>
      </c>
    </row>
    <row r="3632" hidden="1" spans="1:12">
      <c r="A3632" s="1" t="s">
        <v>8279</v>
      </c>
      <c r="B3632" s="1" t="s">
        <v>8280</v>
      </c>
      <c r="C3632" s="1" t="s">
        <v>1729</v>
      </c>
      <c r="D3632" s="1" t="s">
        <v>65</v>
      </c>
      <c r="E3632" s="2" t="str">
        <f t="shared" si="499"/>
        <v>kkb</v>
      </c>
      <c r="F3632" s="1" t="s">
        <v>8271</v>
      </c>
      <c r="G3632" t="str">
        <f t="shared" si="500"/>
        <v>qsngj</v>
      </c>
      <c r="H3632" s="1" t="s">
        <v>8272</v>
      </c>
      <c r="I3632" t="str">
        <f t="shared" si="501"/>
        <v>013</v>
      </c>
      <c r="J3632" t="str">
        <f t="shared" si="502"/>
        <v>013</v>
      </c>
      <c r="K3632" t="str">
        <f t="shared" si="503"/>
        <v>c63                           </v>
      </c>
      <c r="L3632" t="str">
        <f t="shared" si="504"/>
        <v>C63                           </v>
      </c>
    </row>
    <row r="3633" hidden="1" spans="1:12">
      <c r="A3633" s="1" t="s">
        <v>8281</v>
      </c>
      <c r="B3633" s="1" t="s">
        <v>8282</v>
      </c>
      <c r="C3633" s="1" t="s">
        <v>1729</v>
      </c>
      <c r="D3633" s="1" t="s">
        <v>65</v>
      </c>
      <c r="E3633" s="2" t="str">
        <f t="shared" si="499"/>
        <v>kkb</v>
      </c>
      <c r="F3633" s="1" t="s">
        <v>8271</v>
      </c>
      <c r="G3633" t="str">
        <f t="shared" si="500"/>
        <v>qsngj</v>
      </c>
      <c r="H3633" s="1" t="s">
        <v>8272</v>
      </c>
      <c r="I3633" t="str">
        <f t="shared" si="501"/>
        <v>013</v>
      </c>
      <c r="J3633" t="str">
        <f t="shared" si="502"/>
        <v>013</v>
      </c>
      <c r="K3633" t="str">
        <f t="shared" si="503"/>
        <v>q8                            </v>
      </c>
      <c r="L3633" t="str">
        <f t="shared" si="504"/>
        <v>Q8                            </v>
      </c>
    </row>
    <row r="3634" hidden="1" spans="1:12">
      <c r="A3634" s="1" t="s">
        <v>8283</v>
      </c>
      <c r="B3634" s="1" t="s">
        <v>8284</v>
      </c>
      <c r="C3634" s="1" t="s">
        <v>1729</v>
      </c>
      <c r="D3634" s="1" t="s">
        <v>65</v>
      </c>
      <c r="E3634" s="2" t="str">
        <f t="shared" si="499"/>
        <v>kkb</v>
      </c>
      <c r="F3634" s="1" t="s">
        <v>8271</v>
      </c>
      <c r="G3634" t="str">
        <f t="shared" si="500"/>
        <v>qsngj</v>
      </c>
      <c r="H3634" s="1" t="s">
        <v>8272</v>
      </c>
      <c r="I3634" t="str">
        <f t="shared" si="501"/>
        <v>101</v>
      </c>
      <c r="J3634" t="str">
        <f t="shared" si="502"/>
        <v>101</v>
      </c>
      <c r="K3634" t="str">
        <f t="shared" si="503"/>
        <v>c16                           </v>
      </c>
      <c r="L3634" t="str">
        <f t="shared" si="504"/>
        <v>C16                           </v>
      </c>
    </row>
    <row r="3635" hidden="1" spans="1:12">
      <c r="A3635" s="1" t="s">
        <v>8285</v>
      </c>
      <c r="B3635" s="1" t="s">
        <v>8286</v>
      </c>
      <c r="C3635" s="1" t="s">
        <v>1729</v>
      </c>
      <c r="D3635" s="1" t="s">
        <v>65</v>
      </c>
      <c r="E3635" s="2" t="str">
        <f t="shared" si="499"/>
        <v>kkb</v>
      </c>
      <c r="F3635" s="1" t="s">
        <v>8271</v>
      </c>
      <c r="G3635" t="str">
        <f t="shared" si="500"/>
        <v>qsngj</v>
      </c>
      <c r="H3635" s="1" t="s">
        <v>8272</v>
      </c>
      <c r="I3635" t="str">
        <f t="shared" si="501"/>
        <v>101</v>
      </c>
      <c r="J3635" t="str">
        <f t="shared" si="502"/>
        <v>101</v>
      </c>
      <c r="K3635" t="str">
        <f t="shared" si="503"/>
        <v>c65                           </v>
      </c>
      <c r="L3635" t="str">
        <f t="shared" si="504"/>
        <v>C65                           </v>
      </c>
    </row>
    <row r="3636" hidden="1" spans="1:12">
      <c r="A3636" s="1" t="s">
        <v>8287</v>
      </c>
      <c r="B3636" s="1" t="s">
        <v>8288</v>
      </c>
      <c r="C3636" s="1" t="s">
        <v>1729</v>
      </c>
      <c r="D3636" s="1" t="s">
        <v>65</v>
      </c>
      <c r="E3636" s="2" t="str">
        <f t="shared" si="499"/>
        <v>kkb</v>
      </c>
      <c r="F3636" s="1" t="s">
        <v>8271</v>
      </c>
      <c r="G3636" t="str">
        <f t="shared" si="500"/>
        <v>qsngj</v>
      </c>
      <c r="H3636" s="1" t="s">
        <v>8272</v>
      </c>
      <c r="I3636" t="str">
        <f t="shared" si="501"/>
        <v>101</v>
      </c>
      <c r="J3636" t="str">
        <f t="shared" si="502"/>
        <v>101</v>
      </c>
      <c r="K3636" t="str">
        <f t="shared" si="503"/>
        <v>c66                           </v>
      </c>
      <c r="L3636" t="str">
        <f t="shared" si="504"/>
        <v>C66                           </v>
      </c>
    </row>
    <row r="3637" hidden="1" spans="1:12">
      <c r="A3637" s="1" t="s">
        <v>8289</v>
      </c>
      <c r="B3637" s="1" t="s">
        <v>8290</v>
      </c>
      <c r="C3637" s="1" t="s">
        <v>1729</v>
      </c>
      <c r="D3637" s="1" t="s">
        <v>65</v>
      </c>
      <c r="E3637" s="2" t="str">
        <f t="shared" si="499"/>
        <v>kkb</v>
      </c>
      <c r="F3637" s="1" t="s">
        <v>8271</v>
      </c>
      <c r="G3637" t="str">
        <f t="shared" si="500"/>
        <v>qsngj</v>
      </c>
      <c r="H3637" s="1" t="s">
        <v>8272</v>
      </c>
      <c r="I3637" t="str">
        <f t="shared" si="501"/>
        <v>102</v>
      </c>
      <c r="J3637" t="str">
        <f t="shared" si="502"/>
        <v>102</v>
      </c>
      <c r="K3637" t="str">
        <f t="shared" si="503"/>
        <v>c17                           </v>
      </c>
      <c r="L3637" t="str">
        <f t="shared" si="504"/>
        <v>C17                           </v>
      </c>
    </row>
    <row r="3638" hidden="1" spans="1:12">
      <c r="A3638" s="1" t="s">
        <v>8291</v>
      </c>
      <c r="B3638" s="1" t="s">
        <v>8292</v>
      </c>
      <c r="C3638" s="1" t="s">
        <v>1729</v>
      </c>
      <c r="D3638" s="1" t="s">
        <v>65</v>
      </c>
      <c r="E3638" s="2" t="str">
        <f t="shared" si="499"/>
        <v>kkb</v>
      </c>
      <c r="F3638" s="1" t="s">
        <v>8271</v>
      </c>
      <c r="G3638" t="str">
        <f t="shared" si="500"/>
        <v>qsngj</v>
      </c>
      <c r="H3638" s="1" t="s">
        <v>8272</v>
      </c>
      <c r="I3638" t="str">
        <f t="shared" si="501"/>
        <v>102</v>
      </c>
      <c r="J3638" t="str">
        <f t="shared" si="502"/>
        <v>102</v>
      </c>
      <c r="K3638" t="str">
        <f t="shared" si="503"/>
        <v>c25                           </v>
      </c>
      <c r="L3638" t="str">
        <f t="shared" si="504"/>
        <v>C25                           </v>
      </c>
    </row>
    <row r="3639" hidden="1" spans="1:12">
      <c r="A3639" s="1" t="s">
        <v>8293</v>
      </c>
      <c r="B3639" s="1" t="s">
        <v>8294</v>
      </c>
      <c r="C3639" s="1" t="s">
        <v>1729</v>
      </c>
      <c r="D3639" s="1" t="s">
        <v>65</v>
      </c>
      <c r="E3639" s="2" t="str">
        <f t="shared" si="499"/>
        <v>kkb</v>
      </c>
      <c r="F3639" s="1" t="s">
        <v>8271</v>
      </c>
      <c r="G3639" t="str">
        <f t="shared" si="500"/>
        <v>qsngj</v>
      </c>
      <c r="H3639" s="1" t="s">
        <v>8272</v>
      </c>
      <c r="I3639" t="str">
        <f t="shared" si="501"/>
        <v>102</v>
      </c>
      <c r="J3639" t="str">
        <f t="shared" si="502"/>
        <v>102</v>
      </c>
      <c r="K3639" t="str">
        <f t="shared" si="503"/>
        <v>c28                           </v>
      </c>
      <c r="L3639" t="str">
        <f t="shared" si="504"/>
        <v>C28                           </v>
      </c>
    </row>
    <row r="3640" hidden="1" spans="1:12">
      <c r="A3640" s="1" t="s">
        <v>8295</v>
      </c>
      <c r="B3640" s="1" t="s">
        <v>8296</v>
      </c>
      <c r="C3640" s="1" t="s">
        <v>1729</v>
      </c>
      <c r="D3640" s="1" t="s">
        <v>65</v>
      </c>
      <c r="E3640" s="2" t="str">
        <f t="shared" si="499"/>
        <v>kkb</v>
      </c>
      <c r="F3640" s="1" t="s">
        <v>8271</v>
      </c>
      <c r="G3640" t="str">
        <f t="shared" si="500"/>
        <v>qsngj</v>
      </c>
      <c r="H3640" s="1" t="s">
        <v>8272</v>
      </c>
      <c r="I3640" t="str">
        <f t="shared" si="501"/>
        <v>103</v>
      </c>
      <c r="J3640" t="str">
        <f t="shared" si="502"/>
        <v>103</v>
      </c>
      <c r="K3640" t="str">
        <f t="shared" si="503"/>
        <v>c23                           </v>
      </c>
      <c r="L3640" t="str">
        <f t="shared" si="504"/>
        <v>C23                           </v>
      </c>
    </row>
    <row r="3641" hidden="1" spans="1:12">
      <c r="A3641" s="1" t="s">
        <v>8297</v>
      </c>
      <c r="B3641" s="1" t="s">
        <v>8298</v>
      </c>
      <c r="C3641" s="1" t="s">
        <v>1729</v>
      </c>
      <c r="D3641" s="1" t="s">
        <v>65</v>
      </c>
      <c r="E3641" s="2" t="str">
        <f t="shared" si="499"/>
        <v>kkb</v>
      </c>
      <c r="F3641" s="1" t="s">
        <v>8271</v>
      </c>
      <c r="G3641" t="str">
        <f t="shared" si="500"/>
        <v>qsngj</v>
      </c>
      <c r="H3641" s="1" t="s">
        <v>8272</v>
      </c>
      <c r="I3641" t="str">
        <f t="shared" si="501"/>
        <v>103</v>
      </c>
      <c r="J3641" t="str">
        <f t="shared" si="502"/>
        <v>103</v>
      </c>
      <c r="K3641" t="str">
        <f t="shared" si="503"/>
        <v>c26                           </v>
      </c>
      <c r="L3641" t="str">
        <f t="shared" si="504"/>
        <v>C26                           </v>
      </c>
    </row>
    <row r="3642" hidden="1" spans="1:12">
      <c r="A3642" s="1" t="s">
        <v>8299</v>
      </c>
      <c r="B3642" s="1" t="s">
        <v>8300</v>
      </c>
      <c r="C3642" s="1" t="s">
        <v>1729</v>
      </c>
      <c r="D3642" s="1" t="s">
        <v>65</v>
      </c>
      <c r="E3642" s="2" t="str">
        <f t="shared" si="499"/>
        <v>kkb</v>
      </c>
      <c r="F3642" s="1" t="s">
        <v>8271</v>
      </c>
      <c r="G3642" t="str">
        <f t="shared" si="500"/>
        <v>qsngj</v>
      </c>
      <c r="H3642" s="1" t="s">
        <v>8272</v>
      </c>
      <c r="I3642" t="str">
        <f t="shared" si="501"/>
        <v>103</v>
      </c>
      <c r="J3642" t="str">
        <f t="shared" si="502"/>
        <v>103</v>
      </c>
      <c r="K3642" t="str">
        <f t="shared" si="503"/>
        <v>c64                           </v>
      </c>
      <c r="L3642" t="str">
        <f t="shared" si="504"/>
        <v>C64                           </v>
      </c>
    </row>
    <row r="3643" hidden="1" spans="1:12">
      <c r="A3643" s="1" t="s">
        <v>8301</v>
      </c>
      <c r="B3643" s="1" t="s">
        <v>8302</v>
      </c>
      <c r="C3643" s="1" t="s">
        <v>1729</v>
      </c>
      <c r="D3643" s="1" t="s">
        <v>65</v>
      </c>
      <c r="E3643" s="2" t="str">
        <f t="shared" si="499"/>
        <v>kkb</v>
      </c>
      <c r="F3643" s="1" t="s">
        <v>8271</v>
      </c>
      <c r="G3643" t="str">
        <f t="shared" si="500"/>
        <v>qsngj</v>
      </c>
      <c r="H3643" s="1" t="s">
        <v>8272</v>
      </c>
      <c r="I3643" t="str">
        <f t="shared" si="501"/>
        <v>105</v>
      </c>
      <c r="J3643" t="str">
        <f t="shared" si="502"/>
        <v>105</v>
      </c>
      <c r="K3643" t="str">
        <f t="shared" si="503"/>
        <v>c24                           </v>
      </c>
      <c r="L3643" t="str">
        <f t="shared" si="504"/>
        <v>C24                           </v>
      </c>
    </row>
    <row r="3644" hidden="1" spans="1:12">
      <c r="A3644" s="1" t="s">
        <v>8303</v>
      </c>
      <c r="B3644" s="1" t="s">
        <v>8304</v>
      </c>
      <c r="C3644" s="1" t="s">
        <v>1729</v>
      </c>
      <c r="D3644" s="1" t="s">
        <v>65</v>
      </c>
      <c r="E3644" s="2" t="str">
        <f t="shared" si="499"/>
        <v>kkb</v>
      </c>
      <c r="F3644" s="1" t="s">
        <v>8271</v>
      </c>
      <c r="G3644" t="str">
        <f t="shared" si="500"/>
        <v>qsngj</v>
      </c>
      <c r="H3644" s="1" t="s">
        <v>8272</v>
      </c>
      <c r="I3644" t="str">
        <f t="shared" si="501"/>
        <v>105</v>
      </c>
      <c r="J3644" t="str">
        <f t="shared" si="502"/>
        <v>105</v>
      </c>
      <c r="K3644" t="str">
        <f t="shared" si="503"/>
        <v>c61                           </v>
      </c>
      <c r="L3644" t="str">
        <f t="shared" si="504"/>
        <v>C61                           </v>
      </c>
    </row>
    <row r="3645" hidden="1" spans="1:12">
      <c r="A3645" s="1" t="s">
        <v>8305</v>
      </c>
      <c r="B3645" s="1" t="s">
        <v>8306</v>
      </c>
      <c r="C3645" s="1" t="s">
        <v>1729</v>
      </c>
      <c r="D3645" s="1" t="s">
        <v>65</v>
      </c>
      <c r="E3645" s="2" t="str">
        <f t="shared" si="499"/>
        <v>kkb</v>
      </c>
      <c r="F3645" s="1" t="s">
        <v>8271</v>
      </c>
      <c r="G3645" t="str">
        <f t="shared" si="500"/>
        <v>qsngj</v>
      </c>
      <c r="H3645" s="1" t="s">
        <v>8272</v>
      </c>
      <c r="I3645" t="str">
        <f t="shared" si="501"/>
        <v>105</v>
      </c>
      <c r="J3645" t="str">
        <f t="shared" si="502"/>
        <v>105</v>
      </c>
      <c r="K3645" t="str">
        <f t="shared" si="503"/>
        <v>c62                           </v>
      </c>
      <c r="L3645" t="str">
        <f t="shared" si="504"/>
        <v>C62                           </v>
      </c>
    </row>
    <row r="3646" hidden="1" spans="1:12">
      <c r="A3646" s="1" t="s">
        <v>8307</v>
      </c>
      <c r="B3646" s="1" t="s">
        <v>8308</v>
      </c>
      <c r="C3646" s="1" t="s">
        <v>1729</v>
      </c>
      <c r="D3646" s="1" t="s">
        <v>65</v>
      </c>
      <c r="E3646" s="2" t="str">
        <f t="shared" si="499"/>
        <v>kkb</v>
      </c>
      <c r="F3646" s="1" t="s">
        <v>8271</v>
      </c>
      <c r="G3646" t="str">
        <f t="shared" si="500"/>
        <v>qsngj</v>
      </c>
      <c r="H3646" s="1" t="s">
        <v>8272</v>
      </c>
      <c r="I3646" t="str">
        <f t="shared" si="501"/>
        <v>105</v>
      </c>
      <c r="J3646" t="str">
        <f t="shared" si="502"/>
        <v>105</v>
      </c>
      <c r="K3646" t="str">
        <f t="shared" si="503"/>
        <v>c82                           </v>
      </c>
      <c r="L3646" t="str">
        <f t="shared" si="504"/>
        <v>C82                           </v>
      </c>
    </row>
    <row r="3647" hidden="1" spans="1:12">
      <c r="A3647" s="1" t="s">
        <v>8309</v>
      </c>
      <c r="B3647" s="1" t="s">
        <v>8310</v>
      </c>
      <c r="C3647" s="1" t="s">
        <v>1729</v>
      </c>
      <c r="D3647" s="1" t="s">
        <v>65</v>
      </c>
      <c r="E3647" s="2" t="str">
        <f t="shared" si="499"/>
        <v>kkb</v>
      </c>
      <c r="F3647" s="1" t="s">
        <v>8271</v>
      </c>
      <c r="G3647" t="str">
        <f t="shared" si="500"/>
        <v>qsngj</v>
      </c>
      <c r="H3647" s="1" t="s">
        <v>8272</v>
      </c>
      <c r="I3647" t="str">
        <f t="shared" si="501"/>
        <v>106</v>
      </c>
      <c r="J3647" t="str">
        <f t="shared" si="502"/>
        <v>106</v>
      </c>
      <c r="K3647" t="str">
        <f t="shared" si="503"/>
        <v>c14                           </v>
      </c>
      <c r="L3647" t="str">
        <f t="shared" si="504"/>
        <v>C14                           </v>
      </c>
    </row>
    <row r="3648" hidden="1" spans="1:12">
      <c r="A3648" s="1" t="s">
        <v>8311</v>
      </c>
      <c r="B3648" s="1" t="s">
        <v>8312</v>
      </c>
      <c r="C3648" s="1" t="s">
        <v>1729</v>
      </c>
      <c r="D3648" s="1" t="s">
        <v>65</v>
      </c>
      <c r="E3648" s="2" t="str">
        <f t="shared" si="499"/>
        <v>kkb</v>
      </c>
      <c r="F3648" s="1" t="s">
        <v>8271</v>
      </c>
      <c r="G3648" t="str">
        <f t="shared" si="500"/>
        <v>qsngj</v>
      </c>
      <c r="H3648" s="1" t="s">
        <v>8272</v>
      </c>
      <c r="I3648" t="str">
        <f t="shared" si="501"/>
        <v>106</v>
      </c>
      <c r="J3648" t="str">
        <f t="shared" si="502"/>
        <v>106</v>
      </c>
      <c r="K3648" t="str">
        <f t="shared" si="503"/>
        <v>c3                            </v>
      </c>
      <c r="L3648" t="str">
        <f t="shared" si="504"/>
        <v>C3                            </v>
      </c>
    </row>
    <row r="3649" hidden="1" spans="1:12">
      <c r="A3649" s="1" t="s">
        <v>8313</v>
      </c>
      <c r="B3649" s="1" t="s">
        <v>8314</v>
      </c>
      <c r="C3649" s="1" t="s">
        <v>1729</v>
      </c>
      <c r="D3649" s="1" t="s">
        <v>65</v>
      </c>
      <c r="E3649" s="2" t="str">
        <f t="shared" si="499"/>
        <v>kkb</v>
      </c>
      <c r="F3649" s="1" t="s">
        <v>8271</v>
      </c>
      <c r="G3649" t="str">
        <f t="shared" si="500"/>
        <v>qsngj</v>
      </c>
      <c r="H3649" s="1" t="s">
        <v>8272</v>
      </c>
      <c r="I3649" t="str">
        <f t="shared" si="501"/>
        <v>106</v>
      </c>
      <c r="J3649" t="str">
        <f t="shared" si="502"/>
        <v>106</v>
      </c>
      <c r="K3649" t="str">
        <f t="shared" si="503"/>
        <v>c52                           </v>
      </c>
      <c r="L3649" t="str">
        <f t="shared" si="504"/>
        <v>C52                           </v>
      </c>
    </row>
    <row r="3650" hidden="1" spans="1:12">
      <c r="A3650" s="1" t="s">
        <v>8315</v>
      </c>
      <c r="B3650" s="1" t="s">
        <v>8316</v>
      </c>
      <c r="C3650" s="1" t="s">
        <v>1729</v>
      </c>
      <c r="D3650" s="1" t="s">
        <v>65</v>
      </c>
      <c r="E3650" s="2" t="str">
        <f t="shared" si="499"/>
        <v>kkb</v>
      </c>
      <c r="F3650" s="1" t="s">
        <v>8271</v>
      </c>
      <c r="G3650" t="str">
        <f t="shared" si="500"/>
        <v>qsngj</v>
      </c>
      <c r="H3650" s="1" t="s">
        <v>8272</v>
      </c>
      <c r="I3650" t="str">
        <f t="shared" si="501"/>
        <v>106</v>
      </c>
      <c r="J3650" t="str">
        <f t="shared" si="502"/>
        <v>106</v>
      </c>
      <c r="K3650" t="str">
        <f t="shared" si="503"/>
        <v>c54                           </v>
      </c>
      <c r="L3650" t="str">
        <f t="shared" si="504"/>
        <v>C54                           </v>
      </c>
    </row>
    <row r="3651" hidden="1" spans="1:12">
      <c r="A3651" s="1" t="s">
        <v>8317</v>
      </c>
      <c r="B3651" s="1" t="s">
        <v>8318</v>
      </c>
      <c r="C3651" s="1" t="s">
        <v>1729</v>
      </c>
      <c r="D3651" s="1" t="s">
        <v>65</v>
      </c>
      <c r="E3651" s="2" t="str">
        <f t="shared" si="499"/>
        <v>kkb</v>
      </c>
      <c r="F3651" s="1" t="s">
        <v>8271</v>
      </c>
      <c r="G3651" t="str">
        <f t="shared" si="500"/>
        <v>qsngj</v>
      </c>
      <c r="H3651" s="1" t="s">
        <v>8272</v>
      </c>
      <c r="I3651" t="str">
        <f t="shared" si="501"/>
        <v>107</v>
      </c>
      <c r="J3651" t="str">
        <f t="shared" si="502"/>
        <v>107</v>
      </c>
      <c r="K3651" t="str">
        <f t="shared" si="503"/>
        <v>c17                           </v>
      </c>
      <c r="L3651" t="str">
        <f t="shared" si="504"/>
        <v>C17                           </v>
      </c>
    </row>
    <row r="3652" hidden="1" spans="1:12">
      <c r="A3652" s="1" t="s">
        <v>8319</v>
      </c>
      <c r="B3652" s="1" t="s">
        <v>8320</v>
      </c>
      <c r="C3652" s="1" t="s">
        <v>1729</v>
      </c>
      <c r="D3652" s="1" t="s">
        <v>65</v>
      </c>
      <c r="E3652" s="2" t="str">
        <f t="shared" si="499"/>
        <v>kkb</v>
      </c>
      <c r="F3652" s="1" t="s">
        <v>8271</v>
      </c>
      <c r="G3652" t="str">
        <f t="shared" si="500"/>
        <v>qsngj</v>
      </c>
      <c r="H3652" s="1" t="s">
        <v>8272</v>
      </c>
      <c r="I3652" t="str">
        <f t="shared" si="501"/>
        <v>107</v>
      </c>
      <c r="J3652" t="str">
        <f t="shared" si="502"/>
        <v>107</v>
      </c>
      <c r="K3652" t="str">
        <f t="shared" si="503"/>
        <v>c23                           </v>
      </c>
      <c r="L3652" t="str">
        <f t="shared" si="504"/>
        <v>C23                           </v>
      </c>
    </row>
    <row r="3653" hidden="1" spans="1:12">
      <c r="A3653" s="1" t="s">
        <v>8321</v>
      </c>
      <c r="B3653" s="1" t="s">
        <v>8322</v>
      </c>
      <c r="C3653" s="1" t="s">
        <v>1729</v>
      </c>
      <c r="D3653" s="1" t="s">
        <v>65</v>
      </c>
      <c r="E3653" s="2" t="str">
        <f t="shared" si="499"/>
        <v>kkb</v>
      </c>
      <c r="F3653" s="1" t="s">
        <v>8271</v>
      </c>
      <c r="G3653" t="str">
        <f t="shared" si="500"/>
        <v>qsngj</v>
      </c>
      <c r="H3653" s="1" t="s">
        <v>8272</v>
      </c>
      <c r="I3653" t="str">
        <f t="shared" si="501"/>
        <v>107</v>
      </c>
      <c r="J3653" t="str">
        <f t="shared" si="502"/>
        <v>107</v>
      </c>
      <c r="K3653" t="str">
        <f t="shared" si="503"/>
        <v>c25                           </v>
      </c>
      <c r="L3653" t="str">
        <f t="shared" si="504"/>
        <v>C25                           </v>
      </c>
    </row>
    <row r="3654" hidden="1" spans="1:12">
      <c r="A3654" s="1" t="s">
        <v>8323</v>
      </c>
      <c r="B3654" s="1" t="s">
        <v>8324</v>
      </c>
      <c r="C3654" s="1" t="s">
        <v>1729</v>
      </c>
      <c r="D3654" s="1" t="s">
        <v>65</v>
      </c>
      <c r="E3654" s="2" t="str">
        <f t="shared" si="499"/>
        <v>kkb</v>
      </c>
      <c r="F3654" s="1" t="s">
        <v>8271</v>
      </c>
      <c r="G3654" t="str">
        <f t="shared" si="500"/>
        <v>qsngj</v>
      </c>
      <c r="H3654" s="1" t="s">
        <v>8272</v>
      </c>
      <c r="I3654" t="str">
        <f t="shared" si="501"/>
        <v>107</v>
      </c>
      <c r="J3654" t="str">
        <f t="shared" si="502"/>
        <v>107</v>
      </c>
      <c r="K3654" t="str">
        <f t="shared" si="503"/>
        <v>c41                           </v>
      </c>
      <c r="L3654" t="str">
        <f t="shared" si="504"/>
        <v>C41                           </v>
      </c>
    </row>
    <row r="3655" hidden="1" spans="1:12">
      <c r="A3655" s="1" t="s">
        <v>8325</v>
      </c>
      <c r="B3655" s="1" t="s">
        <v>8326</v>
      </c>
      <c r="C3655" s="1" t="s">
        <v>1729</v>
      </c>
      <c r="D3655" s="1" t="s">
        <v>65</v>
      </c>
      <c r="E3655" s="2" t="str">
        <f t="shared" si="499"/>
        <v>kkb</v>
      </c>
      <c r="F3655" s="1" t="s">
        <v>8271</v>
      </c>
      <c r="G3655" t="str">
        <f t="shared" si="500"/>
        <v>qsngj</v>
      </c>
      <c r="H3655" s="1" t="s">
        <v>8272</v>
      </c>
      <c r="I3655" t="str">
        <f t="shared" si="501"/>
        <v>108</v>
      </c>
      <c r="J3655" t="str">
        <f t="shared" si="502"/>
        <v>108</v>
      </c>
      <c r="K3655" t="str">
        <f t="shared" si="503"/>
        <v>c1                            </v>
      </c>
      <c r="L3655" t="str">
        <f t="shared" si="504"/>
        <v>C1                            </v>
      </c>
    </row>
    <row r="3656" hidden="1" spans="1:12">
      <c r="A3656" s="1" t="s">
        <v>8327</v>
      </c>
      <c r="B3656" s="1" t="s">
        <v>8328</v>
      </c>
      <c r="C3656" s="1" t="s">
        <v>1729</v>
      </c>
      <c r="D3656" s="1" t="s">
        <v>65</v>
      </c>
      <c r="E3656" s="2" t="str">
        <f t="shared" si="499"/>
        <v>kkb</v>
      </c>
      <c r="F3656" s="1" t="s">
        <v>8271</v>
      </c>
      <c r="G3656" t="str">
        <f t="shared" si="500"/>
        <v>qsngj</v>
      </c>
      <c r="H3656" s="1" t="s">
        <v>8272</v>
      </c>
      <c r="I3656" t="str">
        <f t="shared" si="501"/>
        <v>108</v>
      </c>
      <c r="J3656" t="str">
        <f t="shared" si="502"/>
        <v>108</v>
      </c>
      <c r="K3656" t="str">
        <f t="shared" si="503"/>
        <v>c15                           </v>
      </c>
      <c r="L3656" t="str">
        <f t="shared" si="504"/>
        <v>C15                           </v>
      </c>
    </row>
    <row r="3657" hidden="1" spans="1:12">
      <c r="A3657" s="1" t="s">
        <v>8329</v>
      </c>
      <c r="B3657" s="1" t="s">
        <v>8330</v>
      </c>
      <c r="C3657" s="1" t="s">
        <v>1729</v>
      </c>
      <c r="D3657" s="1" t="s">
        <v>65</v>
      </c>
      <c r="E3657" s="2" t="str">
        <f t="shared" si="499"/>
        <v>kkb</v>
      </c>
      <c r="F3657" s="1" t="s">
        <v>8271</v>
      </c>
      <c r="G3657" t="str">
        <f t="shared" si="500"/>
        <v>qsngj</v>
      </c>
      <c r="H3657" s="1" t="s">
        <v>8272</v>
      </c>
      <c r="I3657" t="str">
        <f t="shared" si="501"/>
        <v>108</v>
      </c>
      <c r="J3657" t="str">
        <f t="shared" si="502"/>
        <v>108</v>
      </c>
      <c r="K3657" t="str">
        <f t="shared" si="503"/>
        <v>c17                           </v>
      </c>
      <c r="L3657" t="str">
        <f t="shared" si="504"/>
        <v>C17                           </v>
      </c>
    </row>
    <row r="3658" hidden="1" spans="1:12">
      <c r="A3658" s="1" t="s">
        <v>8331</v>
      </c>
      <c r="B3658" s="1" t="s">
        <v>8332</v>
      </c>
      <c r="C3658" s="1" t="s">
        <v>1729</v>
      </c>
      <c r="D3658" s="1" t="s">
        <v>65</v>
      </c>
      <c r="E3658" s="2" t="str">
        <f t="shared" si="499"/>
        <v>kkb</v>
      </c>
      <c r="F3658" s="1" t="s">
        <v>8271</v>
      </c>
      <c r="G3658" t="str">
        <f t="shared" si="500"/>
        <v>qsngj</v>
      </c>
      <c r="H3658" s="1" t="s">
        <v>8272</v>
      </c>
      <c r="I3658" t="str">
        <f t="shared" si="501"/>
        <v>108</v>
      </c>
      <c r="J3658" t="str">
        <f t="shared" si="502"/>
        <v>108</v>
      </c>
      <c r="K3658" t="str">
        <f t="shared" si="503"/>
        <v>c63                           </v>
      </c>
      <c r="L3658" t="str">
        <f t="shared" si="504"/>
        <v>C63                           </v>
      </c>
    </row>
    <row r="3659" hidden="1" spans="1:12">
      <c r="A3659" s="1" t="s">
        <v>8333</v>
      </c>
      <c r="B3659" s="1" t="s">
        <v>8334</v>
      </c>
      <c r="C3659" s="1" t="s">
        <v>1729</v>
      </c>
      <c r="D3659" s="1" t="s">
        <v>65</v>
      </c>
      <c r="E3659" s="2" t="str">
        <f t="shared" si="499"/>
        <v>kkb</v>
      </c>
      <c r="F3659" s="1" t="s">
        <v>8271</v>
      </c>
      <c r="G3659" t="str">
        <f t="shared" si="500"/>
        <v>qsngj</v>
      </c>
      <c r="H3659" s="1" t="s">
        <v>8272</v>
      </c>
      <c r="I3659" t="str">
        <f t="shared" si="501"/>
        <v>109</v>
      </c>
      <c r="J3659" t="str">
        <f t="shared" si="502"/>
        <v>109</v>
      </c>
      <c r="K3659" t="str">
        <f t="shared" si="503"/>
        <v>c181                          </v>
      </c>
      <c r="L3659" t="str">
        <f t="shared" si="504"/>
        <v>C181                          </v>
      </c>
    </row>
    <row r="3660" hidden="1" spans="1:12">
      <c r="A3660" s="1" t="s">
        <v>8335</v>
      </c>
      <c r="B3660" s="1" t="s">
        <v>8336</v>
      </c>
      <c r="C3660" s="1" t="s">
        <v>1729</v>
      </c>
      <c r="D3660" s="1" t="s">
        <v>65</v>
      </c>
      <c r="E3660" s="2" t="str">
        <f t="shared" si="499"/>
        <v>kkb</v>
      </c>
      <c r="F3660" s="1" t="s">
        <v>8271</v>
      </c>
      <c r="G3660" t="str">
        <f t="shared" si="500"/>
        <v>qsngj</v>
      </c>
      <c r="H3660" s="1" t="s">
        <v>8272</v>
      </c>
      <c r="I3660" t="str">
        <f t="shared" si="501"/>
        <v>109</v>
      </c>
      <c r="J3660" t="str">
        <f t="shared" si="502"/>
        <v>109</v>
      </c>
      <c r="K3660" t="str">
        <f t="shared" si="503"/>
        <v>c463                          </v>
      </c>
      <c r="L3660" t="str">
        <f t="shared" si="504"/>
        <v>C463                          </v>
      </c>
    </row>
    <row r="3661" hidden="1" spans="1:12">
      <c r="A3661" s="1" t="s">
        <v>8337</v>
      </c>
      <c r="B3661" s="1" t="s">
        <v>8338</v>
      </c>
      <c r="C3661" s="1" t="s">
        <v>1729</v>
      </c>
      <c r="D3661" s="1" t="s">
        <v>65</v>
      </c>
      <c r="E3661" s="2" t="str">
        <f t="shared" si="499"/>
        <v>kkb</v>
      </c>
      <c r="F3661" s="1" t="s">
        <v>8271</v>
      </c>
      <c r="G3661" t="str">
        <f t="shared" si="500"/>
        <v>qsngj</v>
      </c>
      <c r="H3661" s="1" t="s">
        <v>8272</v>
      </c>
      <c r="I3661" t="str">
        <f t="shared" si="501"/>
        <v>109</v>
      </c>
      <c r="J3661" t="str">
        <f t="shared" si="502"/>
        <v>109</v>
      </c>
      <c r="K3661" t="str">
        <f t="shared" si="503"/>
        <v>c478                          </v>
      </c>
      <c r="L3661" t="str">
        <f t="shared" si="504"/>
        <v>C478                          </v>
      </c>
    </row>
    <row r="3662" hidden="1" spans="1:12">
      <c r="A3662" s="1" t="s">
        <v>8339</v>
      </c>
      <c r="B3662" s="1" t="s">
        <v>8340</v>
      </c>
      <c r="C3662" s="1" t="s">
        <v>1729</v>
      </c>
      <c r="D3662" s="1" t="s">
        <v>65</v>
      </c>
      <c r="E3662" s="2" t="str">
        <f t="shared" si="499"/>
        <v>kkb</v>
      </c>
      <c r="F3662" s="1" t="s">
        <v>8271</v>
      </c>
      <c r="G3662" t="str">
        <f t="shared" si="500"/>
        <v>qsngj</v>
      </c>
      <c r="H3662" s="1" t="s">
        <v>8272</v>
      </c>
      <c r="I3662" t="str">
        <f t="shared" si="501"/>
        <v>109</v>
      </c>
      <c r="J3662" t="str">
        <f t="shared" si="502"/>
        <v>109</v>
      </c>
      <c r="K3662" t="str">
        <f t="shared" si="503"/>
        <v>c504                          </v>
      </c>
      <c r="L3662" t="str">
        <f t="shared" si="504"/>
        <v>C504                          </v>
      </c>
    </row>
    <row r="3663" hidden="1" spans="1:12">
      <c r="A3663" s="1" t="s">
        <v>8341</v>
      </c>
      <c r="B3663" s="1" t="s">
        <v>8342</v>
      </c>
      <c r="C3663" s="1" t="s">
        <v>1729</v>
      </c>
      <c r="D3663" s="1" t="s">
        <v>65</v>
      </c>
      <c r="E3663" s="2" t="str">
        <f t="shared" si="499"/>
        <v>kkb</v>
      </c>
      <c r="F3663" s="1" t="s">
        <v>8271</v>
      </c>
      <c r="G3663" t="str">
        <f t="shared" si="500"/>
        <v>qsngj</v>
      </c>
      <c r="H3663" s="1" t="s">
        <v>8272</v>
      </c>
      <c r="I3663" t="str">
        <f t="shared" si="501"/>
        <v>110</v>
      </c>
      <c r="J3663" t="str">
        <f t="shared" si="502"/>
        <v>110</v>
      </c>
      <c r="K3663" t="str">
        <f t="shared" si="503"/>
        <v>c226                          </v>
      </c>
      <c r="L3663" t="str">
        <f t="shared" si="504"/>
        <v>C226                          </v>
      </c>
    </row>
    <row r="3664" hidden="1" spans="1:12">
      <c r="A3664" s="1" t="s">
        <v>8343</v>
      </c>
      <c r="B3664" s="1" t="s">
        <v>8344</v>
      </c>
      <c r="C3664" s="1" t="s">
        <v>1729</v>
      </c>
      <c r="D3664" s="1" t="s">
        <v>65</v>
      </c>
      <c r="E3664" s="2" t="str">
        <f t="shared" si="499"/>
        <v>kkb</v>
      </c>
      <c r="F3664" s="1" t="s">
        <v>8271</v>
      </c>
      <c r="G3664" t="str">
        <f t="shared" si="500"/>
        <v>qsngj</v>
      </c>
      <c r="H3664" s="1" t="s">
        <v>8272</v>
      </c>
      <c r="I3664" t="str">
        <f t="shared" si="501"/>
        <v>110</v>
      </c>
      <c r="J3664" t="str">
        <f t="shared" si="502"/>
        <v>110</v>
      </c>
      <c r="K3664" t="str">
        <f t="shared" si="503"/>
        <v>c455                          </v>
      </c>
      <c r="L3664" t="str">
        <f t="shared" si="504"/>
        <v>C455                          </v>
      </c>
    </row>
    <row r="3665" hidden="1" spans="1:12">
      <c r="A3665" s="1" t="s">
        <v>8345</v>
      </c>
      <c r="B3665" s="1" t="s">
        <v>8346</v>
      </c>
      <c r="C3665" s="1" t="s">
        <v>1729</v>
      </c>
      <c r="D3665" s="1" t="s">
        <v>65</v>
      </c>
      <c r="E3665" s="2" t="str">
        <f t="shared" si="499"/>
        <v>kkb</v>
      </c>
      <c r="F3665" s="1" t="s">
        <v>8271</v>
      </c>
      <c r="G3665" t="str">
        <f t="shared" si="500"/>
        <v>qsngj</v>
      </c>
      <c r="H3665" s="1" t="s">
        <v>8272</v>
      </c>
      <c r="I3665" t="str">
        <f t="shared" si="501"/>
        <v>112</v>
      </c>
      <c r="J3665" t="str">
        <f t="shared" si="502"/>
        <v>112</v>
      </c>
      <c r="K3665" t="str">
        <f t="shared" si="503"/>
        <v>c3                            </v>
      </c>
      <c r="L3665" t="str">
        <f t="shared" si="504"/>
        <v>C3                            </v>
      </c>
    </row>
    <row r="3666" hidden="1" spans="1:12">
      <c r="A3666" s="1" t="s">
        <v>8347</v>
      </c>
      <c r="B3666" s="1" t="s">
        <v>8348</v>
      </c>
      <c r="C3666" s="1" t="s">
        <v>1729</v>
      </c>
      <c r="D3666" s="1" t="s">
        <v>65</v>
      </c>
      <c r="E3666" s="2" t="str">
        <f t="shared" si="499"/>
        <v>kkb</v>
      </c>
      <c r="F3666" s="1" t="s">
        <v>8271</v>
      </c>
      <c r="G3666" t="str">
        <f t="shared" si="500"/>
        <v>qsngj</v>
      </c>
      <c r="H3666" s="1" t="s">
        <v>8272</v>
      </c>
      <c r="I3666" t="str">
        <f t="shared" si="501"/>
        <v>112</v>
      </c>
      <c r="J3666" t="str">
        <f t="shared" si="502"/>
        <v>112</v>
      </c>
      <c r="K3666" t="str">
        <f t="shared" si="503"/>
        <v>c82                           </v>
      </c>
      <c r="L3666" t="str">
        <f t="shared" si="504"/>
        <v>C82                           </v>
      </c>
    </row>
    <row r="3667" hidden="1" spans="1:12">
      <c r="A3667" s="1" t="s">
        <v>8349</v>
      </c>
      <c r="B3667" s="1" t="s">
        <v>8350</v>
      </c>
      <c r="C3667" s="1" t="s">
        <v>1729</v>
      </c>
      <c r="D3667" s="1" t="s">
        <v>65</v>
      </c>
      <c r="E3667" s="2" t="str">
        <f t="shared" si="499"/>
        <v>kkb</v>
      </c>
      <c r="F3667" s="1" t="s">
        <v>8271</v>
      </c>
      <c r="G3667" t="str">
        <f t="shared" si="500"/>
        <v>qsngj</v>
      </c>
      <c r="H3667" s="1" t="s">
        <v>8272</v>
      </c>
      <c r="I3667" t="str">
        <f>MID(A3667,10,4)</f>
        <v>6001</v>
      </c>
      <c r="J3667" t="str">
        <f>MID(B3667,9,4)</f>
        <v>6001</v>
      </c>
      <c r="K3667" t="str">
        <f>MID(A3667,14,30)</f>
        <v>c01                          </v>
      </c>
      <c r="L3667" t="str">
        <f>MID(B3667,13,30)</f>
        <v>C01                           </v>
      </c>
    </row>
    <row r="3668" hidden="1" spans="1:12">
      <c r="A3668" s="1" t="s">
        <v>8351</v>
      </c>
      <c r="B3668" s="1" t="s">
        <v>8352</v>
      </c>
      <c r="C3668" s="1" t="s">
        <v>1729</v>
      </c>
      <c r="D3668" s="1" t="s">
        <v>65</v>
      </c>
      <c r="E3668" s="2" t="str">
        <f t="shared" si="499"/>
        <v>kkb</v>
      </c>
      <c r="F3668" s="1" t="s">
        <v>8271</v>
      </c>
      <c r="G3668" t="str">
        <f t="shared" si="500"/>
        <v>qsngj</v>
      </c>
      <c r="H3668" s="1" t="s">
        <v>8272</v>
      </c>
      <c r="I3668" t="str">
        <f t="shared" ref="I3668:I3731" si="505">MID(A3668,10,4)</f>
        <v>6001</v>
      </c>
      <c r="J3668" t="str">
        <f t="shared" ref="J3668:J3731" si="506">MID(B3668,9,4)</f>
        <v>6001</v>
      </c>
      <c r="K3668" t="str">
        <f t="shared" ref="K3668:K3731" si="507">MID(A3668,14,30)</f>
        <v>c02                          </v>
      </c>
      <c r="L3668" t="str">
        <f t="shared" ref="L3668:L3699" si="508">MID(B3668,13,30)</f>
        <v>C02                           </v>
      </c>
    </row>
    <row r="3669" hidden="1" spans="1:12">
      <c r="A3669" s="1" t="s">
        <v>8353</v>
      </c>
      <c r="B3669" s="1" t="s">
        <v>8354</v>
      </c>
      <c r="C3669" s="1" t="s">
        <v>1729</v>
      </c>
      <c r="D3669" s="1" t="s">
        <v>65</v>
      </c>
      <c r="E3669" s="2" t="str">
        <f t="shared" si="499"/>
        <v>kkb</v>
      </c>
      <c r="F3669" s="1" t="s">
        <v>8271</v>
      </c>
      <c r="G3669" t="str">
        <f t="shared" si="500"/>
        <v>qsngj</v>
      </c>
      <c r="H3669" s="1" t="s">
        <v>8272</v>
      </c>
      <c r="I3669" t="str">
        <f t="shared" si="505"/>
        <v>6001</v>
      </c>
      <c r="J3669" t="str">
        <f t="shared" si="506"/>
        <v>6001</v>
      </c>
      <c r="K3669" t="str">
        <f t="shared" si="507"/>
        <v>c03                          </v>
      </c>
      <c r="L3669" t="str">
        <f t="shared" si="508"/>
        <v>C03                           </v>
      </c>
    </row>
    <row r="3670" hidden="1" spans="1:12">
      <c r="A3670" s="1" t="s">
        <v>8355</v>
      </c>
      <c r="B3670" s="1" t="s">
        <v>8356</v>
      </c>
      <c r="C3670" s="1" t="s">
        <v>1729</v>
      </c>
      <c r="D3670" s="1" t="s">
        <v>65</v>
      </c>
      <c r="E3670" s="2" t="str">
        <f t="shared" si="499"/>
        <v>kkb</v>
      </c>
      <c r="F3670" s="1" t="s">
        <v>8271</v>
      </c>
      <c r="G3670" t="str">
        <f t="shared" si="500"/>
        <v>qsngj</v>
      </c>
      <c r="H3670" s="1" t="s">
        <v>8272</v>
      </c>
      <c r="I3670" t="str">
        <f t="shared" si="505"/>
        <v>6001</v>
      </c>
      <c r="J3670" t="str">
        <f t="shared" si="506"/>
        <v>6001</v>
      </c>
      <c r="K3670" t="str">
        <f t="shared" si="507"/>
        <v>c04                          </v>
      </c>
      <c r="L3670" t="str">
        <f t="shared" si="508"/>
        <v>C04                           </v>
      </c>
    </row>
    <row r="3671" hidden="1" spans="1:12">
      <c r="A3671" s="1" t="s">
        <v>8357</v>
      </c>
      <c r="B3671" s="1" t="s">
        <v>8358</v>
      </c>
      <c r="C3671" s="1" t="s">
        <v>1729</v>
      </c>
      <c r="D3671" s="1" t="s">
        <v>65</v>
      </c>
      <c r="E3671" s="2" t="str">
        <f t="shared" si="499"/>
        <v>kkb</v>
      </c>
      <c r="F3671" s="1" t="s">
        <v>8271</v>
      </c>
      <c r="G3671" t="str">
        <f t="shared" si="500"/>
        <v>qsngj</v>
      </c>
      <c r="H3671" s="1" t="s">
        <v>8272</v>
      </c>
      <c r="I3671" t="str">
        <f t="shared" si="505"/>
        <v>6001</v>
      </c>
      <c r="J3671" t="str">
        <f t="shared" si="506"/>
        <v>6001</v>
      </c>
      <c r="K3671" t="str">
        <f t="shared" si="507"/>
        <v>c05                          </v>
      </c>
      <c r="L3671" t="str">
        <f t="shared" si="508"/>
        <v>C05                           </v>
      </c>
    </row>
    <row r="3672" hidden="1" spans="1:12">
      <c r="A3672" s="1" t="s">
        <v>8359</v>
      </c>
      <c r="B3672" s="1" t="s">
        <v>8360</v>
      </c>
      <c r="C3672" s="1" t="s">
        <v>1729</v>
      </c>
      <c r="D3672" s="1" t="s">
        <v>65</v>
      </c>
      <c r="E3672" s="2" t="str">
        <f t="shared" si="499"/>
        <v>kkb</v>
      </c>
      <c r="F3672" s="1" t="s">
        <v>8271</v>
      </c>
      <c r="G3672" t="str">
        <f t="shared" si="500"/>
        <v>qsngj</v>
      </c>
      <c r="H3672" s="1" t="s">
        <v>8272</v>
      </c>
      <c r="I3672" t="str">
        <f t="shared" si="505"/>
        <v>6001</v>
      </c>
      <c r="J3672" t="str">
        <f t="shared" si="506"/>
        <v>6001</v>
      </c>
      <c r="K3672" t="str">
        <f t="shared" si="507"/>
        <v>c06                          </v>
      </c>
      <c r="L3672" t="str">
        <f t="shared" si="508"/>
        <v>C06                           </v>
      </c>
    </row>
    <row r="3673" hidden="1" spans="1:12">
      <c r="A3673" s="1" t="s">
        <v>8361</v>
      </c>
      <c r="B3673" s="1" t="s">
        <v>8362</v>
      </c>
      <c r="C3673" s="1" t="s">
        <v>1729</v>
      </c>
      <c r="D3673" s="1" t="s">
        <v>65</v>
      </c>
      <c r="E3673" s="2" t="str">
        <f t="shared" si="499"/>
        <v>kkb</v>
      </c>
      <c r="F3673" s="1" t="s">
        <v>8271</v>
      </c>
      <c r="G3673" t="str">
        <f t="shared" si="500"/>
        <v>qsngj</v>
      </c>
      <c r="H3673" s="1" t="s">
        <v>8272</v>
      </c>
      <c r="I3673" t="str">
        <f t="shared" si="505"/>
        <v>6002</v>
      </c>
      <c r="J3673" t="str">
        <f t="shared" si="506"/>
        <v>6002</v>
      </c>
      <c r="K3673" t="str">
        <f t="shared" si="507"/>
        <v>c01                          </v>
      </c>
      <c r="L3673" t="str">
        <f t="shared" si="508"/>
        <v>C01                           </v>
      </c>
    </row>
    <row r="3674" hidden="1" spans="1:12">
      <c r="A3674" s="1" t="s">
        <v>8363</v>
      </c>
      <c r="B3674" s="1" t="s">
        <v>8364</v>
      </c>
      <c r="C3674" s="1" t="s">
        <v>1729</v>
      </c>
      <c r="D3674" s="1" t="s">
        <v>65</v>
      </c>
      <c r="E3674" s="2" t="str">
        <f t="shared" si="499"/>
        <v>kkb</v>
      </c>
      <c r="F3674" s="1" t="s">
        <v>8271</v>
      </c>
      <c r="G3674" t="str">
        <f t="shared" si="500"/>
        <v>qsngj</v>
      </c>
      <c r="H3674" s="1" t="s">
        <v>8272</v>
      </c>
      <c r="I3674" t="str">
        <f t="shared" si="505"/>
        <v>6002</v>
      </c>
      <c r="J3674" t="str">
        <f t="shared" si="506"/>
        <v>6002</v>
      </c>
      <c r="K3674" t="str">
        <f t="shared" si="507"/>
        <v>c02                          </v>
      </c>
      <c r="L3674" t="str">
        <f t="shared" si="508"/>
        <v>C02                           </v>
      </c>
    </row>
    <row r="3675" hidden="1" spans="1:12">
      <c r="A3675" s="1" t="s">
        <v>8365</v>
      </c>
      <c r="B3675" s="1" t="s">
        <v>8366</v>
      </c>
      <c r="C3675" s="1" t="s">
        <v>1729</v>
      </c>
      <c r="D3675" s="1" t="s">
        <v>65</v>
      </c>
      <c r="E3675" s="2" t="str">
        <f t="shared" si="499"/>
        <v>kkb</v>
      </c>
      <c r="F3675" s="1" t="s">
        <v>8271</v>
      </c>
      <c r="G3675" t="str">
        <f t="shared" si="500"/>
        <v>qsngj</v>
      </c>
      <c r="H3675" s="1" t="s">
        <v>8272</v>
      </c>
      <c r="I3675" t="str">
        <f t="shared" si="505"/>
        <v>6002</v>
      </c>
      <c r="J3675" t="str">
        <f t="shared" si="506"/>
        <v>6002</v>
      </c>
      <c r="K3675" t="str">
        <f t="shared" si="507"/>
        <v>c03                          </v>
      </c>
      <c r="L3675" t="str">
        <f t="shared" si="508"/>
        <v>C03                           </v>
      </c>
    </row>
    <row r="3676" hidden="1" spans="1:12">
      <c r="A3676" s="1" t="s">
        <v>8367</v>
      </c>
      <c r="B3676" s="1" t="s">
        <v>8368</v>
      </c>
      <c r="C3676" s="1" t="s">
        <v>1729</v>
      </c>
      <c r="D3676" s="1" t="s">
        <v>65</v>
      </c>
      <c r="E3676" s="2" t="str">
        <f t="shared" si="499"/>
        <v>kkb</v>
      </c>
      <c r="F3676" s="1" t="s">
        <v>8271</v>
      </c>
      <c r="G3676" t="str">
        <f t="shared" si="500"/>
        <v>qsngj</v>
      </c>
      <c r="H3676" s="1" t="s">
        <v>8272</v>
      </c>
      <c r="I3676" t="str">
        <f t="shared" si="505"/>
        <v>6002</v>
      </c>
      <c r="J3676" t="str">
        <f t="shared" si="506"/>
        <v>6002</v>
      </c>
      <c r="K3676" t="str">
        <f t="shared" si="507"/>
        <v>c04                          </v>
      </c>
      <c r="L3676" t="str">
        <f t="shared" si="508"/>
        <v>C04                           </v>
      </c>
    </row>
    <row r="3677" hidden="1" spans="1:12">
      <c r="A3677" s="1" t="s">
        <v>8369</v>
      </c>
      <c r="B3677" s="1" t="s">
        <v>8370</v>
      </c>
      <c r="C3677" s="1" t="s">
        <v>1729</v>
      </c>
      <c r="D3677" s="1" t="s">
        <v>65</v>
      </c>
      <c r="E3677" s="2" t="str">
        <f t="shared" si="499"/>
        <v>kkb</v>
      </c>
      <c r="F3677" s="1" t="s">
        <v>8271</v>
      </c>
      <c r="G3677" t="str">
        <f t="shared" si="500"/>
        <v>qsngj</v>
      </c>
      <c r="H3677" s="1" t="s">
        <v>8272</v>
      </c>
      <c r="I3677" t="str">
        <f t="shared" si="505"/>
        <v>6002</v>
      </c>
      <c r="J3677" t="str">
        <f t="shared" si="506"/>
        <v>6002</v>
      </c>
      <c r="K3677" t="str">
        <f t="shared" si="507"/>
        <v>c05                          </v>
      </c>
      <c r="L3677" t="str">
        <f t="shared" si="508"/>
        <v>C05                           </v>
      </c>
    </row>
    <row r="3678" hidden="1" spans="1:12">
      <c r="A3678" s="1" t="s">
        <v>8371</v>
      </c>
      <c r="B3678" s="1" t="s">
        <v>8372</v>
      </c>
      <c r="C3678" s="1" t="s">
        <v>1729</v>
      </c>
      <c r="D3678" s="1" t="s">
        <v>65</v>
      </c>
      <c r="E3678" s="2" t="str">
        <f t="shared" si="499"/>
        <v>kkb</v>
      </c>
      <c r="F3678" s="1" t="s">
        <v>8271</v>
      </c>
      <c r="G3678" t="str">
        <f t="shared" si="500"/>
        <v>qsngj</v>
      </c>
      <c r="H3678" s="1" t="s">
        <v>8272</v>
      </c>
      <c r="I3678" t="str">
        <f t="shared" si="505"/>
        <v>6002</v>
      </c>
      <c r="J3678" t="str">
        <f t="shared" si="506"/>
        <v>6002</v>
      </c>
      <c r="K3678" t="str">
        <f t="shared" si="507"/>
        <v>c06                          </v>
      </c>
      <c r="L3678" t="str">
        <f t="shared" si="508"/>
        <v>C06                           </v>
      </c>
    </row>
    <row r="3679" hidden="1" spans="1:12">
      <c r="A3679" s="1" t="s">
        <v>8373</v>
      </c>
      <c r="B3679" s="1" t="s">
        <v>8374</v>
      </c>
      <c r="C3679" s="1" t="s">
        <v>1729</v>
      </c>
      <c r="D3679" s="1" t="s">
        <v>65</v>
      </c>
      <c r="E3679" s="2" t="str">
        <f t="shared" si="499"/>
        <v>kkb</v>
      </c>
      <c r="F3679" s="1" t="s">
        <v>8271</v>
      </c>
      <c r="G3679" t="str">
        <f t="shared" si="500"/>
        <v>qsngj</v>
      </c>
      <c r="H3679" s="1" t="s">
        <v>8272</v>
      </c>
      <c r="I3679" t="str">
        <f t="shared" si="505"/>
        <v>6003</v>
      </c>
      <c r="J3679" t="str">
        <f t="shared" si="506"/>
        <v>6003</v>
      </c>
      <c r="K3679" t="str">
        <f t="shared" si="507"/>
        <v>c01                          </v>
      </c>
      <c r="L3679" t="str">
        <f t="shared" si="508"/>
        <v>C01                           </v>
      </c>
    </row>
    <row r="3680" hidden="1" spans="1:12">
      <c r="A3680" s="1" t="s">
        <v>8375</v>
      </c>
      <c r="B3680" s="1" t="s">
        <v>8376</v>
      </c>
      <c r="C3680" s="1" t="s">
        <v>1729</v>
      </c>
      <c r="D3680" s="1" t="s">
        <v>65</v>
      </c>
      <c r="E3680" s="2" t="str">
        <f t="shared" si="499"/>
        <v>kkb</v>
      </c>
      <c r="F3680" s="1" t="s">
        <v>8271</v>
      </c>
      <c r="G3680" t="str">
        <f t="shared" si="500"/>
        <v>qsngj</v>
      </c>
      <c r="H3680" s="1" t="s">
        <v>8272</v>
      </c>
      <c r="I3680" t="str">
        <f t="shared" si="505"/>
        <v>6003</v>
      </c>
      <c r="J3680" t="str">
        <f t="shared" si="506"/>
        <v>6003</v>
      </c>
      <c r="K3680" t="str">
        <f t="shared" si="507"/>
        <v>c02                          </v>
      </c>
      <c r="L3680" t="str">
        <f t="shared" si="508"/>
        <v>C02                           </v>
      </c>
    </row>
    <row r="3681" hidden="1" spans="1:12">
      <c r="A3681" s="1" t="s">
        <v>8377</v>
      </c>
      <c r="B3681" s="1" t="s">
        <v>8378</v>
      </c>
      <c r="C3681" s="1" t="s">
        <v>1729</v>
      </c>
      <c r="D3681" s="1" t="s">
        <v>65</v>
      </c>
      <c r="E3681" s="2" t="str">
        <f t="shared" si="499"/>
        <v>kkb</v>
      </c>
      <c r="F3681" s="1" t="s">
        <v>8271</v>
      </c>
      <c r="G3681" t="str">
        <f t="shared" si="500"/>
        <v>qsngj</v>
      </c>
      <c r="H3681" s="1" t="s">
        <v>8272</v>
      </c>
      <c r="I3681" t="str">
        <f t="shared" si="505"/>
        <v>6003</v>
      </c>
      <c r="J3681" t="str">
        <f t="shared" si="506"/>
        <v>6003</v>
      </c>
      <c r="K3681" t="str">
        <f t="shared" si="507"/>
        <v>c03                          </v>
      </c>
      <c r="L3681" t="str">
        <f t="shared" si="508"/>
        <v>C03                           </v>
      </c>
    </row>
    <row r="3682" hidden="1" spans="1:12">
      <c r="A3682" s="1" t="s">
        <v>8379</v>
      </c>
      <c r="B3682" s="1" t="s">
        <v>8380</v>
      </c>
      <c r="C3682" s="1" t="s">
        <v>1729</v>
      </c>
      <c r="D3682" s="1" t="s">
        <v>65</v>
      </c>
      <c r="E3682" s="2" t="str">
        <f t="shared" si="499"/>
        <v>kkb</v>
      </c>
      <c r="F3682" s="1" t="s">
        <v>8271</v>
      </c>
      <c r="G3682" t="str">
        <f t="shared" si="500"/>
        <v>qsngj</v>
      </c>
      <c r="H3682" s="1" t="s">
        <v>8272</v>
      </c>
      <c r="I3682" t="str">
        <f t="shared" si="505"/>
        <v>6003</v>
      </c>
      <c r="J3682" t="str">
        <f t="shared" si="506"/>
        <v>6003</v>
      </c>
      <c r="K3682" t="str">
        <f t="shared" si="507"/>
        <v>c04                          </v>
      </c>
      <c r="L3682" t="str">
        <f t="shared" si="508"/>
        <v>C04                           </v>
      </c>
    </row>
    <row r="3683" hidden="1" spans="1:12">
      <c r="A3683" s="1" t="s">
        <v>8381</v>
      </c>
      <c r="B3683" s="1" t="s">
        <v>8382</v>
      </c>
      <c r="C3683" s="1" t="s">
        <v>1729</v>
      </c>
      <c r="D3683" s="1" t="s">
        <v>65</v>
      </c>
      <c r="E3683" s="2" t="str">
        <f t="shared" si="499"/>
        <v>kkb</v>
      </c>
      <c r="F3683" s="1" t="s">
        <v>8271</v>
      </c>
      <c r="G3683" t="str">
        <f t="shared" si="500"/>
        <v>qsngj</v>
      </c>
      <c r="H3683" s="1" t="s">
        <v>8272</v>
      </c>
      <c r="I3683" t="str">
        <f t="shared" si="505"/>
        <v>6003</v>
      </c>
      <c r="J3683" t="str">
        <f t="shared" si="506"/>
        <v>6003</v>
      </c>
      <c r="K3683" t="str">
        <f t="shared" si="507"/>
        <v>c05                          </v>
      </c>
      <c r="L3683" t="str">
        <f t="shared" si="508"/>
        <v>C05                           </v>
      </c>
    </row>
    <row r="3684" hidden="1" spans="1:12">
      <c r="A3684" s="1" t="s">
        <v>8383</v>
      </c>
      <c r="B3684" s="1" t="s">
        <v>8384</v>
      </c>
      <c r="C3684" s="1" t="s">
        <v>1729</v>
      </c>
      <c r="D3684" s="1" t="s">
        <v>65</v>
      </c>
      <c r="E3684" s="2" t="str">
        <f t="shared" si="499"/>
        <v>kkb</v>
      </c>
      <c r="F3684" s="1" t="s">
        <v>8271</v>
      </c>
      <c r="G3684" t="str">
        <f t="shared" si="500"/>
        <v>qsngj</v>
      </c>
      <c r="H3684" s="1" t="s">
        <v>8272</v>
      </c>
      <c r="I3684" t="str">
        <f t="shared" si="505"/>
        <v>6003</v>
      </c>
      <c r="J3684" t="str">
        <f t="shared" si="506"/>
        <v>6003</v>
      </c>
      <c r="K3684" t="str">
        <f t="shared" si="507"/>
        <v>c06                          </v>
      </c>
      <c r="L3684" t="str">
        <f t="shared" si="508"/>
        <v>C06                           </v>
      </c>
    </row>
    <row r="3685" hidden="1" spans="1:12">
      <c r="A3685" s="1" t="s">
        <v>8385</v>
      </c>
      <c r="B3685" s="1" t="s">
        <v>8386</v>
      </c>
      <c r="C3685" s="1" t="s">
        <v>1729</v>
      </c>
      <c r="D3685" s="1" t="s">
        <v>65</v>
      </c>
      <c r="E3685" s="2" t="str">
        <f t="shared" si="499"/>
        <v>kkb</v>
      </c>
      <c r="F3685" s="1" t="s">
        <v>8271</v>
      </c>
      <c r="G3685" t="str">
        <f t="shared" si="500"/>
        <v>qsngj</v>
      </c>
      <c r="H3685" s="1" t="s">
        <v>8272</v>
      </c>
      <c r="I3685" t="str">
        <f t="shared" si="505"/>
        <v>6004</v>
      </c>
      <c r="J3685" t="str">
        <f t="shared" si="506"/>
        <v>6004</v>
      </c>
      <c r="K3685" t="str">
        <f t="shared" si="507"/>
        <v>c01                          </v>
      </c>
      <c r="L3685" t="str">
        <f t="shared" si="508"/>
        <v>C01                           </v>
      </c>
    </row>
    <row r="3686" hidden="1" spans="1:12">
      <c r="A3686" s="1" t="s">
        <v>8387</v>
      </c>
      <c r="B3686" s="1" t="s">
        <v>8388</v>
      </c>
      <c r="C3686" s="1" t="s">
        <v>1729</v>
      </c>
      <c r="D3686" s="1" t="s">
        <v>65</v>
      </c>
      <c r="E3686" s="2" t="str">
        <f t="shared" si="499"/>
        <v>kkb</v>
      </c>
      <c r="F3686" s="1" t="s">
        <v>8271</v>
      </c>
      <c r="G3686" t="str">
        <f t="shared" si="500"/>
        <v>qsngj</v>
      </c>
      <c r="H3686" s="1" t="s">
        <v>8272</v>
      </c>
      <c r="I3686" t="str">
        <f t="shared" si="505"/>
        <v>6004</v>
      </c>
      <c r="J3686" t="str">
        <f t="shared" si="506"/>
        <v>6004</v>
      </c>
      <c r="K3686" t="str">
        <f t="shared" si="507"/>
        <v>c02                          </v>
      </c>
      <c r="L3686" t="str">
        <f t="shared" si="508"/>
        <v>C02                           </v>
      </c>
    </row>
    <row r="3687" hidden="1" spans="1:12">
      <c r="A3687" s="1" t="s">
        <v>8389</v>
      </c>
      <c r="B3687" s="1" t="s">
        <v>8390</v>
      </c>
      <c r="C3687" s="1" t="s">
        <v>1729</v>
      </c>
      <c r="D3687" s="1" t="s">
        <v>65</v>
      </c>
      <c r="E3687" s="2" t="str">
        <f t="shared" si="499"/>
        <v>kkb</v>
      </c>
      <c r="F3687" s="1" t="s">
        <v>8271</v>
      </c>
      <c r="G3687" t="str">
        <f t="shared" si="500"/>
        <v>qsngj</v>
      </c>
      <c r="H3687" s="1" t="s">
        <v>8272</v>
      </c>
      <c r="I3687" t="str">
        <f t="shared" si="505"/>
        <v>6004</v>
      </c>
      <c r="J3687" t="str">
        <f t="shared" si="506"/>
        <v>6004</v>
      </c>
      <c r="K3687" t="str">
        <f t="shared" si="507"/>
        <v>c03                          </v>
      </c>
      <c r="L3687" t="str">
        <f t="shared" si="508"/>
        <v>C03                           </v>
      </c>
    </row>
    <row r="3688" hidden="1" spans="1:12">
      <c r="A3688" s="1" t="s">
        <v>8391</v>
      </c>
      <c r="B3688" s="1" t="s">
        <v>8392</v>
      </c>
      <c r="C3688" s="1" t="s">
        <v>1729</v>
      </c>
      <c r="D3688" s="1" t="s">
        <v>65</v>
      </c>
      <c r="E3688" s="2" t="str">
        <f t="shared" si="499"/>
        <v>kkb</v>
      </c>
      <c r="F3688" s="1" t="s">
        <v>8271</v>
      </c>
      <c r="G3688" t="str">
        <f t="shared" si="500"/>
        <v>qsngj</v>
      </c>
      <c r="H3688" s="1" t="s">
        <v>8272</v>
      </c>
      <c r="I3688" t="str">
        <f t="shared" si="505"/>
        <v>6004</v>
      </c>
      <c r="J3688" t="str">
        <f t="shared" si="506"/>
        <v>6004</v>
      </c>
      <c r="K3688" t="str">
        <f t="shared" si="507"/>
        <v>c04                          </v>
      </c>
      <c r="L3688" t="str">
        <f t="shared" si="508"/>
        <v>C04                           </v>
      </c>
    </row>
    <row r="3689" hidden="1" spans="1:12">
      <c r="A3689" s="1" t="s">
        <v>8393</v>
      </c>
      <c r="B3689" s="1" t="s">
        <v>8394</v>
      </c>
      <c r="C3689" s="1" t="s">
        <v>1729</v>
      </c>
      <c r="D3689" s="1" t="s">
        <v>65</v>
      </c>
      <c r="E3689" s="2" t="str">
        <f t="shared" si="499"/>
        <v>kkb</v>
      </c>
      <c r="F3689" s="1" t="s">
        <v>8271</v>
      </c>
      <c r="G3689" t="str">
        <f t="shared" si="500"/>
        <v>qsngj</v>
      </c>
      <c r="H3689" s="1" t="s">
        <v>8272</v>
      </c>
      <c r="I3689" t="str">
        <f t="shared" si="505"/>
        <v>6004</v>
      </c>
      <c r="J3689" t="str">
        <f t="shared" si="506"/>
        <v>6004</v>
      </c>
      <c r="K3689" t="str">
        <f t="shared" si="507"/>
        <v>c05                          </v>
      </c>
      <c r="L3689" t="str">
        <f t="shared" si="508"/>
        <v>C05                           </v>
      </c>
    </row>
    <row r="3690" hidden="1" spans="1:12">
      <c r="A3690" s="1" t="s">
        <v>8395</v>
      </c>
      <c r="B3690" s="1" t="s">
        <v>8396</v>
      </c>
      <c r="C3690" s="1" t="s">
        <v>1729</v>
      </c>
      <c r="D3690" s="1" t="s">
        <v>65</v>
      </c>
      <c r="E3690" s="2" t="str">
        <f t="shared" si="499"/>
        <v>kkb</v>
      </c>
      <c r="F3690" s="1" t="s">
        <v>8271</v>
      </c>
      <c r="G3690" t="str">
        <f t="shared" si="500"/>
        <v>qsngj</v>
      </c>
      <c r="H3690" s="1" t="s">
        <v>8272</v>
      </c>
      <c r="I3690" t="str">
        <f t="shared" si="505"/>
        <v>6004</v>
      </c>
      <c r="J3690" t="str">
        <f t="shared" si="506"/>
        <v>6004</v>
      </c>
      <c r="K3690" t="str">
        <f t="shared" si="507"/>
        <v>c06                          </v>
      </c>
      <c r="L3690" t="str">
        <f t="shared" si="508"/>
        <v>C06                           </v>
      </c>
    </row>
    <row r="3691" hidden="1" spans="1:12">
      <c r="A3691" s="1" t="s">
        <v>8397</v>
      </c>
      <c r="B3691" s="1" t="s">
        <v>8398</v>
      </c>
      <c r="C3691" s="1" t="s">
        <v>1729</v>
      </c>
      <c r="D3691" s="1" t="s">
        <v>65</v>
      </c>
      <c r="E3691" s="2" t="str">
        <f t="shared" si="499"/>
        <v>kkb</v>
      </c>
      <c r="F3691" s="1" t="s">
        <v>8271</v>
      </c>
      <c r="G3691" t="str">
        <f t="shared" si="500"/>
        <v>qsngj</v>
      </c>
      <c r="H3691" s="1" t="s">
        <v>8272</v>
      </c>
      <c r="I3691" t="str">
        <f t="shared" si="505"/>
        <v>6004</v>
      </c>
      <c r="J3691" t="str">
        <f t="shared" si="506"/>
        <v>6004</v>
      </c>
      <c r="K3691" t="str">
        <f t="shared" si="507"/>
        <v>c07                          </v>
      </c>
      <c r="L3691" t="str">
        <f t="shared" si="508"/>
        <v>C07                           </v>
      </c>
    </row>
    <row r="3692" hidden="1" spans="1:12">
      <c r="A3692" s="1" t="s">
        <v>8399</v>
      </c>
      <c r="B3692" s="1" t="s">
        <v>8400</v>
      </c>
      <c r="C3692" s="1" t="s">
        <v>1729</v>
      </c>
      <c r="D3692" s="1" t="s">
        <v>65</v>
      </c>
      <c r="E3692" s="2" t="str">
        <f t="shared" si="499"/>
        <v>kkb</v>
      </c>
      <c r="F3692" s="1" t="s">
        <v>8271</v>
      </c>
      <c r="G3692" t="str">
        <f t="shared" si="500"/>
        <v>qsngj</v>
      </c>
      <c r="H3692" s="1" t="s">
        <v>8272</v>
      </c>
      <c r="I3692" t="str">
        <f t="shared" si="505"/>
        <v>6004</v>
      </c>
      <c r="J3692" t="str">
        <f t="shared" si="506"/>
        <v>6004</v>
      </c>
      <c r="K3692" t="str">
        <f t="shared" si="507"/>
        <v>c08                          </v>
      </c>
      <c r="L3692" t="str">
        <f t="shared" si="508"/>
        <v>C08                           </v>
      </c>
    </row>
    <row r="3693" hidden="1" spans="1:12">
      <c r="A3693" s="1" t="s">
        <v>8401</v>
      </c>
      <c r="B3693" s="1" t="s">
        <v>8402</v>
      </c>
      <c r="C3693" s="1" t="s">
        <v>1729</v>
      </c>
      <c r="D3693" s="1" t="s">
        <v>65</v>
      </c>
      <c r="E3693" s="2" t="str">
        <f t="shared" ref="E3693:E3756" si="509">MID(A3693,2,3)</f>
        <v>kkb</v>
      </c>
      <c r="F3693" s="1" t="s">
        <v>8271</v>
      </c>
      <c r="G3693" t="str">
        <f t="shared" ref="G3693:G3756" si="510">MID(A3693,5,5)</f>
        <v>qsngj</v>
      </c>
      <c r="H3693" s="1" t="s">
        <v>8272</v>
      </c>
      <c r="I3693" t="str">
        <f t="shared" si="505"/>
        <v>6005</v>
      </c>
      <c r="J3693" t="str">
        <f t="shared" si="506"/>
        <v>6005</v>
      </c>
      <c r="K3693" t="str">
        <f t="shared" si="507"/>
        <v>c01                          </v>
      </c>
      <c r="L3693" t="str">
        <f t="shared" si="508"/>
        <v>C01                           </v>
      </c>
    </row>
    <row r="3694" hidden="1" spans="1:12">
      <c r="A3694" s="1" t="s">
        <v>8403</v>
      </c>
      <c r="B3694" s="1" t="s">
        <v>8404</v>
      </c>
      <c r="C3694" s="1" t="s">
        <v>1729</v>
      </c>
      <c r="D3694" s="1" t="s">
        <v>65</v>
      </c>
      <c r="E3694" s="2" t="str">
        <f t="shared" si="509"/>
        <v>kkb</v>
      </c>
      <c r="F3694" s="1" t="s">
        <v>8271</v>
      </c>
      <c r="G3694" t="str">
        <f t="shared" si="510"/>
        <v>qsngj</v>
      </c>
      <c r="H3694" s="1" t="s">
        <v>8272</v>
      </c>
      <c r="I3694" t="str">
        <f t="shared" si="505"/>
        <v>6005</v>
      </c>
      <c r="J3694" t="str">
        <f t="shared" si="506"/>
        <v>6005</v>
      </c>
      <c r="K3694" t="str">
        <f t="shared" si="507"/>
        <v>c02                          </v>
      </c>
      <c r="L3694" t="str">
        <f t="shared" si="508"/>
        <v>C02                           </v>
      </c>
    </row>
    <row r="3695" hidden="1" spans="1:12">
      <c r="A3695" s="1" t="s">
        <v>8405</v>
      </c>
      <c r="B3695" s="1" t="s">
        <v>8406</v>
      </c>
      <c r="C3695" s="1" t="s">
        <v>1729</v>
      </c>
      <c r="D3695" s="1" t="s">
        <v>65</v>
      </c>
      <c r="E3695" s="2" t="str">
        <f t="shared" si="509"/>
        <v>kkb</v>
      </c>
      <c r="F3695" s="1" t="s">
        <v>8271</v>
      </c>
      <c r="G3695" t="str">
        <f t="shared" si="510"/>
        <v>qsngj</v>
      </c>
      <c r="H3695" s="1" t="s">
        <v>8272</v>
      </c>
      <c r="I3695" t="str">
        <f t="shared" si="505"/>
        <v>6005</v>
      </c>
      <c r="J3695" t="str">
        <f t="shared" si="506"/>
        <v>6005</v>
      </c>
      <c r="K3695" t="str">
        <f t="shared" si="507"/>
        <v>c03                          </v>
      </c>
      <c r="L3695" t="str">
        <f t="shared" si="508"/>
        <v>C03                           </v>
      </c>
    </row>
    <row r="3696" hidden="1" spans="1:12">
      <c r="A3696" s="1" t="s">
        <v>8407</v>
      </c>
      <c r="B3696" s="1" t="s">
        <v>8408</v>
      </c>
      <c r="C3696" s="1" t="s">
        <v>1729</v>
      </c>
      <c r="D3696" s="1" t="s">
        <v>65</v>
      </c>
      <c r="E3696" s="2" t="str">
        <f t="shared" si="509"/>
        <v>kkb</v>
      </c>
      <c r="F3696" s="1" t="s">
        <v>8271</v>
      </c>
      <c r="G3696" t="str">
        <f t="shared" si="510"/>
        <v>qsngj</v>
      </c>
      <c r="H3696" s="1" t="s">
        <v>8272</v>
      </c>
      <c r="I3696" t="str">
        <f t="shared" si="505"/>
        <v>6005</v>
      </c>
      <c r="J3696" t="str">
        <f t="shared" si="506"/>
        <v>6005</v>
      </c>
      <c r="K3696" t="str">
        <f t="shared" si="507"/>
        <v>c04                          </v>
      </c>
      <c r="L3696" t="str">
        <f t="shared" si="508"/>
        <v>C04                           </v>
      </c>
    </row>
    <row r="3697" hidden="1" spans="1:12">
      <c r="A3697" s="1" t="s">
        <v>8409</v>
      </c>
      <c r="B3697" s="1" t="s">
        <v>8410</v>
      </c>
      <c r="C3697" s="1" t="s">
        <v>1729</v>
      </c>
      <c r="D3697" s="1" t="s">
        <v>65</v>
      </c>
      <c r="E3697" s="2" t="str">
        <f t="shared" si="509"/>
        <v>kkb</v>
      </c>
      <c r="F3697" s="1" t="s">
        <v>8271</v>
      </c>
      <c r="G3697" t="str">
        <f t="shared" si="510"/>
        <v>qsngj</v>
      </c>
      <c r="H3697" s="1" t="s">
        <v>8272</v>
      </c>
      <c r="I3697" t="str">
        <f t="shared" si="505"/>
        <v>6005</v>
      </c>
      <c r="J3697" t="str">
        <f t="shared" si="506"/>
        <v>6005</v>
      </c>
      <c r="K3697" t="str">
        <f t="shared" si="507"/>
        <v>c05                          </v>
      </c>
      <c r="L3697" t="str">
        <f t="shared" si="508"/>
        <v>C05                           </v>
      </c>
    </row>
    <row r="3698" hidden="1" spans="1:12">
      <c r="A3698" s="1" t="s">
        <v>8411</v>
      </c>
      <c r="B3698" s="1" t="s">
        <v>8412</v>
      </c>
      <c r="C3698" s="1" t="s">
        <v>1729</v>
      </c>
      <c r="D3698" s="1" t="s">
        <v>65</v>
      </c>
      <c r="E3698" s="2" t="str">
        <f t="shared" si="509"/>
        <v>kkb</v>
      </c>
      <c r="F3698" s="1" t="s">
        <v>8271</v>
      </c>
      <c r="G3698" t="str">
        <f t="shared" si="510"/>
        <v>qsngj</v>
      </c>
      <c r="H3698" s="1" t="s">
        <v>8272</v>
      </c>
      <c r="I3698" t="str">
        <f t="shared" si="505"/>
        <v>6005</v>
      </c>
      <c r="J3698" t="str">
        <f t="shared" si="506"/>
        <v>6005</v>
      </c>
      <c r="K3698" t="str">
        <f t="shared" si="507"/>
        <v>c06                          </v>
      </c>
      <c r="L3698" t="str">
        <f t="shared" si="508"/>
        <v>C06                           </v>
      </c>
    </row>
    <row r="3699" hidden="1" spans="1:12">
      <c r="A3699" s="1" t="s">
        <v>8413</v>
      </c>
      <c r="B3699" s="1" t="s">
        <v>8414</v>
      </c>
      <c r="C3699" s="1" t="s">
        <v>1729</v>
      </c>
      <c r="D3699" s="1" t="s">
        <v>65</v>
      </c>
      <c r="E3699" s="2" t="str">
        <f t="shared" si="509"/>
        <v>kkb</v>
      </c>
      <c r="F3699" s="1" t="s">
        <v>8271</v>
      </c>
      <c r="G3699" t="str">
        <f t="shared" si="510"/>
        <v>qsngj</v>
      </c>
      <c r="H3699" s="1" t="s">
        <v>8272</v>
      </c>
      <c r="I3699" t="str">
        <f t="shared" si="505"/>
        <v>6006</v>
      </c>
      <c r="J3699" t="str">
        <f t="shared" si="506"/>
        <v>6006</v>
      </c>
      <c r="K3699" t="str">
        <f t="shared" si="507"/>
        <v>c01                          </v>
      </c>
      <c r="L3699" t="str">
        <f t="shared" si="508"/>
        <v>C01                           </v>
      </c>
    </row>
    <row r="3700" hidden="1" spans="1:12">
      <c r="A3700" s="1" t="s">
        <v>8415</v>
      </c>
      <c r="B3700" s="1" t="s">
        <v>8416</v>
      </c>
      <c r="C3700" s="1" t="s">
        <v>1729</v>
      </c>
      <c r="D3700" s="1" t="s">
        <v>65</v>
      </c>
      <c r="E3700" s="2" t="str">
        <f t="shared" si="509"/>
        <v>kkb</v>
      </c>
      <c r="F3700" s="1" t="s">
        <v>8271</v>
      </c>
      <c r="G3700" t="str">
        <f t="shared" si="510"/>
        <v>qsngj</v>
      </c>
      <c r="H3700" s="1" t="s">
        <v>8272</v>
      </c>
      <c r="I3700" t="str">
        <f t="shared" si="505"/>
        <v>6006</v>
      </c>
      <c r="J3700" t="str">
        <f t="shared" si="506"/>
        <v>6006</v>
      </c>
      <c r="K3700" t="str">
        <f t="shared" si="507"/>
        <v>c03                          </v>
      </c>
      <c r="L3700" t="str">
        <f t="shared" ref="L3700:L3731" si="511">MID(B3700,13,30)</f>
        <v>C03                           </v>
      </c>
    </row>
    <row r="3701" hidden="1" spans="1:12">
      <c r="A3701" s="1" t="s">
        <v>8417</v>
      </c>
      <c r="B3701" s="1" t="s">
        <v>8418</v>
      </c>
      <c r="C3701" s="1" t="s">
        <v>1729</v>
      </c>
      <c r="D3701" s="1" t="s">
        <v>65</v>
      </c>
      <c r="E3701" s="2" t="str">
        <f t="shared" si="509"/>
        <v>kkb</v>
      </c>
      <c r="F3701" s="1" t="s">
        <v>8271</v>
      </c>
      <c r="G3701" t="str">
        <f t="shared" si="510"/>
        <v>qsngj</v>
      </c>
      <c r="H3701" s="1" t="s">
        <v>8272</v>
      </c>
      <c r="I3701" t="str">
        <f t="shared" si="505"/>
        <v>6006</v>
      </c>
      <c r="J3701" t="str">
        <f t="shared" si="506"/>
        <v>6006</v>
      </c>
      <c r="K3701" t="str">
        <f t="shared" si="507"/>
        <v>c04                          </v>
      </c>
      <c r="L3701" t="str">
        <f t="shared" si="511"/>
        <v>C04                           </v>
      </c>
    </row>
    <row r="3702" hidden="1" spans="1:12">
      <c r="A3702" s="1" t="s">
        <v>8419</v>
      </c>
      <c r="B3702" s="1" t="s">
        <v>8420</v>
      </c>
      <c r="C3702" s="1" t="s">
        <v>1729</v>
      </c>
      <c r="D3702" s="1" t="s">
        <v>65</v>
      </c>
      <c r="E3702" s="2" t="str">
        <f t="shared" si="509"/>
        <v>kkb</v>
      </c>
      <c r="F3702" s="1" t="s">
        <v>8271</v>
      </c>
      <c r="G3702" t="str">
        <f t="shared" si="510"/>
        <v>qsngj</v>
      </c>
      <c r="H3702" s="1" t="s">
        <v>8272</v>
      </c>
      <c r="I3702" t="str">
        <f t="shared" si="505"/>
        <v>6006</v>
      </c>
      <c r="J3702" t="str">
        <f t="shared" si="506"/>
        <v>6006</v>
      </c>
      <c r="K3702" t="str">
        <f t="shared" si="507"/>
        <v>c05                          </v>
      </c>
      <c r="L3702" t="str">
        <f t="shared" si="511"/>
        <v>C05                           </v>
      </c>
    </row>
    <row r="3703" hidden="1" spans="1:12">
      <c r="A3703" s="1" t="s">
        <v>8421</v>
      </c>
      <c r="B3703" s="1" t="s">
        <v>8422</v>
      </c>
      <c r="C3703" s="1" t="s">
        <v>1729</v>
      </c>
      <c r="D3703" s="1" t="s">
        <v>65</v>
      </c>
      <c r="E3703" s="2" t="str">
        <f t="shared" si="509"/>
        <v>kkb</v>
      </c>
      <c r="F3703" s="1" t="s">
        <v>8271</v>
      </c>
      <c r="G3703" t="str">
        <f t="shared" si="510"/>
        <v>qsngj</v>
      </c>
      <c r="H3703" s="1" t="s">
        <v>8272</v>
      </c>
      <c r="I3703" t="str">
        <f t="shared" si="505"/>
        <v>6006</v>
      </c>
      <c r="J3703" t="str">
        <f t="shared" si="506"/>
        <v>6006</v>
      </c>
      <c r="K3703" t="str">
        <f t="shared" si="507"/>
        <v>c06                          </v>
      </c>
      <c r="L3703" t="str">
        <f t="shared" si="511"/>
        <v>C06                           </v>
      </c>
    </row>
    <row r="3704" hidden="1" spans="1:12">
      <c r="A3704" s="1" t="s">
        <v>8423</v>
      </c>
      <c r="B3704" s="1" t="s">
        <v>8424</v>
      </c>
      <c r="C3704" s="1" t="s">
        <v>1729</v>
      </c>
      <c r="D3704" s="1" t="s">
        <v>65</v>
      </c>
      <c r="E3704" s="2" t="str">
        <f t="shared" si="509"/>
        <v>kkb</v>
      </c>
      <c r="F3704" s="1" t="s">
        <v>8271</v>
      </c>
      <c r="G3704" t="str">
        <f t="shared" si="510"/>
        <v>qsngj</v>
      </c>
      <c r="H3704" s="1" t="s">
        <v>8272</v>
      </c>
      <c r="I3704" t="str">
        <f t="shared" si="505"/>
        <v>6006</v>
      </c>
      <c r="J3704" t="str">
        <f t="shared" si="506"/>
        <v>6006</v>
      </c>
      <c r="K3704" t="str">
        <f t="shared" si="507"/>
        <v>c07                          </v>
      </c>
      <c r="L3704" t="str">
        <f t="shared" si="511"/>
        <v>C07                           </v>
      </c>
    </row>
    <row r="3705" hidden="1" spans="1:12">
      <c r="A3705" s="1" t="s">
        <v>8425</v>
      </c>
      <c r="B3705" s="1" t="s">
        <v>8426</v>
      </c>
      <c r="C3705" s="1" t="s">
        <v>1729</v>
      </c>
      <c r="D3705" s="1" t="s">
        <v>65</v>
      </c>
      <c r="E3705" s="2" t="str">
        <f t="shared" si="509"/>
        <v>kkb</v>
      </c>
      <c r="F3705" s="1" t="s">
        <v>8271</v>
      </c>
      <c r="G3705" t="str">
        <f t="shared" si="510"/>
        <v>qsngj</v>
      </c>
      <c r="H3705" s="1" t="s">
        <v>8272</v>
      </c>
      <c r="I3705" t="str">
        <f t="shared" si="505"/>
        <v>6006</v>
      </c>
      <c r="J3705" t="str">
        <f t="shared" si="506"/>
        <v>6006</v>
      </c>
      <c r="K3705" t="str">
        <f t="shared" si="507"/>
        <v>c08                          </v>
      </c>
      <c r="L3705" t="str">
        <f t="shared" si="511"/>
        <v>C08                           </v>
      </c>
    </row>
    <row r="3706" hidden="1" spans="1:12">
      <c r="A3706" s="1" t="s">
        <v>8427</v>
      </c>
      <c r="B3706" s="1" t="s">
        <v>8428</v>
      </c>
      <c r="C3706" s="1" t="s">
        <v>1729</v>
      </c>
      <c r="D3706" s="1" t="s">
        <v>65</v>
      </c>
      <c r="E3706" s="2" t="str">
        <f t="shared" si="509"/>
        <v>kkb</v>
      </c>
      <c r="F3706" s="1" t="s">
        <v>8271</v>
      </c>
      <c r="G3706" t="str">
        <f t="shared" si="510"/>
        <v>qsngj</v>
      </c>
      <c r="H3706" s="1" t="s">
        <v>8272</v>
      </c>
      <c r="I3706" t="str">
        <f t="shared" si="505"/>
        <v>6007</v>
      </c>
      <c r="J3706" t="str">
        <f t="shared" si="506"/>
        <v>6007</v>
      </c>
      <c r="K3706" t="str">
        <f t="shared" si="507"/>
        <v>c01                          </v>
      </c>
      <c r="L3706" t="str">
        <f t="shared" si="511"/>
        <v>C01                           </v>
      </c>
    </row>
    <row r="3707" hidden="1" spans="1:12">
      <c r="A3707" s="1" t="s">
        <v>8429</v>
      </c>
      <c r="B3707" s="1" t="s">
        <v>8430</v>
      </c>
      <c r="C3707" s="1" t="s">
        <v>1729</v>
      </c>
      <c r="D3707" s="1" t="s">
        <v>65</v>
      </c>
      <c r="E3707" s="2" t="str">
        <f t="shared" si="509"/>
        <v>kkb</v>
      </c>
      <c r="F3707" s="1" t="s">
        <v>8271</v>
      </c>
      <c r="G3707" t="str">
        <f t="shared" si="510"/>
        <v>qsngj</v>
      </c>
      <c r="H3707" s="1" t="s">
        <v>8272</v>
      </c>
      <c r="I3707" t="str">
        <f t="shared" si="505"/>
        <v>6007</v>
      </c>
      <c r="J3707" t="str">
        <f t="shared" si="506"/>
        <v>6007</v>
      </c>
      <c r="K3707" t="str">
        <f t="shared" si="507"/>
        <v>c02                          </v>
      </c>
      <c r="L3707" t="str">
        <f t="shared" si="511"/>
        <v>C02                           </v>
      </c>
    </row>
    <row r="3708" hidden="1" spans="1:12">
      <c r="A3708" s="1" t="s">
        <v>8431</v>
      </c>
      <c r="B3708" s="1" t="s">
        <v>8432</v>
      </c>
      <c r="C3708" s="1" t="s">
        <v>1729</v>
      </c>
      <c r="D3708" s="1" t="s">
        <v>65</v>
      </c>
      <c r="E3708" s="2" t="str">
        <f t="shared" si="509"/>
        <v>kkb</v>
      </c>
      <c r="F3708" s="1" t="s">
        <v>8271</v>
      </c>
      <c r="G3708" t="str">
        <f t="shared" si="510"/>
        <v>qsngj</v>
      </c>
      <c r="H3708" s="1" t="s">
        <v>8272</v>
      </c>
      <c r="I3708" t="str">
        <f t="shared" si="505"/>
        <v>6007</v>
      </c>
      <c r="J3708" t="str">
        <f t="shared" si="506"/>
        <v>6007</v>
      </c>
      <c r="K3708" t="str">
        <f t="shared" si="507"/>
        <v>c03                          </v>
      </c>
      <c r="L3708" t="str">
        <f t="shared" si="511"/>
        <v>C03                           </v>
      </c>
    </row>
    <row r="3709" hidden="1" spans="1:12">
      <c r="A3709" s="1" t="s">
        <v>8433</v>
      </c>
      <c r="B3709" s="1" t="s">
        <v>8434</v>
      </c>
      <c r="C3709" s="1" t="s">
        <v>1729</v>
      </c>
      <c r="D3709" s="1" t="s">
        <v>65</v>
      </c>
      <c r="E3709" s="2" t="str">
        <f t="shared" si="509"/>
        <v>kkb</v>
      </c>
      <c r="F3709" s="1" t="s">
        <v>8271</v>
      </c>
      <c r="G3709" t="str">
        <f t="shared" si="510"/>
        <v>qsngj</v>
      </c>
      <c r="H3709" s="1" t="s">
        <v>8272</v>
      </c>
      <c r="I3709" t="str">
        <f t="shared" si="505"/>
        <v>6007</v>
      </c>
      <c r="J3709" t="str">
        <f t="shared" si="506"/>
        <v>6007</v>
      </c>
      <c r="K3709" t="str">
        <f t="shared" si="507"/>
        <v>c04                          </v>
      </c>
      <c r="L3709" t="str">
        <f t="shared" si="511"/>
        <v>C04                           </v>
      </c>
    </row>
    <row r="3710" hidden="1" spans="1:12">
      <c r="A3710" s="1" t="s">
        <v>8435</v>
      </c>
      <c r="B3710" s="1" t="s">
        <v>8436</v>
      </c>
      <c r="C3710" s="1" t="s">
        <v>1729</v>
      </c>
      <c r="D3710" s="1" t="s">
        <v>65</v>
      </c>
      <c r="E3710" s="2" t="str">
        <f t="shared" si="509"/>
        <v>kkb</v>
      </c>
      <c r="F3710" s="1" t="s">
        <v>8271</v>
      </c>
      <c r="G3710" t="str">
        <f t="shared" si="510"/>
        <v>qsngj</v>
      </c>
      <c r="H3710" s="1" t="s">
        <v>8272</v>
      </c>
      <c r="I3710" t="str">
        <f t="shared" si="505"/>
        <v>6007</v>
      </c>
      <c r="J3710" t="str">
        <f t="shared" si="506"/>
        <v>6007</v>
      </c>
      <c r="K3710" t="str">
        <f t="shared" si="507"/>
        <v>c05                          </v>
      </c>
      <c r="L3710" t="str">
        <f t="shared" si="511"/>
        <v>C05                           </v>
      </c>
    </row>
    <row r="3711" hidden="1" spans="1:12">
      <c r="A3711" s="1" t="s">
        <v>8437</v>
      </c>
      <c r="B3711" s="1" t="s">
        <v>8438</v>
      </c>
      <c r="C3711" s="1" t="s">
        <v>1729</v>
      </c>
      <c r="D3711" s="1" t="s">
        <v>65</v>
      </c>
      <c r="E3711" s="2" t="str">
        <f t="shared" si="509"/>
        <v>kkb</v>
      </c>
      <c r="F3711" s="1" t="s">
        <v>8271</v>
      </c>
      <c r="G3711" t="str">
        <f t="shared" si="510"/>
        <v>qsngj</v>
      </c>
      <c r="H3711" s="1" t="s">
        <v>8272</v>
      </c>
      <c r="I3711" t="str">
        <f t="shared" si="505"/>
        <v>6008</v>
      </c>
      <c r="J3711" t="str">
        <f t="shared" si="506"/>
        <v>6008</v>
      </c>
      <c r="K3711" t="str">
        <f t="shared" si="507"/>
        <v>c02                          </v>
      </c>
      <c r="L3711" t="str">
        <f t="shared" si="511"/>
        <v>C02                           </v>
      </c>
    </row>
    <row r="3712" hidden="1" spans="1:12">
      <c r="A3712" s="1" t="s">
        <v>8439</v>
      </c>
      <c r="B3712" s="1" t="s">
        <v>8440</v>
      </c>
      <c r="C3712" s="1" t="s">
        <v>1729</v>
      </c>
      <c r="D3712" s="1" t="s">
        <v>65</v>
      </c>
      <c r="E3712" s="2" t="str">
        <f t="shared" si="509"/>
        <v>kkb</v>
      </c>
      <c r="F3712" s="1" t="s">
        <v>8271</v>
      </c>
      <c r="G3712" t="str">
        <f t="shared" si="510"/>
        <v>qsngj</v>
      </c>
      <c r="H3712" s="1" t="s">
        <v>8272</v>
      </c>
      <c r="I3712" t="str">
        <f t="shared" si="505"/>
        <v>6008</v>
      </c>
      <c r="J3712" t="str">
        <f t="shared" si="506"/>
        <v>6008</v>
      </c>
      <c r="K3712" t="str">
        <f t="shared" si="507"/>
        <v>c03                          </v>
      </c>
      <c r="L3712" t="str">
        <f t="shared" si="511"/>
        <v>C03                           </v>
      </c>
    </row>
    <row r="3713" hidden="1" spans="1:12">
      <c r="A3713" s="1" t="s">
        <v>8441</v>
      </c>
      <c r="B3713" s="1" t="s">
        <v>8442</v>
      </c>
      <c r="C3713" s="1" t="s">
        <v>1729</v>
      </c>
      <c r="D3713" s="1" t="s">
        <v>65</v>
      </c>
      <c r="E3713" s="2" t="str">
        <f t="shared" si="509"/>
        <v>kkb</v>
      </c>
      <c r="F3713" s="1" t="s">
        <v>8271</v>
      </c>
      <c r="G3713" t="str">
        <f t="shared" si="510"/>
        <v>qsngj</v>
      </c>
      <c r="H3713" s="1" t="s">
        <v>8272</v>
      </c>
      <c r="I3713" t="str">
        <f t="shared" si="505"/>
        <v>6008</v>
      </c>
      <c r="J3713" t="str">
        <f t="shared" si="506"/>
        <v>6008</v>
      </c>
      <c r="K3713" t="str">
        <f t="shared" si="507"/>
        <v>c04                          </v>
      </c>
      <c r="L3713" t="str">
        <f t="shared" si="511"/>
        <v>C04                           </v>
      </c>
    </row>
    <row r="3714" hidden="1" spans="1:12">
      <c r="A3714" s="1" t="s">
        <v>8443</v>
      </c>
      <c r="B3714" s="1" t="s">
        <v>8444</v>
      </c>
      <c r="C3714" s="1" t="s">
        <v>1729</v>
      </c>
      <c r="D3714" s="1" t="s">
        <v>65</v>
      </c>
      <c r="E3714" s="2" t="str">
        <f t="shared" si="509"/>
        <v>kkb</v>
      </c>
      <c r="F3714" s="1" t="s">
        <v>8271</v>
      </c>
      <c r="G3714" t="str">
        <f t="shared" si="510"/>
        <v>qsngj</v>
      </c>
      <c r="H3714" s="1" t="s">
        <v>8272</v>
      </c>
      <c r="I3714" t="str">
        <f t="shared" si="505"/>
        <v>6008</v>
      </c>
      <c r="J3714" t="str">
        <f t="shared" si="506"/>
        <v>6008</v>
      </c>
      <c r="K3714" t="str">
        <f t="shared" si="507"/>
        <v>c05                          </v>
      </c>
      <c r="L3714" t="str">
        <f t="shared" si="511"/>
        <v>C05                           </v>
      </c>
    </row>
    <row r="3715" hidden="1" spans="1:12">
      <c r="A3715" s="1" t="s">
        <v>8445</v>
      </c>
      <c r="B3715" s="1" t="s">
        <v>8446</v>
      </c>
      <c r="C3715" s="1" t="s">
        <v>1729</v>
      </c>
      <c r="D3715" s="1" t="s">
        <v>65</v>
      </c>
      <c r="E3715" s="2" t="str">
        <f t="shared" si="509"/>
        <v>kkb</v>
      </c>
      <c r="F3715" s="1" t="s">
        <v>8271</v>
      </c>
      <c r="G3715" t="str">
        <f t="shared" si="510"/>
        <v>qsngj</v>
      </c>
      <c r="H3715" s="1" t="s">
        <v>8272</v>
      </c>
      <c r="I3715" t="str">
        <f t="shared" si="505"/>
        <v>6008</v>
      </c>
      <c r="J3715" t="str">
        <f t="shared" si="506"/>
        <v>6008</v>
      </c>
      <c r="K3715" t="str">
        <f t="shared" si="507"/>
        <v>c06                          </v>
      </c>
      <c r="L3715" t="str">
        <f t="shared" si="511"/>
        <v>C06                           </v>
      </c>
    </row>
    <row r="3716" hidden="1" spans="1:12">
      <c r="A3716" s="1" t="s">
        <v>8447</v>
      </c>
      <c r="B3716" s="1" t="s">
        <v>8448</v>
      </c>
      <c r="C3716" s="1" t="s">
        <v>1729</v>
      </c>
      <c r="D3716" s="1" t="s">
        <v>65</v>
      </c>
      <c r="E3716" s="2" t="str">
        <f t="shared" si="509"/>
        <v>kkb</v>
      </c>
      <c r="F3716" s="1" t="s">
        <v>8271</v>
      </c>
      <c r="G3716" t="str">
        <f t="shared" si="510"/>
        <v>qsngj</v>
      </c>
      <c r="H3716" s="1" t="s">
        <v>8272</v>
      </c>
      <c r="I3716" t="str">
        <f t="shared" si="505"/>
        <v>6009</v>
      </c>
      <c r="J3716" t="str">
        <f t="shared" si="506"/>
        <v>6009</v>
      </c>
      <c r="K3716" t="str">
        <f t="shared" si="507"/>
        <v>c01                          </v>
      </c>
      <c r="L3716" t="str">
        <f t="shared" si="511"/>
        <v>C01                           </v>
      </c>
    </row>
    <row r="3717" hidden="1" spans="1:12">
      <c r="A3717" s="1" t="s">
        <v>8449</v>
      </c>
      <c r="B3717" s="1" t="s">
        <v>8450</v>
      </c>
      <c r="C3717" s="1" t="s">
        <v>1729</v>
      </c>
      <c r="D3717" s="1" t="s">
        <v>65</v>
      </c>
      <c r="E3717" s="2" t="str">
        <f t="shared" si="509"/>
        <v>kkb</v>
      </c>
      <c r="F3717" s="1" t="s">
        <v>8271</v>
      </c>
      <c r="G3717" t="str">
        <f t="shared" si="510"/>
        <v>qsngj</v>
      </c>
      <c r="H3717" s="1" t="s">
        <v>8272</v>
      </c>
      <c r="I3717" t="str">
        <f t="shared" si="505"/>
        <v>6009</v>
      </c>
      <c r="J3717" t="str">
        <f t="shared" si="506"/>
        <v>6009</v>
      </c>
      <c r="K3717" t="str">
        <f t="shared" si="507"/>
        <v>c02                          </v>
      </c>
      <c r="L3717" t="str">
        <f t="shared" si="511"/>
        <v>C02                           </v>
      </c>
    </row>
    <row r="3718" hidden="1" spans="1:12">
      <c r="A3718" s="1" t="s">
        <v>8451</v>
      </c>
      <c r="B3718" s="1" t="s">
        <v>8452</v>
      </c>
      <c r="C3718" s="1" t="s">
        <v>1729</v>
      </c>
      <c r="D3718" s="1" t="s">
        <v>65</v>
      </c>
      <c r="E3718" s="2" t="str">
        <f t="shared" si="509"/>
        <v>kkb</v>
      </c>
      <c r="F3718" s="1" t="s">
        <v>8271</v>
      </c>
      <c r="G3718" t="str">
        <f t="shared" si="510"/>
        <v>qsngj</v>
      </c>
      <c r="H3718" s="1" t="s">
        <v>8272</v>
      </c>
      <c r="I3718" t="str">
        <f t="shared" si="505"/>
        <v>6009</v>
      </c>
      <c r="J3718" t="str">
        <f t="shared" si="506"/>
        <v>6009</v>
      </c>
      <c r="K3718" t="str">
        <f t="shared" si="507"/>
        <v>c03                          </v>
      </c>
      <c r="L3718" t="str">
        <f t="shared" si="511"/>
        <v>C03                           </v>
      </c>
    </row>
    <row r="3719" hidden="1" spans="1:12">
      <c r="A3719" s="1" t="s">
        <v>8453</v>
      </c>
      <c r="B3719" s="1" t="s">
        <v>8454</v>
      </c>
      <c r="C3719" s="1" t="s">
        <v>1729</v>
      </c>
      <c r="D3719" s="1" t="s">
        <v>65</v>
      </c>
      <c r="E3719" s="2" t="str">
        <f t="shared" si="509"/>
        <v>kkb</v>
      </c>
      <c r="F3719" s="1" t="s">
        <v>8271</v>
      </c>
      <c r="G3719" t="str">
        <f t="shared" si="510"/>
        <v>qsngj</v>
      </c>
      <c r="H3719" s="1" t="s">
        <v>8272</v>
      </c>
      <c r="I3719" t="str">
        <f t="shared" si="505"/>
        <v>6009</v>
      </c>
      <c r="J3719" t="str">
        <f t="shared" si="506"/>
        <v>6009</v>
      </c>
      <c r="K3719" t="str">
        <f t="shared" si="507"/>
        <v>c04                          </v>
      </c>
      <c r="L3719" t="str">
        <f t="shared" si="511"/>
        <v>C04                           </v>
      </c>
    </row>
    <row r="3720" hidden="1" spans="1:12">
      <c r="A3720" s="1" t="s">
        <v>8455</v>
      </c>
      <c r="B3720" s="1" t="s">
        <v>8456</v>
      </c>
      <c r="C3720" s="1" t="s">
        <v>1729</v>
      </c>
      <c r="D3720" s="1" t="s">
        <v>65</v>
      </c>
      <c r="E3720" s="2" t="str">
        <f t="shared" si="509"/>
        <v>kkb</v>
      </c>
      <c r="F3720" s="1" t="s">
        <v>8271</v>
      </c>
      <c r="G3720" t="str">
        <f t="shared" si="510"/>
        <v>qsngj</v>
      </c>
      <c r="H3720" s="1" t="s">
        <v>8272</v>
      </c>
      <c r="I3720" t="str">
        <f t="shared" si="505"/>
        <v>6009</v>
      </c>
      <c r="J3720" t="str">
        <f t="shared" si="506"/>
        <v>6009</v>
      </c>
      <c r="K3720" t="str">
        <f t="shared" si="507"/>
        <v>c05                          </v>
      </c>
      <c r="L3720" t="str">
        <f t="shared" si="511"/>
        <v>C05                           </v>
      </c>
    </row>
    <row r="3721" hidden="1" spans="1:12">
      <c r="A3721" s="1" t="s">
        <v>8457</v>
      </c>
      <c r="B3721" s="1" t="s">
        <v>8458</v>
      </c>
      <c r="C3721" s="1" t="s">
        <v>1729</v>
      </c>
      <c r="D3721" s="1" t="s">
        <v>65</v>
      </c>
      <c r="E3721" s="2" t="str">
        <f t="shared" si="509"/>
        <v>kkb</v>
      </c>
      <c r="F3721" s="1" t="s">
        <v>8271</v>
      </c>
      <c r="G3721" t="str">
        <f t="shared" si="510"/>
        <v>qsngj</v>
      </c>
      <c r="H3721" s="1" t="s">
        <v>8272</v>
      </c>
      <c r="I3721" t="str">
        <f t="shared" si="505"/>
        <v>6010</v>
      </c>
      <c r="J3721" t="str">
        <f t="shared" si="506"/>
        <v>6010</v>
      </c>
      <c r="K3721" t="str">
        <f t="shared" si="507"/>
        <v>c01                          </v>
      </c>
      <c r="L3721" t="str">
        <f t="shared" si="511"/>
        <v>C01                           </v>
      </c>
    </row>
    <row r="3722" hidden="1" spans="1:12">
      <c r="A3722" s="1" t="s">
        <v>8459</v>
      </c>
      <c r="B3722" s="1" t="s">
        <v>8460</v>
      </c>
      <c r="C3722" s="1" t="s">
        <v>1729</v>
      </c>
      <c r="D3722" s="1" t="s">
        <v>65</v>
      </c>
      <c r="E3722" s="2" t="str">
        <f t="shared" si="509"/>
        <v>kkb</v>
      </c>
      <c r="F3722" s="1" t="s">
        <v>8271</v>
      </c>
      <c r="G3722" t="str">
        <f t="shared" si="510"/>
        <v>qsngj</v>
      </c>
      <c r="H3722" s="1" t="s">
        <v>8272</v>
      </c>
      <c r="I3722" t="str">
        <f t="shared" si="505"/>
        <v>6010</v>
      </c>
      <c r="J3722" t="str">
        <f t="shared" si="506"/>
        <v>6010</v>
      </c>
      <c r="K3722" t="str">
        <f t="shared" si="507"/>
        <v>c02                          </v>
      </c>
      <c r="L3722" t="str">
        <f t="shared" si="511"/>
        <v>C02                           </v>
      </c>
    </row>
    <row r="3723" hidden="1" spans="1:12">
      <c r="A3723" s="1" t="s">
        <v>8461</v>
      </c>
      <c r="B3723" s="1" t="s">
        <v>8462</v>
      </c>
      <c r="C3723" s="1" t="s">
        <v>1729</v>
      </c>
      <c r="D3723" s="1" t="s">
        <v>65</v>
      </c>
      <c r="E3723" s="2" t="str">
        <f t="shared" si="509"/>
        <v>kkb</v>
      </c>
      <c r="F3723" s="1" t="s">
        <v>8271</v>
      </c>
      <c r="G3723" t="str">
        <f t="shared" si="510"/>
        <v>qsngj</v>
      </c>
      <c r="H3723" s="1" t="s">
        <v>8272</v>
      </c>
      <c r="I3723" t="str">
        <f t="shared" si="505"/>
        <v>6010</v>
      </c>
      <c r="J3723" t="str">
        <f t="shared" si="506"/>
        <v>6010</v>
      </c>
      <c r="K3723" t="str">
        <f t="shared" si="507"/>
        <v>c03                          </v>
      </c>
      <c r="L3723" t="str">
        <f t="shared" si="511"/>
        <v>C03                           </v>
      </c>
    </row>
    <row r="3724" hidden="1" spans="1:12">
      <c r="A3724" s="1" t="s">
        <v>8463</v>
      </c>
      <c r="B3724" s="1" t="s">
        <v>8464</v>
      </c>
      <c r="C3724" s="1" t="s">
        <v>1729</v>
      </c>
      <c r="D3724" s="1" t="s">
        <v>65</v>
      </c>
      <c r="E3724" s="2" t="str">
        <f t="shared" si="509"/>
        <v>kkb</v>
      </c>
      <c r="F3724" s="1" t="s">
        <v>8271</v>
      </c>
      <c r="G3724" t="str">
        <f t="shared" si="510"/>
        <v>qsngj</v>
      </c>
      <c r="H3724" s="1" t="s">
        <v>8272</v>
      </c>
      <c r="I3724" t="str">
        <f t="shared" si="505"/>
        <v>6010</v>
      </c>
      <c r="J3724" t="str">
        <f t="shared" si="506"/>
        <v>6010</v>
      </c>
      <c r="K3724" t="str">
        <f t="shared" si="507"/>
        <v>c04                          </v>
      </c>
      <c r="L3724" t="str">
        <f t="shared" si="511"/>
        <v>C04                           </v>
      </c>
    </row>
    <row r="3725" hidden="1" spans="1:12">
      <c r="A3725" s="1" t="s">
        <v>8465</v>
      </c>
      <c r="B3725" s="1" t="s">
        <v>8466</v>
      </c>
      <c r="C3725" s="1" t="s">
        <v>1729</v>
      </c>
      <c r="D3725" s="1" t="s">
        <v>65</v>
      </c>
      <c r="E3725" s="2" t="str">
        <f t="shared" si="509"/>
        <v>kkb</v>
      </c>
      <c r="F3725" s="1" t="s">
        <v>8271</v>
      </c>
      <c r="G3725" t="str">
        <f t="shared" si="510"/>
        <v>qsngj</v>
      </c>
      <c r="H3725" s="1" t="s">
        <v>8272</v>
      </c>
      <c r="I3725" t="str">
        <f t="shared" si="505"/>
        <v>6010</v>
      </c>
      <c r="J3725" t="str">
        <f t="shared" si="506"/>
        <v>6010</v>
      </c>
      <c r="K3725" t="str">
        <f t="shared" si="507"/>
        <v>c05                          </v>
      </c>
      <c r="L3725" t="str">
        <f t="shared" si="511"/>
        <v>C05                           </v>
      </c>
    </row>
    <row r="3726" hidden="1" spans="1:12">
      <c r="A3726" s="1" t="s">
        <v>8467</v>
      </c>
      <c r="B3726" s="1" t="s">
        <v>8468</v>
      </c>
      <c r="C3726" s="1" t="s">
        <v>1729</v>
      </c>
      <c r="D3726" s="1" t="s">
        <v>65</v>
      </c>
      <c r="E3726" s="2" t="str">
        <f t="shared" si="509"/>
        <v>kkb</v>
      </c>
      <c r="F3726" s="1" t="s">
        <v>8271</v>
      </c>
      <c r="G3726" t="str">
        <f t="shared" si="510"/>
        <v>qsngj</v>
      </c>
      <c r="H3726" s="1" t="s">
        <v>8272</v>
      </c>
      <c r="I3726" t="str">
        <f t="shared" si="505"/>
        <v>6011</v>
      </c>
      <c r="J3726" t="str">
        <f t="shared" si="506"/>
        <v>6011</v>
      </c>
      <c r="K3726" t="str">
        <f t="shared" si="507"/>
        <v>c01                          </v>
      </c>
      <c r="L3726" t="str">
        <f t="shared" si="511"/>
        <v>C01                           </v>
      </c>
    </row>
    <row r="3727" hidden="1" spans="1:12">
      <c r="A3727" s="1" t="s">
        <v>8469</v>
      </c>
      <c r="B3727" s="1" t="s">
        <v>8470</v>
      </c>
      <c r="C3727" s="1" t="s">
        <v>1729</v>
      </c>
      <c r="D3727" s="1" t="s">
        <v>65</v>
      </c>
      <c r="E3727" s="2" t="str">
        <f t="shared" si="509"/>
        <v>kkb</v>
      </c>
      <c r="F3727" s="1" t="s">
        <v>8271</v>
      </c>
      <c r="G3727" t="str">
        <f t="shared" si="510"/>
        <v>qsngj</v>
      </c>
      <c r="H3727" s="1" t="s">
        <v>8272</v>
      </c>
      <c r="I3727" t="str">
        <f t="shared" si="505"/>
        <v>6011</v>
      </c>
      <c r="J3727" t="str">
        <f t="shared" si="506"/>
        <v>6011</v>
      </c>
      <c r="K3727" t="str">
        <f t="shared" si="507"/>
        <v>c02                          </v>
      </c>
      <c r="L3727" t="str">
        <f t="shared" si="511"/>
        <v>C02                           </v>
      </c>
    </row>
    <row r="3728" hidden="1" spans="1:12">
      <c r="A3728" s="1" t="s">
        <v>8471</v>
      </c>
      <c r="B3728" s="1" t="s">
        <v>8472</v>
      </c>
      <c r="C3728" s="1" t="s">
        <v>1729</v>
      </c>
      <c r="D3728" s="1" t="s">
        <v>65</v>
      </c>
      <c r="E3728" s="2" t="str">
        <f t="shared" si="509"/>
        <v>kkb</v>
      </c>
      <c r="F3728" s="1" t="s">
        <v>8271</v>
      </c>
      <c r="G3728" t="str">
        <f t="shared" si="510"/>
        <v>qsngj</v>
      </c>
      <c r="H3728" s="1" t="s">
        <v>8272</v>
      </c>
      <c r="I3728" t="str">
        <f t="shared" si="505"/>
        <v>6011</v>
      </c>
      <c r="J3728" t="str">
        <f t="shared" si="506"/>
        <v>6011</v>
      </c>
      <c r="K3728" t="str">
        <f t="shared" si="507"/>
        <v>c03                          </v>
      </c>
      <c r="L3728" t="str">
        <f t="shared" si="511"/>
        <v>C03                           </v>
      </c>
    </row>
    <row r="3729" hidden="1" spans="1:12">
      <c r="A3729" s="1" t="s">
        <v>8473</v>
      </c>
      <c r="B3729" s="1" t="s">
        <v>8474</v>
      </c>
      <c r="C3729" s="1" t="s">
        <v>1729</v>
      </c>
      <c r="D3729" s="1" t="s">
        <v>65</v>
      </c>
      <c r="E3729" s="2" t="str">
        <f t="shared" si="509"/>
        <v>kkb</v>
      </c>
      <c r="F3729" s="1" t="s">
        <v>8271</v>
      </c>
      <c r="G3729" t="str">
        <f t="shared" si="510"/>
        <v>qsngj</v>
      </c>
      <c r="H3729" s="1" t="s">
        <v>8272</v>
      </c>
      <c r="I3729" t="str">
        <f t="shared" si="505"/>
        <v>6011</v>
      </c>
      <c r="J3729" t="str">
        <f t="shared" si="506"/>
        <v>6011</v>
      </c>
      <c r="K3729" t="str">
        <f t="shared" si="507"/>
        <v>c04                          </v>
      </c>
      <c r="L3729" t="str">
        <f t="shared" si="511"/>
        <v>C04                           </v>
      </c>
    </row>
    <row r="3730" hidden="1" spans="1:12">
      <c r="A3730" s="1" t="s">
        <v>8475</v>
      </c>
      <c r="B3730" s="1" t="s">
        <v>8476</v>
      </c>
      <c r="C3730" s="1" t="s">
        <v>1729</v>
      </c>
      <c r="D3730" s="1" t="s">
        <v>65</v>
      </c>
      <c r="E3730" s="2" t="str">
        <f t="shared" si="509"/>
        <v>kkb</v>
      </c>
      <c r="F3730" s="1" t="s">
        <v>8271</v>
      </c>
      <c r="G3730" t="str">
        <f t="shared" si="510"/>
        <v>qsngj</v>
      </c>
      <c r="H3730" s="1" t="s">
        <v>8272</v>
      </c>
      <c r="I3730" t="str">
        <f t="shared" si="505"/>
        <v>6011</v>
      </c>
      <c r="J3730" t="str">
        <f t="shared" si="506"/>
        <v>6011</v>
      </c>
      <c r="K3730" t="str">
        <f t="shared" si="507"/>
        <v>c05                          </v>
      </c>
      <c r="L3730" t="str">
        <f t="shared" si="511"/>
        <v>C05                           </v>
      </c>
    </row>
    <row r="3731" hidden="1" spans="1:12">
      <c r="A3731" s="1" t="s">
        <v>8477</v>
      </c>
      <c r="B3731" s="1" t="s">
        <v>8478</v>
      </c>
      <c r="C3731" s="1" t="s">
        <v>1729</v>
      </c>
      <c r="D3731" s="1" t="s">
        <v>65</v>
      </c>
      <c r="E3731" s="2" t="str">
        <f t="shared" si="509"/>
        <v>kkb</v>
      </c>
      <c r="F3731" s="1" t="s">
        <v>8271</v>
      </c>
      <c r="G3731" t="str">
        <f t="shared" si="510"/>
        <v>qsngj</v>
      </c>
      <c r="H3731" s="1" t="s">
        <v>8272</v>
      </c>
      <c r="I3731" t="str">
        <f t="shared" si="505"/>
        <v>6011</v>
      </c>
      <c r="J3731" t="str">
        <f t="shared" si="506"/>
        <v>6011</v>
      </c>
      <c r="K3731" t="str">
        <f t="shared" si="507"/>
        <v>c06                          </v>
      </c>
      <c r="L3731" t="str">
        <f t="shared" si="511"/>
        <v>C06                           </v>
      </c>
    </row>
    <row r="3732" hidden="1" spans="1:12">
      <c r="A3732" s="1" t="s">
        <v>8479</v>
      </c>
      <c r="B3732" s="1" t="s">
        <v>8480</v>
      </c>
      <c r="C3732" s="1" t="s">
        <v>1729</v>
      </c>
      <c r="D3732" s="1" t="s">
        <v>65</v>
      </c>
      <c r="E3732" s="2" t="str">
        <f t="shared" si="509"/>
        <v>kkb</v>
      </c>
      <c r="F3732" s="1" t="s">
        <v>8271</v>
      </c>
      <c r="G3732" t="str">
        <f t="shared" si="510"/>
        <v>qsngj</v>
      </c>
      <c r="H3732" s="1" t="s">
        <v>8272</v>
      </c>
      <c r="I3732" t="str">
        <f t="shared" ref="I3732:I3795" si="512">MID(A3732,10,4)</f>
        <v>6012</v>
      </c>
      <c r="J3732" t="str">
        <f t="shared" ref="J3732:J3795" si="513">MID(B3732,9,4)</f>
        <v>6012</v>
      </c>
      <c r="K3732" t="str">
        <f t="shared" ref="K3732:K3795" si="514">MID(A3732,14,30)</f>
        <v>c01                          </v>
      </c>
      <c r="L3732" t="str">
        <f t="shared" ref="L3732:L3763" si="515">MID(B3732,13,30)</f>
        <v>C01                           </v>
      </c>
    </row>
    <row r="3733" hidden="1" spans="1:12">
      <c r="A3733" s="1" t="s">
        <v>8481</v>
      </c>
      <c r="B3733" s="1" t="s">
        <v>8482</v>
      </c>
      <c r="C3733" s="1" t="s">
        <v>1729</v>
      </c>
      <c r="D3733" s="1" t="s">
        <v>65</v>
      </c>
      <c r="E3733" s="2" t="str">
        <f t="shared" si="509"/>
        <v>kkb</v>
      </c>
      <c r="F3733" s="1" t="s">
        <v>8271</v>
      </c>
      <c r="G3733" t="str">
        <f t="shared" si="510"/>
        <v>qsngj</v>
      </c>
      <c r="H3733" s="1" t="s">
        <v>8272</v>
      </c>
      <c r="I3733" t="str">
        <f t="shared" si="512"/>
        <v>6012</v>
      </c>
      <c r="J3733" t="str">
        <f t="shared" si="513"/>
        <v>6012</v>
      </c>
      <c r="K3733" t="str">
        <f t="shared" si="514"/>
        <v>c02                          </v>
      </c>
      <c r="L3733" t="str">
        <f t="shared" si="515"/>
        <v>C02                           </v>
      </c>
    </row>
    <row r="3734" hidden="1" spans="1:12">
      <c r="A3734" s="1" t="s">
        <v>8483</v>
      </c>
      <c r="B3734" s="1" t="s">
        <v>8484</v>
      </c>
      <c r="C3734" s="1" t="s">
        <v>1729</v>
      </c>
      <c r="D3734" s="1" t="s">
        <v>65</v>
      </c>
      <c r="E3734" s="2" t="str">
        <f t="shared" si="509"/>
        <v>kkb</v>
      </c>
      <c r="F3734" s="1" t="s">
        <v>8271</v>
      </c>
      <c r="G3734" t="str">
        <f t="shared" si="510"/>
        <v>qsngj</v>
      </c>
      <c r="H3734" s="1" t="s">
        <v>8272</v>
      </c>
      <c r="I3734" t="str">
        <f t="shared" si="512"/>
        <v>6012</v>
      </c>
      <c r="J3734" t="str">
        <f t="shared" si="513"/>
        <v>6012</v>
      </c>
      <c r="K3734" t="str">
        <f t="shared" si="514"/>
        <v>c03                          </v>
      </c>
      <c r="L3734" t="str">
        <f t="shared" si="515"/>
        <v>C03                           </v>
      </c>
    </row>
    <row r="3735" hidden="1" spans="1:12">
      <c r="A3735" s="1" t="s">
        <v>8485</v>
      </c>
      <c r="B3735" s="1" t="s">
        <v>8486</v>
      </c>
      <c r="C3735" s="1" t="s">
        <v>1729</v>
      </c>
      <c r="D3735" s="1" t="s">
        <v>65</v>
      </c>
      <c r="E3735" s="2" t="str">
        <f t="shared" si="509"/>
        <v>kkb</v>
      </c>
      <c r="F3735" s="1" t="s">
        <v>8271</v>
      </c>
      <c r="G3735" t="str">
        <f t="shared" si="510"/>
        <v>qsngj</v>
      </c>
      <c r="H3735" s="1" t="s">
        <v>8272</v>
      </c>
      <c r="I3735" t="str">
        <f t="shared" si="512"/>
        <v>6012</v>
      </c>
      <c r="J3735" t="str">
        <f t="shared" si="513"/>
        <v>6012</v>
      </c>
      <c r="K3735" t="str">
        <f t="shared" si="514"/>
        <v>c04                          </v>
      </c>
      <c r="L3735" t="str">
        <f t="shared" si="515"/>
        <v>C04                           </v>
      </c>
    </row>
    <row r="3736" hidden="1" spans="1:12">
      <c r="A3736" s="1" t="s">
        <v>8487</v>
      </c>
      <c r="B3736" s="1" t="s">
        <v>8488</v>
      </c>
      <c r="C3736" s="1" t="s">
        <v>1729</v>
      </c>
      <c r="D3736" s="1" t="s">
        <v>65</v>
      </c>
      <c r="E3736" s="2" t="str">
        <f t="shared" si="509"/>
        <v>kkb</v>
      </c>
      <c r="F3736" s="1" t="s">
        <v>8271</v>
      </c>
      <c r="G3736" t="str">
        <f t="shared" si="510"/>
        <v>qsngj</v>
      </c>
      <c r="H3736" s="1" t="s">
        <v>8272</v>
      </c>
      <c r="I3736" t="str">
        <f t="shared" si="512"/>
        <v>6013</v>
      </c>
      <c r="J3736" t="str">
        <f t="shared" si="513"/>
        <v>6013</v>
      </c>
      <c r="K3736" t="str">
        <f t="shared" si="514"/>
        <v>c01                          </v>
      </c>
      <c r="L3736" t="str">
        <f t="shared" si="515"/>
        <v>C01                           </v>
      </c>
    </row>
    <row r="3737" hidden="1" spans="1:12">
      <c r="A3737" s="1" t="s">
        <v>8489</v>
      </c>
      <c r="B3737" s="1" t="s">
        <v>8490</v>
      </c>
      <c r="C3737" s="1" t="s">
        <v>1729</v>
      </c>
      <c r="D3737" s="1" t="s">
        <v>65</v>
      </c>
      <c r="E3737" s="2" t="str">
        <f t="shared" si="509"/>
        <v>kkb</v>
      </c>
      <c r="F3737" s="1" t="s">
        <v>8271</v>
      </c>
      <c r="G3737" t="str">
        <f t="shared" si="510"/>
        <v>qsngj</v>
      </c>
      <c r="H3737" s="1" t="s">
        <v>8272</v>
      </c>
      <c r="I3737" t="str">
        <f t="shared" si="512"/>
        <v>6101</v>
      </c>
      <c r="J3737" t="str">
        <f t="shared" si="513"/>
        <v>6101</v>
      </c>
      <c r="K3737" t="str">
        <f t="shared" si="514"/>
        <v>c01                          </v>
      </c>
      <c r="L3737" t="str">
        <f t="shared" si="515"/>
        <v>C01                           </v>
      </c>
    </row>
    <row r="3738" hidden="1" spans="1:12">
      <c r="A3738" s="1" t="s">
        <v>8491</v>
      </c>
      <c r="B3738" s="1" t="s">
        <v>8492</v>
      </c>
      <c r="C3738" s="1" t="s">
        <v>1729</v>
      </c>
      <c r="D3738" s="1" t="s">
        <v>65</v>
      </c>
      <c r="E3738" s="2" t="str">
        <f t="shared" si="509"/>
        <v>kkb</v>
      </c>
      <c r="F3738" s="1" t="s">
        <v>8271</v>
      </c>
      <c r="G3738" t="str">
        <f t="shared" si="510"/>
        <v>qsngj</v>
      </c>
      <c r="H3738" s="1" t="s">
        <v>8272</v>
      </c>
      <c r="I3738" t="str">
        <f t="shared" si="512"/>
        <v>6101</v>
      </c>
      <c r="J3738" t="str">
        <f t="shared" si="513"/>
        <v>6101</v>
      </c>
      <c r="K3738" t="str">
        <f t="shared" si="514"/>
        <v>c02                          </v>
      </c>
      <c r="L3738" t="str">
        <f t="shared" si="515"/>
        <v>C02                           </v>
      </c>
    </row>
    <row r="3739" hidden="1" spans="1:12">
      <c r="A3739" s="1" t="s">
        <v>8493</v>
      </c>
      <c r="B3739" s="1" t="s">
        <v>8494</v>
      </c>
      <c r="C3739" s="1" t="s">
        <v>1729</v>
      </c>
      <c r="D3739" s="1" t="s">
        <v>65</v>
      </c>
      <c r="E3739" s="2" t="str">
        <f t="shared" si="509"/>
        <v>kkb</v>
      </c>
      <c r="F3739" s="1" t="s">
        <v>8271</v>
      </c>
      <c r="G3739" t="str">
        <f t="shared" si="510"/>
        <v>qsngj</v>
      </c>
      <c r="H3739" s="1" t="s">
        <v>8272</v>
      </c>
      <c r="I3739" t="str">
        <f t="shared" si="512"/>
        <v>6101</v>
      </c>
      <c r="J3739" t="str">
        <f t="shared" si="513"/>
        <v>6101</v>
      </c>
      <c r="K3739" t="str">
        <f t="shared" si="514"/>
        <v>c03                          </v>
      </c>
      <c r="L3739" t="str">
        <f t="shared" si="515"/>
        <v>C03                           </v>
      </c>
    </row>
    <row r="3740" hidden="1" spans="1:12">
      <c r="A3740" s="1" t="s">
        <v>8495</v>
      </c>
      <c r="B3740" s="1" t="s">
        <v>8496</v>
      </c>
      <c r="C3740" s="1" t="s">
        <v>1729</v>
      </c>
      <c r="D3740" s="1" t="s">
        <v>65</v>
      </c>
      <c r="E3740" s="2" t="str">
        <f t="shared" si="509"/>
        <v>kkb</v>
      </c>
      <c r="F3740" s="1" t="s">
        <v>8271</v>
      </c>
      <c r="G3740" t="str">
        <f t="shared" si="510"/>
        <v>qsngj</v>
      </c>
      <c r="H3740" s="1" t="s">
        <v>8272</v>
      </c>
      <c r="I3740" t="str">
        <f t="shared" si="512"/>
        <v>6101</v>
      </c>
      <c r="J3740" t="str">
        <f t="shared" si="513"/>
        <v>6101</v>
      </c>
      <c r="K3740" t="str">
        <f t="shared" si="514"/>
        <v>c04                          </v>
      </c>
      <c r="L3740" t="str">
        <f t="shared" si="515"/>
        <v>C04                           </v>
      </c>
    </row>
    <row r="3741" hidden="1" spans="1:12">
      <c r="A3741" s="1" t="s">
        <v>8497</v>
      </c>
      <c r="B3741" s="1" t="s">
        <v>8498</v>
      </c>
      <c r="C3741" s="1" t="s">
        <v>1729</v>
      </c>
      <c r="D3741" s="1" t="s">
        <v>65</v>
      </c>
      <c r="E3741" s="2" t="str">
        <f t="shared" si="509"/>
        <v>kkb</v>
      </c>
      <c r="F3741" s="1" t="s">
        <v>8271</v>
      </c>
      <c r="G3741" t="str">
        <f t="shared" si="510"/>
        <v>qsngj</v>
      </c>
      <c r="H3741" s="1" t="s">
        <v>8272</v>
      </c>
      <c r="I3741" t="str">
        <f t="shared" si="512"/>
        <v>6102</v>
      </c>
      <c r="J3741" t="str">
        <f t="shared" si="513"/>
        <v>6102</v>
      </c>
      <c r="K3741" t="str">
        <f t="shared" si="514"/>
        <v>c01                          </v>
      </c>
      <c r="L3741" t="str">
        <f t="shared" si="515"/>
        <v>C01                           </v>
      </c>
    </row>
    <row r="3742" hidden="1" spans="1:12">
      <c r="A3742" s="1" t="s">
        <v>8499</v>
      </c>
      <c r="B3742" s="1" t="s">
        <v>8500</v>
      </c>
      <c r="C3742" s="1" t="s">
        <v>1729</v>
      </c>
      <c r="D3742" s="1" t="s">
        <v>65</v>
      </c>
      <c r="E3742" s="2" t="str">
        <f t="shared" si="509"/>
        <v>kkb</v>
      </c>
      <c r="F3742" s="1" t="s">
        <v>8271</v>
      </c>
      <c r="G3742" t="str">
        <f t="shared" si="510"/>
        <v>qsngj</v>
      </c>
      <c r="H3742" s="1" t="s">
        <v>8272</v>
      </c>
      <c r="I3742" t="str">
        <f t="shared" si="512"/>
        <v>6102</v>
      </c>
      <c r="J3742" t="str">
        <f t="shared" si="513"/>
        <v>6102</v>
      </c>
      <c r="K3742" t="str">
        <f t="shared" si="514"/>
        <v>c02                          </v>
      </c>
      <c r="L3742" t="str">
        <f t="shared" si="515"/>
        <v>C02                           </v>
      </c>
    </row>
    <row r="3743" hidden="1" spans="1:12">
      <c r="A3743" s="1" t="s">
        <v>8501</v>
      </c>
      <c r="B3743" s="1" t="s">
        <v>8502</v>
      </c>
      <c r="C3743" s="1" t="s">
        <v>1729</v>
      </c>
      <c r="D3743" s="1" t="s">
        <v>65</v>
      </c>
      <c r="E3743" s="2" t="str">
        <f t="shared" si="509"/>
        <v>kkb</v>
      </c>
      <c r="F3743" s="1" t="s">
        <v>8271</v>
      </c>
      <c r="G3743" t="str">
        <f t="shared" si="510"/>
        <v>qsngj</v>
      </c>
      <c r="H3743" s="1" t="s">
        <v>8272</v>
      </c>
      <c r="I3743" t="str">
        <f t="shared" si="512"/>
        <v>6102</v>
      </c>
      <c r="J3743" t="str">
        <f t="shared" si="513"/>
        <v>6102</v>
      </c>
      <c r="K3743" t="str">
        <f t="shared" si="514"/>
        <v>c03                          </v>
      </c>
      <c r="L3743" t="str">
        <f t="shared" si="515"/>
        <v>C03                           </v>
      </c>
    </row>
    <row r="3744" hidden="1" spans="1:12">
      <c r="A3744" s="1" t="s">
        <v>8503</v>
      </c>
      <c r="B3744" s="1" t="s">
        <v>8504</v>
      </c>
      <c r="C3744" s="1" t="s">
        <v>1729</v>
      </c>
      <c r="D3744" s="1" t="s">
        <v>65</v>
      </c>
      <c r="E3744" s="2" t="str">
        <f t="shared" si="509"/>
        <v>kkb</v>
      </c>
      <c r="F3744" s="1" t="s">
        <v>8271</v>
      </c>
      <c r="G3744" t="str">
        <f t="shared" si="510"/>
        <v>qsngj</v>
      </c>
      <c r="H3744" s="1" t="s">
        <v>8272</v>
      </c>
      <c r="I3744" t="str">
        <f t="shared" si="512"/>
        <v>6102</v>
      </c>
      <c r="J3744" t="str">
        <f t="shared" si="513"/>
        <v>6102</v>
      </c>
      <c r="K3744" t="str">
        <f t="shared" si="514"/>
        <v>c04                          </v>
      </c>
      <c r="L3744" t="str">
        <f t="shared" si="515"/>
        <v>C04                           </v>
      </c>
    </row>
    <row r="3745" hidden="1" spans="1:12">
      <c r="A3745" s="1" t="s">
        <v>8505</v>
      </c>
      <c r="B3745" s="1" t="s">
        <v>8506</v>
      </c>
      <c r="C3745" s="1" t="s">
        <v>1729</v>
      </c>
      <c r="D3745" s="1" t="s">
        <v>65</v>
      </c>
      <c r="E3745" s="2" t="str">
        <f t="shared" si="509"/>
        <v>kkb</v>
      </c>
      <c r="F3745" s="1" t="s">
        <v>8271</v>
      </c>
      <c r="G3745" t="str">
        <f t="shared" si="510"/>
        <v>qsngj</v>
      </c>
      <c r="H3745" s="1" t="s">
        <v>8272</v>
      </c>
      <c r="I3745" t="str">
        <f t="shared" si="512"/>
        <v>6103</v>
      </c>
      <c r="J3745" t="str">
        <f t="shared" si="513"/>
        <v>6103</v>
      </c>
      <c r="K3745" t="str">
        <f t="shared" si="514"/>
        <v>c01                          </v>
      </c>
      <c r="L3745" t="str">
        <f t="shared" si="515"/>
        <v>C01                           </v>
      </c>
    </row>
    <row r="3746" hidden="1" spans="1:12">
      <c r="A3746" s="1" t="s">
        <v>8507</v>
      </c>
      <c r="B3746" s="1" t="s">
        <v>8508</v>
      </c>
      <c r="C3746" s="1" t="s">
        <v>1729</v>
      </c>
      <c r="D3746" s="1" t="s">
        <v>65</v>
      </c>
      <c r="E3746" s="2" t="str">
        <f t="shared" si="509"/>
        <v>kkb</v>
      </c>
      <c r="F3746" s="1" t="s">
        <v>8271</v>
      </c>
      <c r="G3746" t="str">
        <f t="shared" si="510"/>
        <v>qsngj</v>
      </c>
      <c r="H3746" s="1" t="s">
        <v>8272</v>
      </c>
      <c r="I3746" t="str">
        <f t="shared" si="512"/>
        <v>6103</v>
      </c>
      <c r="J3746" t="str">
        <f t="shared" si="513"/>
        <v>6103</v>
      </c>
      <c r="K3746" t="str">
        <f t="shared" si="514"/>
        <v>c02                          </v>
      </c>
      <c r="L3746" t="str">
        <f t="shared" si="515"/>
        <v>C02                           </v>
      </c>
    </row>
    <row r="3747" hidden="1" spans="1:12">
      <c r="A3747" s="1" t="s">
        <v>8509</v>
      </c>
      <c r="B3747" s="1" t="s">
        <v>8510</v>
      </c>
      <c r="C3747" s="1" t="s">
        <v>1729</v>
      </c>
      <c r="D3747" s="1" t="s">
        <v>65</v>
      </c>
      <c r="E3747" s="2" t="str">
        <f t="shared" si="509"/>
        <v>kkb</v>
      </c>
      <c r="F3747" s="1" t="s">
        <v>8271</v>
      </c>
      <c r="G3747" t="str">
        <f t="shared" si="510"/>
        <v>qsngj</v>
      </c>
      <c r="H3747" s="1" t="s">
        <v>8272</v>
      </c>
      <c r="I3747" t="str">
        <f t="shared" si="512"/>
        <v>6103</v>
      </c>
      <c r="J3747" t="str">
        <f t="shared" si="513"/>
        <v>6103</v>
      </c>
      <c r="K3747" t="str">
        <f t="shared" si="514"/>
        <v>c03                          </v>
      </c>
      <c r="L3747" t="str">
        <f t="shared" si="515"/>
        <v>C03                           </v>
      </c>
    </row>
    <row r="3748" hidden="1" spans="1:12">
      <c r="A3748" s="1" t="s">
        <v>8511</v>
      </c>
      <c r="B3748" s="1" t="s">
        <v>8512</v>
      </c>
      <c r="C3748" s="1" t="s">
        <v>1729</v>
      </c>
      <c r="D3748" s="1" t="s">
        <v>65</v>
      </c>
      <c r="E3748" s="2" t="str">
        <f t="shared" si="509"/>
        <v>kkb</v>
      </c>
      <c r="F3748" s="1" t="s">
        <v>8271</v>
      </c>
      <c r="G3748" t="str">
        <f t="shared" si="510"/>
        <v>qsngj</v>
      </c>
      <c r="H3748" s="1" t="s">
        <v>8272</v>
      </c>
      <c r="I3748" t="str">
        <f t="shared" si="512"/>
        <v>6103</v>
      </c>
      <c r="J3748" t="str">
        <f t="shared" si="513"/>
        <v>6103</v>
      </c>
      <c r="K3748" t="str">
        <f t="shared" si="514"/>
        <v>c04                          </v>
      </c>
      <c r="L3748" t="str">
        <f t="shared" si="515"/>
        <v>C04                           </v>
      </c>
    </row>
    <row r="3749" hidden="1" spans="1:12">
      <c r="A3749" s="1" t="s">
        <v>8513</v>
      </c>
      <c r="B3749" s="1" t="s">
        <v>8514</v>
      </c>
      <c r="C3749" s="1" t="s">
        <v>1729</v>
      </c>
      <c r="D3749" s="1" t="s">
        <v>65</v>
      </c>
      <c r="E3749" s="2" t="str">
        <f t="shared" si="509"/>
        <v>kkb</v>
      </c>
      <c r="F3749" s="1" t="s">
        <v>8271</v>
      </c>
      <c r="G3749" t="str">
        <f t="shared" si="510"/>
        <v>qsngj</v>
      </c>
      <c r="H3749" s="1" t="s">
        <v>8272</v>
      </c>
      <c r="I3749" t="str">
        <f t="shared" si="512"/>
        <v>6105</v>
      </c>
      <c r="J3749" t="str">
        <f t="shared" si="513"/>
        <v>6105</v>
      </c>
      <c r="K3749" t="str">
        <f t="shared" si="514"/>
        <v>c01                          </v>
      </c>
      <c r="L3749" t="str">
        <f t="shared" si="515"/>
        <v>C01                           </v>
      </c>
    </row>
    <row r="3750" hidden="1" spans="1:12">
      <c r="A3750" s="1" t="s">
        <v>8515</v>
      </c>
      <c r="B3750" s="1" t="s">
        <v>8516</v>
      </c>
      <c r="C3750" s="1" t="s">
        <v>1729</v>
      </c>
      <c r="D3750" s="1" t="s">
        <v>65</v>
      </c>
      <c r="E3750" s="2" t="str">
        <f t="shared" si="509"/>
        <v>kkb</v>
      </c>
      <c r="F3750" s="1" t="s">
        <v>8271</v>
      </c>
      <c r="G3750" t="str">
        <f t="shared" si="510"/>
        <v>qsngj</v>
      </c>
      <c r="H3750" s="1" t="s">
        <v>8272</v>
      </c>
      <c r="I3750" t="str">
        <f t="shared" si="512"/>
        <v>6105</v>
      </c>
      <c r="J3750" t="str">
        <f t="shared" si="513"/>
        <v>6105</v>
      </c>
      <c r="K3750" t="str">
        <f t="shared" si="514"/>
        <v>c02                          </v>
      </c>
      <c r="L3750" t="str">
        <f t="shared" si="515"/>
        <v>C02                           </v>
      </c>
    </row>
    <row r="3751" hidden="1" spans="1:12">
      <c r="A3751" s="1" t="s">
        <v>8517</v>
      </c>
      <c r="B3751" s="1" t="s">
        <v>8518</v>
      </c>
      <c r="C3751" s="1" t="s">
        <v>1729</v>
      </c>
      <c r="D3751" s="1" t="s">
        <v>65</v>
      </c>
      <c r="E3751" s="2" t="str">
        <f t="shared" si="509"/>
        <v>kkb</v>
      </c>
      <c r="F3751" s="1" t="s">
        <v>8271</v>
      </c>
      <c r="G3751" t="str">
        <f t="shared" si="510"/>
        <v>qsngj</v>
      </c>
      <c r="H3751" s="1" t="s">
        <v>8272</v>
      </c>
      <c r="I3751" t="str">
        <f t="shared" si="512"/>
        <v>6105</v>
      </c>
      <c r="J3751" t="str">
        <f t="shared" si="513"/>
        <v>6105</v>
      </c>
      <c r="K3751" t="str">
        <f t="shared" si="514"/>
        <v>c03                          </v>
      </c>
      <c r="L3751" t="str">
        <f t="shared" si="515"/>
        <v>C03                           </v>
      </c>
    </row>
    <row r="3752" hidden="1" spans="1:12">
      <c r="A3752" s="1" t="s">
        <v>8519</v>
      </c>
      <c r="B3752" s="1" t="s">
        <v>8520</v>
      </c>
      <c r="C3752" s="1" t="s">
        <v>1729</v>
      </c>
      <c r="D3752" s="1" t="s">
        <v>65</v>
      </c>
      <c r="E3752" s="2" t="str">
        <f t="shared" si="509"/>
        <v>kkb</v>
      </c>
      <c r="F3752" s="1" t="s">
        <v>8271</v>
      </c>
      <c r="G3752" t="str">
        <f t="shared" si="510"/>
        <v>qsngj</v>
      </c>
      <c r="H3752" s="1" t="s">
        <v>8272</v>
      </c>
      <c r="I3752" t="str">
        <f t="shared" si="512"/>
        <v>6105</v>
      </c>
      <c r="J3752" t="str">
        <f t="shared" si="513"/>
        <v>6105</v>
      </c>
      <c r="K3752" t="str">
        <f t="shared" si="514"/>
        <v>c04                          </v>
      </c>
      <c r="L3752" t="str">
        <f t="shared" si="515"/>
        <v>C04                           </v>
      </c>
    </row>
    <row r="3753" hidden="1" spans="1:12">
      <c r="A3753" s="1" t="s">
        <v>8521</v>
      </c>
      <c r="B3753" s="1" t="s">
        <v>8522</v>
      </c>
      <c r="C3753" s="1" t="s">
        <v>1729</v>
      </c>
      <c r="D3753" s="1" t="s">
        <v>65</v>
      </c>
      <c r="E3753" s="2" t="str">
        <f t="shared" si="509"/>
        <v>kkb</v>
      </c>
      <c r="F3753" s="1" t="s">
        <v>8271</v>
      </c>
      <c r="G3753" t="str">
        <f t="shared" si="510"/>
        <v>qsngj</v>
      </c>
      <c r="H3753" s="1" t="s">
        <v>8272</v>
      </c>
      <c r="I3753" t="str">
        <f t="shared" si="512"/>
        <v>6106</v>
      </c>
      <c r="J3753" t="str">
        <f t="shared" si="513"/>
        <v>6106</v>
      </c>
      <c r="K3753" t="str">
        <f t="shared" si="514"/>
        <v>c01                          </v>
      </c>
      <c r="L3753" t="str">
        <f t="shared" si="515"/>
        <v>C01                           </v>
      </c>
    </row>
    <row r="3754" hidden="1" spans="1:12">
      <c r="A3754" s="1" t="s">
        <v>8523</v>
      </c>
      <c r="B3754" s="1" t="s">
        <v>8524</v>
      </c>
      <c r="C3754" s="1" t="s">
        <v>1729</v>
      </c>
      <c r="D3754" s="1" t="s">
        <v>65</v>
      </c>
      <c r="E3754" s="2" t="str">
        <f t="shared" si="509"/>
        <v>kkb</v>
      </c>
      <c r="F3754" s="1" t="s">
        <v>8271</v>
      </c>
      <c r="G3754" t="str">
        <f t="shared" si="510"/>
        <v>qsngj</v>
      </c>
      <c r="H3754" s="1" t="s">
        <v>8272</v>
      </c>
      <c r="I3754" t="str">
        <f t="shared" si="512"/>
        <v>6106</v>
      </c>
      <c r="J3754" t="str">
        <f t="shared" si="513"/>
        <v>6106</v>
      </c>
      <c r="K3754" t="str">
        <f t="shared" si="514"/>
        <v>c02                          </v>
      </c>
      <c r="L3754" t="str">
        <f t="shared" si="515"/>
        <v>C02                           </v>
      </c>
    </row>
    <row r="3755" hidden="1" spans="1:12">
      <c r="A3755" s="1" t="s">
        <v>8525</v>
      </c>
      <c r="B3755" s="1" t="s">
        <v>8526</v>
      </c>
      <c r="C3755" s="1" t="s">
        <v>1729</v>
      </c>
      <c r="D3755" s="1" t="s">
        <v>65</v>
      </c>
      <c r="E3755" s="2" t="str">
        <f t="shared" si="509"/>
        <v>kkb</v>
      </c>
      <c r="F3755" s="1" t="s">
        <v>8271</v>
      </c>
      <c r="G3755" t="str">
        <f t="shared" si="510"/>
        <v>qsngj</v>
      </c>
      <c r="H3755" s="1" t="s">
        <v>8272</v>
      </c>
      <c r="I3755" t="str">
        <f t="shared" si="512"/>
        <v>6106</v>
      </c>
      <c r="J3755" t="str">
        <f t="shared" si="513"/>
        <v>6106</v>
      </c>
      <c r="K3755" t="str">
        <f t="shared" si="514"/>
        <v>c03                          </v>
      </c>
      <c r="L3755" t="str">
        <f t="shared" si="515"/>
        <v>C03                           </v>
      </c>
    </row>
    <row r="3756" hidden="1" spans="1:12">
      <c r="A3756" s="1" t="s">
        <v>8527</v>
      </c>
      <c r="B3756" s="1" t="s">
        <v>8528</v>
      </c>
      <c r="C3756" s="1" t="s">
        <v>1729</v>
      </c>
      <c r="D3756" s="1" t="s">
        <v>65</v>
      </c>
      <c r="E3756" s="2" t="str">
        <f t="shared" si="509"/>
        <v>kkb</v>
      </c>
      <c r="F3756" s="1" t="s">
        <v>8271</v>
      </c>
      <c r="G3756" t="str">
        <f t="shared" si="510"/>
        <v>qsngj</v>
      </c>
      <c r="H3756" s="1" t="s">
        <v>8272</v>
      </c>
      <c r="I3756" t="str">
        <f t="shared" si="512"/>
        <v>6106</v>
      </c>
      <c r="J3756" t="str">
        <f t="shared" si="513"/>
        <v>6106</v>
      </c>
      <c r="K3756" t="str">
        <f t="shared" si="514"/>
        <v>c04                          </v>
      </c>
      <c r="L3756" t="str">
        <f t="shared" si="515"/>
        <v>C04                           </v>
      </c>
    </row>
    <row r="3757" hidden="1" spans="1:12">
      <c r="A3757" s="1" t="s">
        <v>8529</v>
      </c>
      <c r="B3757" s="1" t="s">
        <v>8530</v>
      </c>
      <c r="C3757" s="1" t="s">
        <v>1729</v>
      </c>
      <c r="D3757" s="1" t="s">
        <v>65</v>
      </c>
      <c r="E3757" s="2" t="str">
        <f t="shared" ref="E3757:E3820" si="516">MID(A3757,2,3)</f>
        <v>kkb</v>
      </c>
      <c r="F3757" s="1" t="s">
        <v>8271</v>
      </c>
      <c r="G3757" t="str">
        <f t="shared" ref="G3757:G3820" si="517">MID(A3757,5,5)</f>
        <v>qsngj</v>
      </c>
      <c r="H3757" s="1" t="s">
        <v>8272</v>
      </c>
      <c r="I3757" t="str">
        <f t="shared" si="512"/>
        <v>6107</v>
      </c>
      <c r="J3757" t="str">
        <f t="shared" si="513"/>
        <v>6107</v>
      </c>
      <c r="K3757" t="str">
        <f t="shared" si="514"/>
        <v>c01                          </v>
      </c>
      <c r="L3757" t="str">
        <f t="shared" si="515"/>
        <v>C01                           </v>
      </c>
    </row>
    <row r="3758" hidden="1" spans="1:12">
      <c r="A3758" s="1" t="s">
        <v>8531</v>
      </c>
      <c r="B3758" s="1" t="s">
        <v>8532</v>
      </c>
      <c r="C3758" s="1" t="s">
        <v>1729</v>
      </c>
      <c r="D3758" s="1" t="s">
        <v>65</v>
      </c>
      <c r="E3758" s="2" t="str">
        <f t="shared" si="516"/>
        <v>kkb</v>
      </c>
      <c r="F3758" s="1" t="s">
        <v>8271</v>
      </c>
      <c r="G3758" t="str">
        <f t="shared" si="517"/>
        <v>qsngj</v>
      </c>
      <c r="H3758" s="1" t="s">
        <v>8272</v>
      </c>
      <c r="I3758" t="str">
        <f t="shared" si="512"/>
        <v>6107</v>
      </c>
      <c r="J3758" t="str">
        <f t="shared" si="513"/>
        <v>6107</v>
      </c>
      <c r="K3758" t="str">
        <f t="shared" si="514"/>
        <v>c02                          </v>
      </c>
      <c r="L3758" t="str">
        <f t="shared" si="515"/>
        <v>C02                           </v>
      </c>
    </row>
    <row r="3759" hidden="1" spans="1:12">
      <c r="A3759" s="1" t="s">
        <v>8533</v>
      </c>
      <c r="B3759" s="1" t="s">
        <v>8534</v>
      </c>
      <c r="C3759" s="1" t="s">
        <v>1729</v>
      </c>
      <c r="D3759" s="1" t="s">
        <v>65</v>
      </c>
      <c r="E3759" s="2" t="str">
        <f t="shared" si="516"/>
        <v>kkb</v>
      </c>
      <c r="F3759" s="1" t="s">
        <v>8271</v>
      </c>
      <c r="G3759" t="str">
        <f t="shared" si="517"/>
        <v>qsngj</v>
      </c>
      <c r="H3759" s="1" t="s">
        <v>8272</v>
      </c>
      <c r="I3759" t="str">
        <f t="shared" si="512"/>
        <v>6107</v>
      </c>
      <c r="J3759" t="str">
        <f t="shared" si="513"/>
        <v>6107</v>
      </c>
      <c r="K3759" t="str">
        <f t="shared" si="514"/>
        <v>c03                          </v>
      </c>
      <c r="L3759" t="str">
        <f t="shared" si="515"/>
        <v>C03                           </v>
      </c>
    </row>
    <row r="3760" hidden="1" spans="1:12">
      <c r="A3760" s="1" t="s">
        <v>8535</v>
      </c>
      <c r="B3760" s="1" t="s">
        <v>8536</v>
      </c>
      <c r="C3760" s="1" t="s">
        <v>1729</v>
      </c>
      <c r="D3760" s="1" t="s">
        <v>65</v>
      </c>
      <c r="E3760" s="2" t="str">
        <f t="shared" si="516"/>
        <v>kkb</v>
      </c>
      <c r="F3760" s="1" t="s">
        <v>8271</v>
      </c>
      <c r="G3760" t="str">
        <f t="shared" si="517"/>
        <v>qsngj</v>
      </c>
      <c r="H3760" s="1" t="s">
        <v>8272</v>
      </c>
      <c r="I3760" t="str">
        <f t="shared" si="512"/>
        <v>6107</v>
      </c>
      <c r="J3760" t="str">
        <f t="shared" si="513"/>
        <v>6107</v>
      </c>
      <c r="K3760" t="str">
        <f t="shared" si="514"/>
        <v>c04                          </v>
      </c>
      <c r="L3760" t="str">
        <f t="shared" si="515"/>
        <v>C04                           </v>
      </c>
    </row>
    <row r="3761" hidden="1" spans="1:12">
      <c r="A3761" s="1" t="s">
        <v>8537</v>
      </c>
      <c r="B3761" s="1" t="s">
        <v>8538</v>
      </c>
      <c r="C3761" s="1" t="s">
        <v>1729</v>
      </c>
      <c r="D3761" s="1" t="s">
        <v>65</v>
      </c>
      <c r="E3761" s="2" t="str">
        <f t="shared" si="516"/>
        <v>kkb</v>
      </c>
      <c r="F3761" s="1" t="s">
        <v>8271</v>
      </c>
      <c r="G3761" t="str">
        <f t="shared" si="517"/>
        <v>qsngj</v>
      </c>
      <c r="H3761" s="1" t="s">
        <v>8272</v>
      </c>
      <c r="I3761" t="str">
        <f t="shared" si="512"/>
        <v>6108</v>
      </c>
      <c r="J3761" t="str">
        <f t="shared" si="513"/>
        <v>6108</v>
      </c>
      <c r="K3761" t="str">
        <f t="shared" si="514"/>
        <v>c01                          </v>
      </c>
      <c r="L3761" t="str">
        <f t="shared" si="515"/>
        <v>C01                           </v>
      </c>
    </row>
    <row r="3762" hidden="1" spans="1:12">
      <c r="A3762" s="1" t="s">
        <v>8539</v>
      </c>
      <c r="B3762" s="1" t="s">
        <v>8540</v>
      </c>
      <c r="C3762" s="1" t="s">
        <v>1729</v>
      </c>
      <c r="D3762" s="1" t="s">
        <v>65</v>
      </c>
      <c r="E3762" s="2" t="str">
        <f t="shared" si="516"/>
        <v>kkb</v>
      </c>
      <c r="F3762" s="1" t="s">
        <v>8271</v>
      </c>
      <c r="G3762" t="str">
        <f t="shared" si="517"/>
        <v>qsngj</v>
      </c>
      <c r="H3762" s="1" t="s">
        <v>8272</v>
      </c>
      <c r="I3762" t="str">
        <f t="shared" si="512"/>
        <v>6108</v>
      </c>
      <c r="J3762" t="str">
        <f t="shared" si="513"/>
        <v>6108</v>
      </c>
      <c r="K3762" t="str">
        <f t="shared" si="514"/>
        <v>c02                          </v>
      </c>
      <c r="L3762" t="str">
        <f t="shared" si="515"/>
        <v>C02                           </v>
      </c>
    </row>
    <row r="3763" hidden="1" spans="1:12">
      <c r="A3763" s="1" t="s">
        <v>8541</v>
      </c>
      <c r="B3763" s="1" t="s">
        <v>8542</v>
      </c>
      <c r="C3763" s="1" t="s">
        <v>1729</v>
      </c>
      <c r="D3763" s="1" t="s">
        <v>65</v>
      </c>
      <c r="E3763" s="2" t="str">
        <f t="shared" si="516"/>
        <v>kkb</v>
      </c>
      <c r="F3763" s="1" t="s">
        <v>8271</v>
      </c>
      <c r="G3763" t="str">
        <f t="shared" si="517"/>
        <v>qsngj</v>
      </c>
      <c r="H3763" s="1" t="s">
        <v>8272</v>
      </c>
      <c r="I3763" t="str">
        <f t="shared" si="512"/>
        <v>6108</v>
      </c>
      <c r="J3763" t="str">
        <f t="shared" si="513"/>
        <v>6108</v>
      </c>
      <c r="K3763" t="str">
        <f t="shared" si="514"/>
        <v>c03                          </v>
      </c>
      <c r="L3763" t="str">
        <f t="shared" si="515"/>
        <v>C03                           </v>
      </c>
    </row>
    <row r="3764" hidden="1" spans="1:12">
      <c r="A3764" s="1" t="s">
        <v>8543</v>
      </c>
      <c r="B3764" s="1" t="s">
        <v>8544</v>
      </c>
      <c r="C3764" s="1" t="s">
        <v>1729</v>
      </c>
      <c r="D3764" s="1" t="s">
        <v>65</v>
      </c>
      <c r="E3764" s="2" t="str">
        <f t="shared" si="516"/>
        <v>kkb</v>
      </c>
      <c r="F3764" s="1" t="s">
        <v>8271</v>
      </c>
      <c r="G3764" t="str">
        <f t="shared" si="517"/>
        <v>qsngj</v>
      </c>
      <c r="H3764" s="1" t="s">
        <v>8272</v>
      </c>
      <c r="I3764" t="str">
        <f t="shared" si="512"/>
        <v>6108</v>
      </c>
      <c r="J3764" t="str">
        <f t="shared" si="513"/>
        <v>6108</v>
      </c>
      <c r="K3764" t="str">
        <f t="shared" si="514"/>
        <v>c04                          </v>
      </c>
      <c r="L3764" t="str">
        <f t="shared" ref="L3764:L3795" si="518">MID(B3764,13,30)</f>
        <v>C04                           </v>
      </c>
    </row>
    <row r="3765" hidden="1" spans="1:12">
      <c r="A3765" s="1" t="s">
        <v>8545</v>
      </c>
      <c r="B3765" s="1" t="s">
        <v>8546</v>
      </c>
      <c r="C3765" s="1" t="s">
        <v>1729</v>
      </c>
      <c r="D3765" s="1" t="s">
        <v>65</v>
      </c>
      <c r="E3765" s="2" t="str">
        <f t="shared" si="516"/>
        <v>kkb</v>
      </c>
      <c r="F3765" s="1" t="s">
        <v>8271</v>
      </c>
      <c r="G3765" t="str">
        <f t="shared" si="517"/>
        <v>qsngj</v>
      </c>
      <c r="H3765" s="1" t="s">
        <v>8272</v>
      </c>
      <c r="I3765" t="str">
        <f t="shared" si="512"/>
        <v>6109</v>
      </c>
      <c r="J3765" t="str">
        <f t="shared" si="513"/>
        <v>6109</v>
      </c>
      <c r="K3765" t="str">
        <f t="shared" si="514"/>
        <v>c01                          </v>
      </c>
      <c r="L3765" t="str">
        <f t="shared" si="518"/>
        <v>C01                           </v>
      </c>
    </row>
    <row r="3766" hidden="1" spans="1:12">
      <c r="A3766" s="1" t="s">
        <v>8547</v>
      </c>
      <c r="B3766" s="1" t="s">
        <v>8548</v>
      </c>
      <c r="C3766" s="1" t="s">
        <v>1729</v>
      </c>
      <c r="D3766" s="1" t="s">
        <v>65</v>
      </c>
      <c r="E3766" s="2" t="str">
        <f t="shared" si="516"/>
        <v>kkb</v>
      </c>
      <c r="F3766" s="1" t="s">
        <v>8271</v>
      </c>
      <c r="G3766" t="str">
        <f t="shared" si="517"/>
        <v>qsngj</v>
      </c>
      <c r="H3766" s="1" t="s">
        <v>8272</v>
      </c>
      <c r="I3766" t="str">
        <f t="shared" si="512"/>
        <v>6109</v>
      </c>
      <c r="J3766" t="str">
        <f t="shared" si="513"/>
        <v>6109</v>
      </c>
      <c r="K3766" t="str">
        <f t="shared" si="514"/>
        <v>c02                          </v>
      </c>
      <c r="L3766" t="str">
        <f t="shared" si="518"/>
        <v>C02                           </v>
      </c>
    </row>
    <row r="3767" hidden="1" spans="1:12">
      <c r="A3767" s="1" t="s">
        <v>8549</v>
      </c>
      <c r="B3767" s="1" t="s">
        <v>8550</v>
      </c>
      <c r="C3767" s="1" t="s">
        <v>1729</v>
      </c>
      <c r="D3767" s="1" t="s">
        <v>65</v>
      </c>
      <c r="E3767" s="2" t="str">
        <f t="shared" si="516"/>
        <v>kkb</v>
      </c>
      <c r="F3767" s="1" t="s">
        <v>8271</v>
      </c>
      <c r="G3767" t="str">
        <f t="shared" si="517"/>
        <v>qsngj</v>
      </c>
      <c r="H3767" s="1" t="s">
        <v>8272</v>
      </c>
      <c r="I3767" t="str">
        <f t="shared" si="512"/>
        <v>6109</v>
      </c>
      <c r="J3767" t="str">
        <f t="shared" si="513"/>
        <v>6109</v>
      </c>
      <c r="K3767" t="str">
        <f t="shared" si="514"/>
        <v>c03                          </v>
      </c>
      <c r="L3767" t="str">
        <f t="shared" si="518"/>
        <v>C03                           </v>
      </c>
    </row>
    <row r="3768" hidden="1" spans="1:12">
      <c r="A3768" s="1" t="s">
        <v>8551</v>
      </c>
      <c r="B3768" s="1" t="s">
        <v>8552</v>
      </c>
      <c r="C3768" s="1" t="s">
        <v>1729</v>
      </c>
      <c r="D3768" s="1" t="s">
        <v>65</v>
      </c>
      <c r="E3768" s="2" t="str">
        <f t="shared" si="516"/>
        <v>kkb</v>
      </c>
      <c r="F3768" s="1" t="s">
        <v>8271</v>
      </c>
      <c r="G3768" t="str">
        <f t="shared" si="517"/>
        <v>qsngj</v>
      </c>
      <c r="H3768" s="1" t="s">
        <v>8272</v>
      </c>
      <c r="I3768" t="str">
        <f t="shared" si="512"/>
        <v>6109</v>
      </c>
      <c r="J3768" t="str">
        <f t="shared" si="513"/>
        <v>6109</v>
      </c>
      <c r="K3768" t="str">
        <f t="shared" si="514"/>
        <v>c04                          </v>
      </c>
      <c r="L3768" t="str">
        <f t="shared" si="518"/>
        <v>C04                           </v>
      </c>
    </row>
    <row r="3769" hidden="1" spans="1:12">
      <c r="A3769" s="1" t="s">
        <v>8553</v>
      </c>
      <c r="B3769" s="1" t="s">
        <v>8554</v>
      </c>
      <c r="C3769" s="1" t="s">
        <v>1729</v>
      </c>
      <c r="D3769" s="1" t="s">
        <v>65</v>
      </c>
      <c r="E3769" s="2" t="str">
        <f t="shared" si="516"/>
        <v>kkb</v>
      </c>
      <c r="F3769" s="1" t="s">
        <v>8271</v>
      </c>
      <c r="G3769" t="str">
        <f t="shared" si="517"/>
        <v>qsngj</v>
      </c>
      <c r="H3769" s="1" t="s">
        <v>8272</v>
      </c>
      <c r="I3769" t="str">
        <f t="shared" si="512"/>
        <v>7001</v>
      </c>
      <c r="J3769" t="str">
        <f t="shared" si="513"/>
        <v>7001</v>
      </c>
      <c r="K3769" t="str">
        <f t="shared" si="514"/>
        <v>c01                          </v>
      </c>
      <c r="L3769" t="str">
        <f t="shared" si="518"/>
        <v>C01                           </v>
      </c>
    </row>
    <row r="3770" hidden="1" spans="1:12">
      <c r="A3770" s="1" t="s">
        <v>8555</v>
      </c>
      <c r="B3770" s="1" t="s">
        <v>8556</v>
      </c>
      <c r="C3770" s="1" t="s">
        <v>1729</v>
      </c>
      <c r="D3770" s="1" t="s">
        <v>65</v>
      </c>
      <c r="E3770" s="2" t="str">
        <f t="shared" si="516"/>
        <v>kkb</v>
      </c>
      <c r="F3770" s="1" t="s">
        <v>8271</v>
      </c>
      <c r="G3770" t="str">
        <f t="shared" si="517"/>
        <v>qsngj</v>
      </c>
      <c r="H3770" s="1" t="s">
        <v>8272</v>
      </c>
      <c r="I3770" t="str">
        <f t="shared" si="512"/>
        <v>7001</v>
      </c>
      <c r="J3770" t="str">
        <f t="shared" si="513"/>
        <v>7001</v>
      </c>
      <c r="K3770" t="str">
        <f t="shared" si="514"/>
        <v>c02                          </v>
      </c>
      <c r="L3770" t="str">
        <f t="shared" si="518"/>
        <v>C02                           </v>
      </c>
    </row>
    <row r="3771" hidden="1" spans="1:12">
      <c r="A3771" s="1" t="s">
        <v>8557</v>
      </c>
      <c r="B3771" s="1" t="s">
        <v>8558</v>
      </c>
      <c r="C3771" s="1" t="s">
        <v>1729</v>
      </c>
      <c r="D3771" s="1" t="s">
        <v>65</v>
      </c>
      <c r="E3771" s="2" t="str">
        <f t="shared" si="516"/>
        <v>kkb</v>
      </c>
      <c r="F3771" s="1" t="s">
        <v>8271</v>
      </c>
      <c r="G3771" t="str">
        <f t="shared" si="517"/>
        <v>qsngj</v>
      </c>
      <c r="H3771" s="1" t="s">
        <v>8272</v>
      </c>
      <c r="I3771" t="str">
        <f t="shared" si="512"/>
        <v>7001</v>
      </c>
      <c r="J3771" t="str">
        <f t="shared" si="513"/>
        <v>7001</v>
      </c>
      <c r="K3771" t="str">
        <f t="shared" si="514"/>
        <v>c03                          </v>
      </c>
      <c r="L3771" t="str">
        <f t="shared" si="518"/>
        <v>C03                           </v>
      </c>
    </row>
    <row r="3772" hidden="1" spans="1:12">
      <c r="A3772" s="1" t="s">
        <v>8559</v>
      </c>
      <c r="B3772" s="1" t="s">
        <v>8560</v>
      </c>
      <c r="C3772" s="1" t="s">
        <v>1729</v>
      </c>
      <c r="D3772" s="1" t="s">
        <v>65</v>
      </c>
      <c r="E3772" s="2" t="str">
        <f t="shared" si="516"/>
        <v>kkb</v>
      </c>
      <c r="F3772" s="1" t="s">
        <v>8271</v>
      </c>
      <c r="G3772" t="str">
        <f t="shared" si="517"/>
        <v>qsngj</v>
      </c>
      <c r="H3772" s="1" t="s">
        <v>8272</v>
      </c>
      <c r="I3772" t="str">
        <f t="shared" si="512"/>
        <v>7001</v>
      </c>
      <c r="J3772" t="str">
        <f t="shared" si="513"/>
        <v>7001</v>
      </c>
      <c r="K3772" t="str">
        <f t="shared" si="514"/>
        <v>c04                          </v>
      </c>
      <c r="L3772" t="str">
        <f t="shared" si="518"/>
        <v>C04                           </v>
      </c>
    </row>
    <row r="3773" hidden="1" spans="1:12">
      <c r="A3773" s="1" t="s">
        <v>8561</v>
      </c>
      <c r="B3773" s="1" t="s">
        <v>8562</v>
      </c>
      <c r="C3773" s="1" t="s">
        <v>1729</v>
      </c>
      <c r="D3773" s="1" t="s">
        <v>65</v>
      </c>
      <c r="E3773" s="2" t="str">
        <f t="shared" si="516"/>
        <v>kkb</v>
      </c>
      <c r="F3773" s="1" t="s">
        <v>8271</v>
      </c>
      <c r="G3773" t="str">
        <f t="shared" si="517"/>
        <v>qsngj</v>
      </c>
      <c r="H3773" s="1" t="s">
        <v>8272</v>
      </c>
      <c r="I3773" t="str">
        <f t="shared" si="512"/>
        <v>7002</v>
      </c>
      <c r="J3773" t="str">
        <f t="shared" si="513"/>
        <v>7002</v>
      </c>
      <c r="K3773" t="str">
        <f t="shared" si="514"/>
        <v>c01                          </v>
      </c>
      <c r="L3773" t="str">
        <f t="shared" si="518"/>
        <v>C01                           </v>
      </c>
    </row>
    <row r="3774" hidden="1" spans="1:12">
      <c r="A3774" s="1" t="s">
        <v>8563</v>
      </c>
      <c r="B3774" s="1" t="s">
        <v>8564</v>
      </c>
      <c r="C3774" s="1" t="s">
        <v>1729</v>
      </c>
      <c r="D3774" s="1" t="s">
        <v>65</v>
      </c>
      <c r="E3774" s="2" t="str">
        <f t="shared" si="516"/>
        <v>kkb</v>
      </c>
      <c r="F3774" s="1" t="s">
        <v>8271</v>
      </c>
      <c r="G3774" t="str">
        <f t="shared" si="517"/>
        <v>qsngj</v>
      </c>
      <c r="H3774" s="1" t="s">
        <v>8272</v>
      </c>
      <c r="I3774" t="str">
        <f t="shared" si="512"/>
        <v>7002</v>
      </c>
      <c r="J3774" t="str">
        <f t="shared" si="513"/>
        <v>7002</v>
      </c>
      <c r="K3774" t="str">
        <f t="shared" si="514"/>
        <v>c02                          </v>
      </c>
      <c r="L3774" t="str">
        <f t="shared" si="518"/>
        <v>C02                           </v>
      </c>
    </row>
    <row r="3775" hidden="1" spans="1:12">
      <c r="A3775" s="1" t="s">
        <v>8565</v>
      </c>
      <c r="B3775" s="1" t="s">
        <v>8566</v>
      </c>
      <c r="C3775" s="1" t="s">
        <v>1729</v>
      </c>
      <c r="D3775" s="1" t="s">
        <v>65</v>
      </c>
      <c r="E3775" s="2" t="str">
        <f t="shared" si="516"/>
        <v>kkb</v>
      </c>
      <c r="F3775" s="1" t="s">
        <v>8271</v>
      </c>
      <c r="G3775" t="str">
        <f t="shared" si="517"/>
        <v>qsngj</v>
      </c>
      <c r="H3775" s="1" t="s">
        <v>8272</v>
      </c>
      <c r="I3775" t="str">
        <f t="shared" si="512"/>
        <v>7002</v>
      </c>
      <c r="J3775" t="str">
        <f t="shared" si="513"/>
        <v>7002</v>
      </c>
      <c r="K3775" t="str">
        <f t="shared" si="514"/>
        <v>c03                          </v>
      </c>
      <c r="L3775" t="str">
        <f t="shared" si="518"/>
        <v>C03                           </v>
      </c>
    </row>
    <row r="3776" hidden="1" spans="1:12">
      <c r="A3776" s="1" t="s">
        <v>8567</v>
      </c>
      <c r="B3776" s="1" t="s">
        <v>8568</v>
      </c>
      <c r="C3776" s="1" t="s">
        <v>1729</v>
      </c>
      <c r="D3776" s="1" t="s">
        <v>65</v>
      </c>
      <c r="E3776" s="2" t="str">
        <f t="shared" si="516"/>
        <v>kkb</v>
      </c>
      <c r="F3776" s="1" t="s">
        <v>8271</v>
      </c>
      <c r="G3776" t="str">
        <f t="shared" si="517"/>
        <v>qsngj</v>
      </c>
      <c r="H3776" s="1" t="s">
        <v>8272</v>
      </c>
      <c r="I3776" t="str">
        <f t="shared" si="512"/>
        <v>7002</v>
      </c>
      <c r="J3776" t="str">
        <f t="shared" si="513"/>
        <v>7002</v>
      </c>
      <c r="K3776" t="str">
        <f t="shared" si="514"/>
        <v>c04                          </v>
      </c>
      <c r="L3776" t="str">
        <f t="shared" si="518"/>
        <v>C04                           </v>
      </c>
    </row>
    <row r="3777" hidden="1" spans="1:12">
      <c r="A3777" s="1" t="s">
        <v>8569</v>
      </c>
      <c r="B3777" s="1" t="s">
        <v>8570</v>
      </c>
      <c r="C3777" s="1" t="s">
        <v>1729</v>
      </c>
      <c r="D3777" s="1" t="s">
        <v>65</v>
      </c>
      <c r="E3777" s="2" t="str">
        <f t="shared" si="516"/>
        <v>kkb</v>
      </c>
      <c r="F3777" s="1" t="s">
        <v>8271</v>
      </c>
      <c r="G3777" t="str">
        <f t="shared" si="517"/>
        <v>qsngj</v>
      </c>
      <c r="H3777" s="1" t="s">
        <v>8272</v>
      </c>
      <c r="I3777" t="str">
        <f t="shared" si="512"/>
        <v>7005</v>
      </c>
      <c r="J3777" t="str">
        <f t="shared" si="513"/>
        <v>7005</v>
      </c>
      <c r="K3777" t="str">
        <f t="shared" si="514"/>
        <v>c01                          </v>
      </c>
      <c r="L3777" t="str">
        <f t="shared" si="518"/>
        <v>C01                           </v>
      </c>
    </row>
    <row r="3778" hidden="1" spans="1:12">
      <c r="A3778" s="1" t="s">
        <v>8571</v>
      </c>
      <c r="B3778" s="1" t="s">
        <v>8572</v>
      </c>
      <c r="C3778" s="1" t="s">
        <v>1729</v>
      </c>
      <c r="D3778" s="1" t="s">
        <v>65</v>
      </c>
      <c r="E3778" s="2" t="str">
        <f t="shared" si="516"/>
        <v>kkb</v>
      </c>
      <c r="F3778" s="1" t="s">
        <v>8271</v>
      </c>
      <c r="G3778" t="str">
        <f t="shared" si="517"/>
        <v>qsngj</v>
      </c>
      <c r="H3778" s="1" t="s">
        <v>8272</v>
      </c>
      <c r="I3778" t="str">
        <f t="shared" si="512"/>
        <v>7005</v>
      </c>
      <c r="J3778" t="str">
        <f t="shared" si="513"/>
        <v>7005</v>
      </c>
      <c r="K3778" t="str">
        <f t="shared" si="514"/>
        <v>c02                          </v>
      </c>
      <c r="L3778" t="str">
        <f t="shared" si="518"/>
        <v>C02                           </v>
      </c>
    </row>
    <row r="3779" hidden="1" spans="1:12">
      <c r="A3779" s="1" t="s">
        <v>8573</v>
      </c>
      <c r="B3779" s="1" t="s">
        <v>8574</v>
      </c>
      <c r="C3779" s="1" t="s">
        <v>1729</v>
      </c>
      <c r="D3779" s="1" t="s">
        <v>65</v>
      </c>
      <c r="E3779" s="2" t="str">
        <f t="shared" si="516"/>
        <v>kkb</v>
      </c>
      <c r="F3779" s="1" t="s">
        <v>8271</v>
      </c>
      <c r="G3779" t="str">
        <f t="shared" si="517"/>
        <v>qsngj</v>
      </c>
      <c r="H3779" s="1" t="s">
        <v>8272</v>
      </c>
      <c r="I3779" t="str">
        <f t="shared" si="512"/>
        <v>7005</v>
      </c>
      <c r="J3779" t="str">
        <f t="shared" si="513"/>
        <v>7005</v>
      </c>
      <c r="K3779" t="str">
        <f t="shared" si="514"/>
        <v>c03                          </v>
      </c>
      <c r="L3779" t="str">
        <f t="shared" si="518"/>
        <v>C03                           </v>
      </c>
    </row>
    <row r="3780" hidden="1" spans="1:12">
      <c r="A3780" s="1" t="s">
        <v>8575</v>
      </c>
      <c r="B3780" s="1" t="s">
        <v>8576</v>
      </c>
      <c r="C3780" s="1" t="s">
        <v>1729</v>
      </c>
      <c r="D3780" s="1" t="s">
        <v>65</v>
      </c>
      <c r="E3780" s="2" t="str">
        <f t="shared" si="516"/>
        <v>kkb</v>
      </c>
      <c r="F3780" s="1" t="s">
        <v>8271</v>
      </c>
      <c r="G3780" t="str">
        <f t="shared" si="517"/>
        <v>qsngj</v>
      </c>
      <c r="H3780" s="1" t="s">
        <v>8272</v>
      </c>
      <c r="I3780" t="str">
        <f t="shared" si="512"/>
        <v>7005</v>
      </c>
      <c r="J3780" t="str">
        <f t="shared" si="513"/>
        <v>7005</v>
      </c>
      <c r="K3780" t="str">
        <f t="shared" si="514"/>
        <v>c04                          </v>
      </c>
      <c r="L3780" t="str">
        <f t="shared" si="518"/>
        <v>C04                           </v>
      </c>
    </row>
    <row r="3781" hidden="1" spans="1:12">
      <c r="A3781" s="1" t="s">
        <v>8577</v>
      </c>
      <c r="B3781" s="1" t="s">
        <v>8578</v>
      </c>
      <c r="C3781" s="1" t="s">
        <v>1729</v>
      </c>
      <c r="D3781" s="1" t="s">
        <v>65</v>
      </c>
      <c r="E3781" s="2" t="str">
        <f t="shared" si="516"/>
        <v>kkb</v>
      </c>
      <c r="F3781" s="1" t="s">
        <v>8271</v>
      </c>
      <c r="G3781" t="str">
        <f t="shared" si="517"/>
        <v>qsngj</v>
      </c>
      <c r="H3781" s="1" t="s">
        <v>8272</v>
      </c>
      <c r="I3781" t="str">
        <f t="shared" si="512"/>
        <v>7007</v>
      </c>
      <c r="J3781" t="str">
        <f t="shared" si="513"/>
        <v>7007</v>
      </c>
      <c r="K3781" t="str">
        <f t="shared" si="514"/>
        <v>c01                          </v>
      </c>
      <c r="L3781" t="str">
        <f t="shared" si="518"/>
        <v>C01                           </v>
      </c>
    </row>
    <row r="3782" hidden="1" spans="1:12">
      <c r="A3782" s="1" t="s">
        <v>8579</v>
      </c>
      <c r="B3782" s="1" t="s">
        <v>8580</v>
      </c>
      <c r="C3782" s="1" t="s">
        <v>1729</v>
      </c>
      <c r="D3782" s="1" t="s">
        <v>65</v>
      </c>
      <c r="E3782" s="2" t="str">
        <f t="shared" si="516"/>
        <v>kkb</v>
      </c>
      <c r="F3782" s="1" t="s">
        <v>8271</v>
      </c>
      <c r="G3782" t="str">
        <f t="shared" si="517"/>
        <v>qsngj</v>
      </c>
      <c r="H3782" s="1" t="s">
        <v>8272</v>
      </c>
      <c r="I3782" t="str">
        <f t="shared" si="512"/>
        <v>7007</v>
      </c>
      <c r="J3782" t="str">
        <f t="shared" si="513"/>
        <v>7007</v>
      </c>
      <c r="K3782" t="str">
        <f t="shared" si="514"/>
        <v>c02                          </v>
      </c>
      <c r="L3782" t="str">
        <f t="shared" si="518"/>
        <v>C02                           </v>
      </c>
    </row>
    <row r="3783" hidden="1" spans="1:12">
      <c r="A3783" s="1" t="s">
        <v>8581</v>
      </c>
      <c r="B3783" s="1" t="s">
        <v>8582</v>
      </c>
      <c r="C3783" s="1" t="s">
        <v>1729</v>
      </c>
      <c r="D3783" s="1" t="s">
        <v>65</v>
      </c>
      <c r="E3783" s="2" t="str">
        <f t="shared" si="516"/>
        <v>kkb</v>
      </c>
      <c r="F3783" s="1" t="s">
        <v>8271</v>
      </c>
      <c r="G3783" t="str">
        <f t="shared" si="517"/>
        <v>qsngj</v>
      </c>
      <c r="H3783" s="1" t="s">
        <v>8272</v>
      </c>
      <c r="I3783" t="str">
        <f t="shared" si="512"/>
        <v>7007</v>
      </c>
      <c r="J3783" t="str">
        <f t="shared" si="513"/>
        <v>7007</v>
      </c>
      <c r="K3783" t="str">
        <f t="shared" si="514"/>
        <v>c03                          </v>
      </c>
      <c r="L3783" t="str">
        <f t="shared" si="518"/>
        <v>C03                           </v>
      </c>
    </row>
    <row r="3784" hidden="1" spans="1:12">
      <c r="A3784" s="1" t="s">
        <v>8583</v>
      </c>
      <c r="B3784" s="1" t="s">
        <v>8584</v>
      </c>
      <c r="C3784" s="1" t="s">
        <v>1729</v>
      </c>
      <c r="D3784" s="1" t="s">
        <v>65</v>
      </c>
      <c r="E3784" s="2" t="str">
        <f t="shared" si="516"/>
        <v>kkb</v>
      </c>
      <c r="F3784" s="1" t="s">
        <v>8271</v>
      </c>
      <c r="G3784" t="str">
        <f t="shared" si="517"/>
        <v>qsngj</v>
      </c>
      <c r="H3784" s="1" t="s">
        <v>8272</v>
      </c>
      <c r="I3784" t="str">
        <f t="shared" si="512"/>
        <v>7007</v>
      </c>
      <c r="J3784" t="str">
        <f t="shared" si="513"/>
        <v>7007</v>
      </c>
      <c r="K3784" t="str">
        <f t="shared" si="514"/>
        <v>c04                          </v>
      </c>
      <c r="L3784" t="str">
        <f t="shared" si="518"/>
        <v>C04                           </v>
      </c>
    </row>
    <row r="3785" hidden="1" spans="1:12">
      <c r="A3785" s="1" t="s">
        <v>8585</v>
      </c>
      <c r="B3785" s="1" t="s">
        <v>8586</v>
      </c>
      <c r="C3785" s="1" t="s">
        <v>1729</v>
      </c>
      <c r="D3785" s="1" t="s">
        <v>65</v>
      </c>
      <c r="E3785" s="2" t="str">
        <f t="shared" si="516"/>
        <v>kkb</v>
      </c>
      <c r="F3785" s="1" t="s">
        <v>8271</v>
      </c>
      <c r="G3785" t="str">
        <f t="shared" si="517"/>
        <v>qsngj</v>
      </c>
      <c r="H3785" s="1" t="s">
        <v>8272</v>
      </c>
      <c r="I3785" t="str">
        <f t="shared" si="512"/>
        <v>7008</v>
      </c>
      <c r="J3785" t="str">
        <f t="shared" si="513"/>
        <v>7008</v>
      </c>
      <c r="K3785" t="str">
        <f t="shared" si="514"/>
        <v>c01                          </v>
      </c>
      <c r="L3785" t="str">
        <f t="shared" si="518"/>
        <v>C01                           </v>
      </c>
    </row>
    <row r="3786" hidden="1" spans="1:12">
      <c r="A3786" s="1" t="s">
        <v>8587</v>
      </c>
      <c r="B3786" s="1" t="s">
        <v>8588</v>
      </c>
      <c r="C3786" s="1" t="s">
        <v>1729</v>
      </c>
      <c r="D3786" s="1" t="s">
        <v>65</v>
      </c>
      <c r="E3786" s="2" t="str">
        <f t="shared" si="516"/>
        <v>kkb</v>
      </c>
      <c r="F3786" s="1" t="s">
        <v>8271</v>
      </c>
      <c r="G3786" t="str">
        <f t="shared" si="517"/>
        <v>qsngj</v>
      </c>
      <c r="H3786" s="1" t="s">
        <v>8272</v>
      </c>
      <c r="I3786" t="str">
        <f t="shared" si="512"/>
        <v>7008</v>
      </c>
      <c r="J3786" t="str">
        <f t="shared" si="513"/>
        <v>7008</v>
      </c>
      <c r="K3786" t="str">
        <f t="shared" si="514"/>
        <v>c02                          </v>
      </c>
      <c r="L3786" t="str">
        <f t="shared" si="518"/>
        <v>C02                           </v>
      </c>
    </row>
    <row r="3787" hidden="1" spans="1:12">
      <c r="A3787" s="1" t="s">
        <v>8589</v>
      </c>
      <c r="B3787" s="1" t="s">
        <v>8590</v>
      </c>
      <c r="C3787" s="1" t="s">
        <v>1729</v>
      </c>
      <c r="D3787" s="1" t="s">
        <v>65</v>
      </c>
      <c r="E3787" s="2" t="str">
        <f t="shared" si="516"/>
        <v>kkb</v>
      </c>
      <c r="F3787" s="1" t="s">
        <v>8271</v>
      </c>
      <c r="G3787" t="str">
        <f t="shared" si="517"/>
        <v>qsngj</v>
      </c>
      <c r="H3787" s="1" t="s">
        <v>8272</v>
      </c>
      <c r="I3787" t="str">
        <f t="shared" si="512"/>
        <v>7008</v>
      </c>
      <c r="J3787" t="str">
        <f t="shared" si="513"/>
        <v>7008</v>
      </c>
      <c r="K3787" t="str">
        <f t="shared" si="514"/>
        <v>c03                          </v>
      </c>
      <c r="L3787" t="str">
        <f t="shared" si="518"/>
        <v>C03                           </v>
      </c>
    </row>
    <row r="3788" hidden="1" spans="1:12">
      <c r="A3788" s="1" t="s">
        <v>8591</v>
      </c>
      <c r="B3788" s="1" t="s">
        <v>8592</v>
      </c>
      <c r="C3788" s="1" t="s">
        <v>1729</v>
      </c>
      <c r="D3788" s="1" t="s">
        <v>65</v>
      </c>
      <c r="E3788" s="2" t="str">
        <f t="shared" si="516"/>
        <v>kkb</v>
      </c>
      <c r="F3788" s="1" t="s">
        <v>8271</v>
      </c>
      <c r="G3788" t="str">
        <f t="shared" si="517"/>
        <v>qsngj</v>
      </c>
      <c r="H3788" s="1" t="s">
        <v>8272</v>
      </c>
      <c r="I3788" t="str">
        <f t="shared" si="512"/>
        <v>7008</v>
      </c>
      <c r="J3788" t="str">
        <f t="shared" si="513"/>
        <v>7008</v>
      </c>
      <c r="K3788" t="str">
        <f t="shared" si="514"/>
        <v>c04                          </v>
      </c>
      <c r="L3788" t="str">
        <f t="shared" si="518"/>
        <v>C04                           </v>
      </c>
    </row>
    <row r="3789" hidden="1" spans="1:12">
      <c r="A3789" s="1" t="s">
        <v>8593</v>
      </c>
      <c r="B3789" s="1" t="s">
        <v>8594</v>
      </c>
      <c r="C3789" s="1" t="s">
        <v>1729</v>
      </c>
      <c r="D3789" s="1" t="s">
        <v>65</v>
      </c>
      <c r="E3789" s="2" t="str">
        <f t="shared" si="516"/>
        <v>kkb</v>
      </c>
      <c r="F3789" s="1" t="s">
        <v>8271</v>
      </c>
      <c r="G3789" t="str">
        <f t="shared" si="517"/>
        <v>qsngj</v>
      </c>
      <c r="H3789" s="1" t="s">
        <v>8272</v>
      </c>
      <c r="I3789" t="str">
        <f t="shared" si="512"/>
        <v>8001</v>
      </c>
      <c r="J3789" t="str">
        <f t="shared" si="513"/>
        <v>8001</v>
      </c>
      <c r="K3789" t="str">
        <f t="shared" si="514"/>
        <v>a                            </v>
      </c>
      <c r="L3789" t="str">
        <f t="shared" si="518"/>
        <v>A                             </v>
      </c>
    </row>
    <row r="3790" hidden="1" spans="1:12">
      <c r="A3790" s="1" t="s">
        <v>8595</v>
      </c>
      <c r="B3790" s="1" t="s">
        <v>8596</v>
      </c>
      <c r="C3790" s="1" t="s">
        <v>1729</v>
      </c>
      <c r="D3790" s="1" t="s">
        <v>65</v>
      </c>
      <c r="E3790" s="2" t="str">
        <f t="shared" si="516"/>
        <v>kkb</v>
      </c>
      <c r="F3790" s="1" t="s">
        <v>8271</v>
      </c>
      <c r="G3790" t="str">
        <f t="shared" si="517"/>
        <v>qsngj</v>
      </c>
      <c r="H3790" s="1" t="s">
        <v>8272</v>
      </c>
      <c r="I3790" t="str">
        <f t="shared" si="512"/>
        <v>8001</v>
      </c>
      <c r="J3790" t="str">
        <f t="shared" si="513"/>
        <v>8001</v>
      </c>
      <c r="K3790" t="str">
        <f t="shared" si="514"/>
        <v>b                            </v>
      </c>
      <c r="L3790" t="str">
        <f t="shared" si="518"/>
        <v>B                             </v>
      </c>
    </row>
    <row r="3791" hidden="1" spans="1:12">
      <c r="A3791" s="1" t="s">
        <v>8597</v>
      </c>
      <c r="B3791" s="1" t="s">
        <v>8598</v>
      </c>
      <c r="C3791" s="1" t="s">
        <v>1729</v>
      </c>
      <c r="D3791" s="1" t="s">
        <v>65</v>
      </c>
      <c r="E3791" s="2" t="str">
        <f t="shared" si="516"/>
        <v>kkb</v>
      </c>
      <c r="F3791" s="1" t="s">
        <v>8271</v>
      </c>
      <c r="G3791" t="str">
        <f t="shared" si="517"/>
        <v>qsngj</v>
      </c>
      <c r="H3791" s="1" t="s">
        <v>8272</v>
      </c>
      <c r="I3791" t="str">
        <f t="shared" si="512"/>
        <v>8001</v>
      </c>
      <c r="J3791" t="str">
        <f t="shared" si="513"/>
        <v>8001</v>
      </c>
      <c r="K3791" t="str">
        <f t="shared" si="514"/>
        <v>c                            </v>
      </c>
      <c r="L3791" t="str">
        <f t="shared" si="518"/>
        <v>C                             </v>
      </c>
    </row>
    <row r="3792" hidden="1" spans="1:12">
      <c r="A3792" s="1" t="s">
        <v>8599</v>
      </c>
      <c r="B3792" s="1" t="s">
        <v>8600</v>
      </c>
      <c r="C3792" s="1" t="s">
        <v>1729</v>
      </c>
      <c r="D3792" s="1" t="s">
        <v>65</v>
      </c>
      <c r="E3792" s="2" t="str">
        <f t="shared" si="516"/>
        <v>kkb</v>
      </c>
      <c r="F3792" s="1" t="s">
        <v>8271</v>
      </c>
      <c r="G3792" t="str">
        <f t="shared" si="517"/>
        <v>qsngj</v>
      </c>
      <c r="H3792" s="1" t="s">
        <v>8272</v>
      </c>
      <c r="I3792" t="str">
        <f t="shared" si="512"/>
        <v>8001</v>
      </c>
      <c r="J3792" t="str">
        <f t="shared" si="513"/>
        <v>8001</v>
      </c>
      <c r="K3792" t="str">
        <f t="shared" si="514"/>
        <v>e                            </v>
      </c>
      <c r="L3792" t="str">
        <f t="shared" si="518"/>
        <v>E                             </v>
      </c>
    </row>
    <row r="3793" hidden="1" spans="1:12">
      <c r="A3793" s="1" t="s">
        <v>8601</v>
      </c>
      <c r="B3793" s="1" t="s">
        <v>8602</v>
      </c>
      <c r="C3793" s="1" t="s">
        <v>1729</v>
      </c>
      <c r="D3793" s="1" t="s">
        <v>65</v>
      </c>
      <c r="E3793" s="2" t="str">
        <f t="shared" si="516"/>
        <v>kkb</v>
      </c>
      <c r="F3793" s="1" t="s">
        <v>8271</v>
      </c>
      <c r="G3793" t="str">
        <f t="shared" si="517"/>
        <v>qsngj</v>
      </c>
      <c r="H3793" s="1" t="s">
        <v>8272</v>
      </c>
      <c r="I3793" t="str">
        <f t="shared" si="512"/>
        <v>8001</v>
      </c>
      <c r="J3793" t="str">
        <f t="shared" si="513"/>
        <v>8001</v>
      </c>
      <c r="K3793" t="str">
        <f t="shared" si="514"/>
        <v>q6                           </v>
      </c>
      <c r="L3793" t="str">
        <f t="shared" si="518"/>
        <v>Q6                            </v>
      </c>
    </row>
    <row r="3794" hidden="1" spans="1:12">
      <c r="A3794" s="1" t="s">
        <v>8603</v>
      </c>
      <c r="B3794" s="1" t="s">
        <v>8604</v>
      </c>
      <c r="C3794" s="1" t="s">
        <v>1729</v>
      </c>
      <c r="D3794" s="1" t="s">
        <v>65</v>
      </c>
      <c r="E3794" s="2" t="str">
        <f t="shared" si="516"/>
        <v>kkb</v>
      </c>
      <c r="F3794" s="1" t="s">
        <v>8271</v>
      </c>
      <c r="G3794" t="str">
        <f t="shared" si="517"/>
        <v>qsngj</v>
      </c>
      <c r="H3794" s="1" t="s">
        <v>8272</v>
      </c>
      <c r="I3794" t="str">
        <f t="shared" si="512"/>
        <v>8002</v>
      </c>
      <c r="J3794" t="str">
        <f t="shared" si="513"/>
        <v>8002</v>
      </c>
      <c r="K3794" t="str">
        <f t="shared" si="514"/>
        <v>c271                         </v>
      </c>
      <c r="L3794" t="str">
        <f t="shared" si="518"/>
        <v>C271                          </v>
      </c>
    </row>
    <row r="3795" hidden="1" spans="1:12">
      <c r="A3795" s="1" t="s">
        <v>8605</v>
      </c>
      <c r="B3795" s="1" t="s">
        <v>8606</v>
      </c>
      <c r="C3795" s="1" t="s">
        <v>1729</v>
      </c>
      <c r="D3795" s="1" t="s">
        <v>65</v>
      </c>
      <c r="E3795" s="2" t="str">
        <f t="shared" si="516"/>
        <v>kkb</v>
      </c>
      <c r="F3795" s="1" t="s">
        <v>8271</v>
      </c>
      <c r="G3795" t="str">
        <f t="shared" si="517"/>
        <v>qsngj</v>
      </c>
      <c r="H3795" s="1" t="s">
        <v>8272</v>
      </c>
      <c r="I3795" t="str">
        <f t="shared" si="512"/>
        <v>8002</v>
      </c>
      <c r="J3795" t="str">
        <f t="shared" si="513"/>
        <v>8002</v>
      </c>
      <c r="K3795" t="str">
        <f t="shared" si="514"/>
        <v>d                            </v>
      </c>
      <c r="L3795" t="str">
        <f t="shared" si="518"/>
        <v>D                             </v>
      </c>
    </row>
    <row r="3796" hidden="1" spans="1:12">
      <c r="A3796" s="1" t="s">
        <v>8607</v>
      </c>
      <c r="B3796" s="1" t="s">
        <v>8608</v>
      </c>
      <c r="C3796" s="1" t="s">
        <v>1729</v>
      </c>
      <c r="D3796" s="1" t="s">
        <v>65</v>
      </c>
      <c r="E3796" s="2" t="str">
        <f t="shared" si="516"/>
        <v>kkb</v>
      </c>
      <c r="F3796" s="1" t="s">
        <v>8271</v>
      </c>
      <c r="G3796" t="str">
        <f t="shared" si="517"/>
        <v>qsngj</v>
      </c>
      <c r="H3796" s="1" t="s">
        <v>8272</v>
      </c>
      <c r="I3796" t="str">
        <f t="shared" ref="I3796:I3833" si="519">MID(A3796,10,4)</f>
        <v>8002</v>
      </c>
      <c r="J3796" t="str">
        <f t="shared" ref="J3796:J3833" si="520">MID(B3796,9,4)</f>
        <v>8002</v>
      </c>
      <c r="K3796" t="str">
        <f t="shared" ref="K3796:K3833" si="521">MID(A3796,14,30)</f>
        <v>e                            </v>
      </c>
      <c r="L3796" t="str">
        <f t="shared" ref="L3796:L3833" si="522">MID(B3796,13,30)</f>
        <v>E                             </v>
      </c>
    </row>
    <row r="3797" hidden="1" spans="1:12">
      <c r="A3797" s="1" t="s">
        <v>8609</v>
      </c>
      <c r="B3797" s="1" t="s">
        <v>8610</v>
      </c>
      <c r="C3797" s="1" t="s">
        <v>1729</v>
      </c>
      <c r="D3797" s="1" t="s">
        <v>65</v>
      </c>
      <c r="E3797" s="2" t="str">
        <f t="shared" si="516"/>
        <v>kkb</v>
      </c>
      <c r="F3797" s="1" t="s">
        <v>8271</v>
      </c>
      <c r="G3797" t="str">
        <f t="shared" si="517"/>
        <v>qsngj</v>
      </c>
      <c r="H3797" s="1" t="s">
        <v>8272</v>
      </c>
      <c r="I3797" t="str">
        <f t="shared" si="519"/>
        <v>8002</v>
      </c>
      <c r="J3797" t="str">
        <f t="shared" si="520"/>
        <v>8002</v>
      </c>
      <c r="K3797" t="str">
        <f t="shared" si="521"/>
        <v>g                            </v>
      </c>
      <c r="L3797" t="str">
        <f t="shared" si="522"/>
        <v>G                             </v>
      </c>
    </row>
    <row r="3798" hidden="1" spans="1:12">
      <c r="A3798" s="1" t="s">
        <v>8611</v>
      </c>
      <c r="B3798" s="1" t="s">
        <v>8612</v>
      </c>
      <c r="C3798" s="1" t="s">
        <v>1729</v>
      </c>
      <c r="D3798" s="1" t="s">
        <v>65</v>
      </c>
      <c r="E3798" s="2" t="str">
        <f t="shared" si="516"/>
        <v>kkb</v>
      </c>
      <c r="F3798" s="1" t="s">
        <v>8271</v>
      </c>
      <c r="G3798" t="str">
        <f t="shared" si="517"/>
        <v>qsngj</v>
      </c>
      <c r="H3798" s="1" t="s">
        <v>8272</v>
      </c>
      <c r="I3798" t="str">
        <f t="shared" si="519"/>
        <v>8002</v>
      </c>
      <c r="J3798" t="str">
        <f t="shared" si="520"/>
        <v>8002</v>
      </c>
      <c r="K3798" t="str">
        <f t="shared" si="521"/>
        <v>q6                           </v>
      </c>
      <c r="L3798" t="str">
        <f t="shared" si="522"/>
        <v>Q6                            </v>
      </c>
    </row>
    <row r="3799" hidden="1" spans="1:12">
      <c r="A3799" s="1" t="s">
        <v>8613</v>
      </c>
      <c r="B3799" s="1" t="s">
        <v>8614</v>
      </c>
      <c r="C3799" s="1" t="s">
        <v>1729</v>
      </c>
      <c r="D3799" s="1" t="s">
        <v>65</v>
      </c>
      <c r="E3799" s="2" t="str">
        <f t="shared" si="516"/>
        <v>kkb</v>
      </c>
      <c r="F3799" s="1" t="s">
        <v>8271</v>
      </c>
      <c r="G3799" t="str">
        <f t="shared" si="517"/>
        <v>qsngj</v>
      </c>
      <c r="H3799" s="1" t="s">
        <v>8272</v>
      </c>
      <c r="I3799" t="str">
        <f t="shared" si="519"/>
        <v>8002</v>
      </c>
      <c r="J3799" t="str">
        <f t="shared" si="520"/>
        <v>8002</v>
      </c>
      <c r="K3799" t="str">
        <f t="shared" si="521"/>
        <v>q8                           </v>
      </c>
      <c r="L3799" t="str">
        <f t="shared" si="522"/>
        <v>Q8                            </v>
      </c>
    </row>
    <row r="3800" hidden="1" spans="1:12">
      <c r="A3800" s="1" t="s">
        <v>8615</v>
      </c>
      <c r="B3800" s="1" t="s">
        <v>8616</v>
      </c>
      <c r="C3800" s="1" t="s">
        <v>1729</v>
      </c>
      <c r="D3800" s="1" t="s">
        <v>65</v>
      </c>
      <c r="E3800" s="2" t="str">
        <f t="shared" si="516"/>
        <v>kkb</v>
      </c>
      <c r="F3800" s="1" t="s">
        <v>8271</v>
      </c>
      <c r="G3800" t="str">
        <f t="shared" si="517"/>
        <v>qsngj</v>
      </c>
      <c r="H3800" s="1" t="s">
        <v>8272</v>
      </c>
      <c r="I3800" t="str">
        <f t="shared" si="519"/>
        <v>8003</v>
      </c>
      <c r="J3800" t="str">
        <f t="shared" si="520"/>
        <v>8003</v>
      </c>
      <c r="K3800" t="str">
        <f t="shared" si="521"/>
        <v>a                            </v>
      </c>
      <c r="L3800" t="str">
        <f t="shared" si="522"/>
        <v>A                             </v>
      </c>
    </row>
    <row r="3801" hidden="1" spans="1:12">
      <c r="A3801" s="1" t="s">
        <v>8617</v>
      </c>
      <c r="B3801" s="1" t="s">
        <v>8618</v>
      </c>
      <c r="C3801" s="1" t="s">
        <v>1729</v>
      </c>
      <c r="D3801" s="1" t="s">
        <v>65</v>
      </c>
      <c r="E3801" s="2" t="str">
        <f t="shared" si="516"/>
        <v>kkb</v>
      </c>
      <c r="F3801" s="1" t="s">
        <v>8271</v>
      </c>
      <c r="G3801" t="str">
        <f t="shared" si="517"/>
        <v>qsngj</v>
      </c>
      <c r="H3801" s="1" t="s">
        <v>8272</v>
      </c>
      <c r="I3801" t="str">
        <f t="shared" si="519"/>
        <v>8003</v>
      </c>
      <c r="J3801" t="str">
        <f t="shared" si="520"/>
        <v>8003</v>
      </c>
      <c r="K3801" t="str">
        <f t="shared" si="521"/>
        <v>c                            </v>
      </c>
      <c r="L3801" t="str">
        <f t="shared" si="522"/>
        <v>C                             </v>
      </c>
    </row>
    <row r="3802" hidden="1" spans="1:12">
      <c r="A3802" s="1" t="s">
        <v>8619</v>
      </c>
      <c r="B3802" s="1" t="s">
        <v>8620</v>
      </c>
      <c r="C3802" s="1" t="s">
        <v>1729</v>
      </c>
      <c r="D3802" s="1" t="s">
        <v>65</v>
      </c>
      <c r="E3802" s="2" t="str">
        <f t="shared" si="516"/>
        <v>kkb</v>
      </c>
      <c r="F3802" s="1" t="s">
        <v>8271</v>
      </c>
      <c r="G3802" t="str">
        <f t="shared" si="517"/>
        <v>qsngj</v>
      </c>
      <c r="H3802" s="1" t="s">
        <v>8272</v>
      </c>
      <c r="I3802" t="str">
        <f t="shared" si="519"/>
        <v>8003</v>
      </c>
      <c r="J3802" t="str">
        <f t="shared" si="520"/>
        <v>8003</v>
      </c>
      <c r="K3802" t="str">
        <f t="shared" si="521"/>
        <v>c17                          </v>
      </c>
      <c r="L3802" t="str">
        <f t="shared" si="522"/>
        <v>C17                           </v>
      </c>
    </row>
    <row r="3803" hidden="1" spans="1:12">
      <c r="A3803" s="1" t="s">
        <v>8621</v>
      </c>
      <c r="B3803" s="1" t="s">
        <v>8622</v>
      </c>
      <c r="C3803" s="1" t="s">
        <v>1729</v>
      </c>
      <c r="D3803" s="1" t="s">
        <v>65</v>
      </c>
      <c r="E3803" s="2" t="str">
        <f t="shared" si="516"/>
        <v>kkb</v>
      </c>
      <c r="F3803" s="1" t="s">
        <v>8271</v>
      </c>
      <c r="G3803" t="str">
        <f t="shared" si="517"/>
        <v>qsngj</v>
      </c>
      <c r="H3803" s="1" t="s">
        <v>8272</v>
      </c>
      <c r="I3803" t="str">
        <f t="shared" si="519"/>
        <v>8003</v>
      </c>
      <c r="J3803" t="str">
        <f t="shared" si="520"/>
        <v>8003</v>
      </c>
      <c r="K3803" t="str">
        <f t="shared" si="521"/>
        <v>c184                         </v>
      </c>
      <c r="L3803" t="str">
        <f t="shared" si="522"/>
        <v>C184                          </v>
      </c>
    </row>
    <row r="3804" hidden="1" spans="1:12">
      <c r="A3804" s="1" t="s">
        <v>8623</v>
      </c>
      <c r="B3804" s="1" t="s">
        <v>8624</v>
      </c>
      <c r="C3804" s="1" t="s">
        <v>1729</v>
      </c>
      <c r="D3804" s="1" t="s">
        <v>65</v>
      </c>
      <c r="E3804" s="2" t="str">
        <f t="shared" si="516"/>
        <v>kkb</v>
      </c>
      <c r="F3804" s="1" t="s">
        <v>8271</v>
      </c>
      <c r="G3804" t="str">
        <f t="shared" si="517"/>
        <v>qsngj</v>
      </c>
      <c r="H3804" s="1" t="s">
        <v>8272</v>
      </c>
      <c r="I3804" t="str">
        <f t="shared" si="519"/>
        <v>8003</v>
      </c>
      <c r="J3804" t="str">
        <f t="shared" si="520"/>
        <v>8003</v>
      </c>
      <c r="K3804" t="str">
        <f t="shared" si="521"/>
        <v>d                            </v>
      </c>
      <c r="L3804" t="str">
        <f t="shared" si="522"/>
        <v>D                             </v>
      </c>
    </row>
    <row r="3805" hidden="1" spans="1:12">
      <c r="A3805" s="1" t="s">
        <v>8625</v>
      </c>
      <c r="B3805" s="1" t="s">
        <v>8626</v>
      </c>
      <c r="C3805" s="1" t="s">
        <v>1729</v>
      </c>
      <c r="D3805" s="1" t="s">
        <v>65</v>
      </c>
      <c r="E3805" s="2" t="str">
        <f t="shared" si="516"/>
        <v>kkb</v>
      </c>
      <c r="F3805" s="1" t="s">
        <v>8271</v>
      </c>
      <c r="G3805" t="str">
        <f t="shared" si="517"/>
        <v>qsngj</v>
      </c>
      <c r="H3805" s="1" t="s">
        <v>8272</v>
      </c>
      <c r="I3805" t="str">
        <f t="shared" si="519"/>
        <v>8003</v>
      </c>
      <c r="J3805" t="str">
        <f t="shared" si="520"/>
        <v>8003</v>
      </c>
      <c r="K3805" t="str">
        <f t="shared" si="521"/>
        <v>e                            </v>
      </c>
      <c r="L3805" t="str">
        <f t="shared" si="522"/>
        <v>E                             </v>
      </c>
    </row>
    <row r="3806" hidden="1" spans="1:12">
      <c r="A3806" s="1" t="s">
        <v>8627</v>
      </c>
      <c r="B3806" s="1" t="s">
        <v>8628</v>
      </c>
      <c r="C3806" s="1" t="s">
        <v>1729</v>
      </c>
      <c r="D3806" s="1" t="s">
        <v>65</v>
      </c>
      <c r="E3806" s="2" t="str">
        <f t="shared" si="516"/>
        <v>kkb</v>
      </c>
      <c r="F3806" s="1" t="s">
        <v>8271</v>
      </c>
      <c r="G3806" t="str">
        <f t="shared" si="517"/>
        <v>qsngj</v>
      </c>
      <c r="H3806" s="1" t="s">
        <v>8272</v>
      </c>
      <c r="I3806" t="str">
        <f t="shared" si="519"/>
        <v>8003</v>
      </c>
      <c r="J3806" t="str">
        <f t="shared" si="520"/>
        <v>8003</v>
      </c>
      <c r="K3806" t="str">
        <f t="shared" si="521"/>
        <v>g                            </v>
      </c>
      <c r="L3806" t="str">
        <f t="shared" si="522"/>
        <v>G                             </v>
      </c>
    </row>
    <row r="3807" hidden="1" spans="1:12">
      <c r="A3807" s="1" t="s">
        <v>8629</v>
      </c>
      <c r="B3807" s="1" t="s">
        <v>8630</v>
      </c>
      <c r="C3807" s="1" t="s">
        <v>1729</v>
      </c>
      <c r="D3807" s="1" t="s">
        <v>65</v>
      </c>
      <c r="E3807" s="2" t="str">
        <f t="shared" si="516"/>
        <v>kkb</v>
      </c>
      <c r="F3807" s="1" t="s">
        <v>8271</v>
      </c>
      <c r="G3807" t="str">
        <f t="shared" si="517"/>
        <v>qsngj</v>
      </c>
      <c r="H3807" s="1" t="s">
        <v>8272</v>
      </c>
      <c r="I3807" t="str">
        <f t="shared" si="519"/>
        <v>8003</v>
      </c>
      <c r="J3807" t="str">
        <f t="shared" si="520"/>
        <v>8003</v>
      </c>
      <c r="K3807" t="str">
        <f t="shared" si="521"/>
        <v>q2                           </v>
      </c>
      <c r="L3807" t="str">
        <f t="shared" si="522"/>
        <v>Q2                            </v>
      </c>
    </row>
    <row r="3808" hidden="1" spans="1:12">
      <c r="A3808" s="1" t="s">
        <v>8631</v>
      </c>
      <c r="B3808" s="1" t="s">
        <v>8632</v>
      </c>
      <c r="C3808" s="1" t="s">
        <v>1729</v>
      </c>
      <c r="D3808" s="1" t="s">
        <v>65</v>
      </c>
      <c r="E3808" s="2" t="str">
        <f t="shared" si="516"/>
        <v>kkb</v>
      </c>
      <c r="F3808" s="1" t="s">
        <v>8271</v>
      </c>
      <c r="G3808" t="str">
        <f t="shared" si="517"/>
        <v>qsngj</v>
      </c>
      <c r="H3808" s="1" t="s">
        <v>8272</v>
      </c>
      <c r="I3808" t="str">
        <f t="shared" si="519"/>
        <v>8003</v>
      </c>
      <c r="J3808" t="str">
        <f t="shared" si="520"/>
        <v>8003</v>
      </c>
      <c r="K3808" t="str">
        <f t="shared" si="521"/>
        <v>q6                           </v>
      </c>
      <c r="L3808" t="str">
        <f t="shared" si="522"/>
        <v>Q6                            </v>
      </c>
    </row>
    <row r="3809" hidden="1" spans="1:12">
      <c r="A3809" s="1" t="s">
        <v>8633</v>
      </c>
      <c r="B3809" s="1" t="s">
        <v>8634</v>
      </c>
      <c r="C3809" s="1" t="s">
        <v>1729</v>
      </c>
      <c r="D3809" s="1" t="s">
        <v>65</v>
      </c>
      <c r="E3809" s="2" t="str">
        <f t="shared" si="516"/>
        <v>kkb</v>
      </c>
      <c r="F3809" s="1" t="s">
        <v>8271</v>
      </c>
      <c r="G3809" t="str">
        <f t="shared" si="517"/>
        <v>qsngj</v>
      </c>
      <c r="H3809" s="1" t="s">
        <v>8272</v>
      </c>
      <c r="I3809" t="str">
        <f t="shared" si="519"/>
        <v>8003</v>
      </c>
      <c r="J3809" t="str">
        <f t="shared" si="520"/>
        <v>8003</v>
      </c>
      <c r="K3809" t="str">
        <f t="shared" si="521"/>
        <v>q8                           </v>
      </c>
      <c r="L3809" t="str">
        <f t="shared" si="522"/>
        <v>Q8                            </v>
      </c>
    </row>
    <row r="3810" hidden="1" spans="1:12">
      <c r="A3810" s="1" t="s">
        <v>8635</v>
      </c>
      <c r="B3810" s="1" t="s">
        <v>8636</v>
      </c>
      <c r="C3810" s="1" t="s">
        <v>1729</v>
      </c>
      <c r="D3810" s="1" t="s">
        <v>65</v>
      </c>
      <c r="E3810" s="2" t="str">
        <f t="shared" si="516"/>
        <v>kkb</v>
      </c>
      <c r="F3810" s="1" t="s">
        <v>8271</v>
      </c>
      <c r="G3810" t="str">
        <f t="shared" si="517"/>
        <v>qsngj</v>
      </c>
      <c r="H3810" s="1" t="s">
        <v>8272</v>
      </c>
      <c r="I3810" t="str">
        <f t="shared" si="519"/>
        <v>8005</v>
      </c>
      <c r="J3810" t="str">
        <f t="shared" si="520"/>
        <v>8005</v>
      </c>
      <c r="K3810" t="str">
        <f t="shared" si="521"/>
        <v>a                            </v>
      </c>
      <c r="L3810" t="str">
        <f t="shared" si="522"/>
        <v>A                             </v>
      </c>
    </row>
    <row r="3811" hidden="1" spans="1:12">
      <c r="A3811" s="1" t="s">
        <v>8637</v>
      </c>
      <c r="B3811" s="1" t="s">
        <v>8638</v>
      </c>
      <c r="C3811" s="1" t="s">
        <v>1729</v>
      </c>
      <c r="D3811" s="1" t="s">
        <v>65</v>
      </c>
      <c r="E3811" s="2" t="str">
        <f t="shared" si="516"/>
        <v>kkb</v>
      </c>
      <c r="F3811" s="1" t="s">
        <v>8271</v>
      </c>
      <c r="G3811" t="str">
        <f t="shared" si="517"/>
        <v>qsngj</v>
      </c>
      <c r="H3811" s="1" t="s">
        <v>8272</v>
      </c>
      <c r="I3811" t="str">
        <f t="shared" si="519"/>
        <v>8005</v>
      </c>
      <c r="J3811" t="str">
        <f t="shared" si="520"/>
        <v>8005</v>
      </c>
      <c r="K3811" t="str">
        <f t="shared" si="521"/>
        <v>c                            </v>
      </c>
      <c r="L3811" t="str">
        <f t="shared" si="522"/>
        <v>C                             </v>
      </c>
    </row>
    <row r="3812" hidden="1" spans="1:12">
      <c r="A3812" s="1" t="s">
        <v>8639</v>
      </c>
      <c r="B3812" s="1" t="s">
        <v>8640</v>
      </c>
      <c r="C3812" s="1" t="s">
        <v>1729</v>
      </c>
      <c r="D3812" s="1" t="s">
        <v>65</v>
      </c>
      <c r="E3812" s="2" t="str">
        <f t="shared" si="516"/>
        <v>kkb</v>
      </c>
      <c r="F3812" s="1" t="s">
        <v>8271</v>
      </c>
      <c r="G3812" t="str">
        <f t="shared" si="517"/>
        <v>qsngj</v>
      </c>
      <c r="H3812" s="1" t="s">
        <v>8272</v>
      </c>
      <c r="I3812" t="str">
        <f t="shared" si="519"/>
        <v>8005</v>
      </c>
      <c r="J3812" t="str">
        <f t="shared" si="520"/>
        <v>8005</v>
      </c>
      <c r="K3812" t="str">
        <f t="shared" si="521"/>
        <v>c1                           </v>
      </c>
      <c r="L3812" t="str">
        <f t="shared" si="522"/>
        <v>C1                            </v>
      </c>
    </row>
    <row r="3813" hidden="1" spans="1:12">
      <c r="A3813" s="1" t="s">
        <v>8641</v>
      </c>
      <c r="B3813" s="1" t="s">
        <v>8642</v>
      </c>
      <c r="C3813" s="1" t="s">
        <v>1729</v>
      </c>
      <c r="D3813" s="1" t="s">
        <v>65</v>
      </c>
      <c r="E3813" s="2" t="str">
        <f t="shared" si="516"/>
        <v>kkb</v>
      </c>
      <c r="F3813" s="1" t="s">
        <v>8271</v>
      </c>
      <c r="G3813" t="str">
        <f t="shared" si="517"/>
        <v>qsngj</v>
      </c>
      <c r="H3813" s="1" t="s">
        <v>8272</v>
      </c>
      <c r="I3813" t="str">
        <f t="shared" si="519"/>
        <v>8005</v>
      </c>
      <c r="J3813" t="str">
        <f t="shared" si="520"/>
        <v>8005</v>
      </c>
      <c r="K3813" t="str">
        <f t="shared" si="521"/>
        <v>c17                          </v>
      </c>
      <c r="L3813" t="str">
        <f t="shared" si="522"/>
        <v>C17                           </v>
      </c>
    </row>
    <row r="3814" hidden="1" spans="1:12">
      <c r="A3814" s="1" t="s">
        <v>8643</v>
      </c>
      <c r="B3814" s="1" t="s">
        <v>8644</v>
      </c>
      <c r="C3814" s="1" t="s">
        <v>1729</v>
      </c>
      <c r="D3814" s="1" t="s">
        <v>65</v>
      </c>
      <c r="E3814" s="2" t="str">
        <f t="shared" si="516"/>
        <v>kkb</v>
      </c>
      <c r="F3814" s="1" t="s">
        <v>8271</v>
      </c>
      <c r="G3814" t="str">
        <f t="shared" si="517"/>
        <v>qsngj</v>
      </c>
      <c r="H3814" s="1" t="s">
        <v>8272</v>
      </c>
      <c r="I3814" t="str">
        <f t="shared" si="519"/>
        <v>8005</v>
      </c>
      <c r="J3814" t="str">
        <f t="shared" si="520"/>
        <v>8005</v>
      </c>
      <c r="K3814" t="str">
        <f t="shared" si="521"/>
        <v>e                            </v>
      </c>
      <c r="L3814" t="str">
        <f t="shared" si="522"/>
        <v>E                             </v>
      </c>
    </row>
    <row r="3815" hidden="1" spans="1:12">
      <c r="A3815" s="1" t="s">
        <v>8645</v>
      </c>
      <c r="B3815" s="1" t="s">
        <v>8646</v>
      </c>
      <c r="C3815" s="1" t="s">
        <v>1729</v>
      </c>
      <c r="D3815" s="1" t="s">
        <v>65</v>
      </c>
      <c r="E3815" s="2" t="str">
        <f t="shared" si="516"/>
        <v>kkb</v>
      </c>
      <c r="F3815" s="1" t="s">
        <v>8271</v>
      </c>
      <c r="G3815" t="str">
        <f t="shared" si="517"/>
        <v>qsngj</v>
      </c>
      <c r="H3815" s="1" t="s">
        <v>8272</v>
      </c>
      <c r="I3815" t="str">
        <f t="shared" si="519"/>
        <v>8005</v>
      </c>
      <c r="J3815" t="str">
        <f t="shared" si="520"/>
        <v>8005</v>
      </c>
      <c r="K3815" t="str">
        <f t="shared" si="521"/>
        <v>g                            </v>
      </c>
      <c r="L3815" t="str">
        <f t="shared" si="522"/>
        <v>G                             </v>
      </c>
    </row>
    <row r="3816" hidden="1" spans="1:12">
      <c r="A3816" s="1" t="s">
        <v>8647</v>
      </c>
      <c r="B3816" s="1" t="s">
        <v>8648</v>
      </c>
      <c r="C3816" s="1" t="s">
        <v>1729</v>
      </c>
      <c r="D3816" s="1" t="s">
        <v>65</v>
      </c>
      <c r="E3816" s="2" t="str">
        <f t="shared" si="516"/>
        <v>kkb</v>
      </c>
      <c r="F3816" s="1" t="s">
        <v>8271</v>
      </c>
      <c r="G3816" t="str">
        <f t="shared" si="517"/>
        <v>qsngj</v>
      </c>
      <c r="H3816" s="1" t="s">
        <v>8272</v>
      </c>
      <c r="I3816" t="str">
        <f t="shared" si="519"/>
        <v>8005</v>
      </c>
      <c r="J3816" t="str">
        <f t="shared" si="520"/>
        <v>8005</v>
      </c>
      <c r="K3816" t="str">
        <f t="shared" si="521"/>
        <v>q6                           </v>
      </c>
      <c r="L3816" t="str">
        <f t="shared" si="522"/>
        <v>Q6                            </v>
      </c>
    </row>
    <row r="3817" hidden="1" spans="1:12">
      <c r="A3817" s="1" t="s">
        <v>8649</v>
      </c>
      <c r="B3817" s="1" t="s">
        <v>8650</v>
      </c>
      <c r="C3817" s="1" t="s">
        <v>1729</v>
      </c>
      <c r="D3817" s="1" t="s">
        <v>65</v>
      </c>
      <c r="E3817" s="2" t="str">
        <f t="shared" si="516"/>
        <v>kkb</v>
      </c>
      <c r="F3817" s="1" t="s">
        <v>8271</v>
      </c>
      <c r="G3817" t="str">
        <f t="shared" si="517"/>
        <v>qsngj</v>
      </c>
      <c r="H3817" s="1" t="s">
        <v>8272</v>
      </c>
      <c r="I3817" t="str">
        <f t="shared" si="519"/>
        <v>8005</v>
      </c>
      <c r="J3817" t="str">
        <f t="shared" si="520"/>
        <v>8005</v>
      </c>
      <c r="K3817" t="str">
        <f t="shared" si="521"/>
        <v>q8                           </v>
      </c>
      <c r="L3817" t="str">
        <f t="shared" si="522"/>
        <v>Q8                            </v>
      </c>
    </row>
    <row r="3818" hidden="1" spans="1:12">
      <c r="A3818" s="1" t="s">
        <v>8651</v>
      </c>
      <c r="B3818" s="1" t="s">
        <v>8652</v>
      </c>
      <c r="C3818" s="1" t="s">
        <v>1729</v>
      </c>
      <c r="D3818" s="1" t="s">
        <v>65</v>
      </c>
      <c r="E3818" s="2" t="str">
        <f t="shared" si="516"/>
        <v>kkb</v>
      </c>
      <c r="F3818" s="1" t="s">
        <v>8271</v>
      </c>
      <c r="G3818" t="str">
        <f t="shared" si="517"/>
        <v>qsngj</v>
      </c>
      <c r="H3818" s="1" t="s">
        <v>8272</v>
      </c>
      <c r="I3818" t="str">
        <f t="shared" si="519"/>
        <v>8006</v>
      </c>
      <c r="J3818" t="str">
        <f t="shared" si="520"/>
        <v>8006</v>
      </c>
      <c r="K3818" t="str">
        <f t="shared" si="521"/>
        <v>c17                          </v>
      </c>
      <c r="L3818" t="str">
        <f t="shared" si="522"/>
        <v>C17                           </v>
      </c>
    </row>
    <row r="3819" hidden="1" spans="1:12">
      <c r="A3819" s="1" t="s">
        <v>8653</v>
      </c>
      <c r="B3819" s="1" t="s">
        <v>8654</v>
      </c>
      <c r="C3819" s="1" t="s">
        <v>1729</v>
      </c>
      <c r="D3819" s="1" t="s">
        <v>65</v>
      </c>
      <c r="E3819" s="2" t="str">
        <f t="shared" si="516"/>
        <v>kkb</v>
      </c>
      <c r="F3819" s="1" t="s">
        <v>8271</v>
      </c>
      <c r="G3819" t="str">
        <f t="shared" si="517"/>
        <v>qsngj</v>
      </c>
      <c r="H3819" s="1" t="s">
        <v>8272</v>
      </c>
      <c r="I3819" t="str">
        <f t="shared" si="519"/>
        <v>8006</v>
      </c>
      <c r="J3819" t="str">
        <f t="shared" si="520"/>
        <v>8006</v>
      </c>
      <c r="K3819" t="str">
        <f t="shared" si="521"/>
        <v>c3                           </v>
      </c>
      <c r="L3819" t="str">
        <f t="shared" si="522"/>
        <v>C3                            </v>
      </c>
    </row>
    <row r="3820" hidden="1" spans="1:12">
      <c r="A3820" s="1" t="s">
        <v>8655</v>
      </c>
      <c r="B3820" s="1" t="s">
        <v>8656</v>
      </c>
      <c r="C3820" s="1" t="s">
        <v>1729</v>
      </c>
      <c r="D3820" s="1" t="s">
        <v>65</v>
      </c>
      <c r="E3820" s="2" t="str">
        <f t="shared" si="516"/>
        <v>kkb</v>
      </c>
      <c r="F3820" s="1" t="s">
        <v>8271</v>
      </c>
      <c r="G3820" t="str">
        <f t="shared" si="517"/>
        <v>qsngj</v>
      </c>
      <c r="H3820" s="1" t="s">
        <v>8272</v>
      </c>
      <c r="I3820" t="str">
        <f t="shared" si="519"/>
        <v>8006</v>
      </c>
      <c r="J3820" t="str">
        <f t="shared" si="520"/>
        <v>8006</v>
      </c>
      <c r="K3820" t="str">
        <f t="shared" si="521"/>
        <v>d                            </v>
      </c>
      <c r="L3820" t="str">
        <f t="shared" si="522"/>
        <v>D                             </v>
      </c>
    </row>
    <row r="3821" hidden="1" spans="1:12">
      <c r="A3821" s="1" t="s">
        <v>8657</v>
      </c>
      <c r="B3821" s="1" t="s">
        <v>8658</v>
      </c>
      <c r="C3821" s="1" t="s">
        <v>1729</v>
      </c>
      <c r="D3821" s="1" t="s">
        <v>65</v>
      </c>
      <c r="E3821" s="2" t="str">
        <f t="shared" ref="E3821:E3837" si="523">MID(A3821,2,3)</f>
        <v>kkb</v>
      </c>
      <c r="F3821" s="1" t="s">
        <v>8271</v>
      </c>
      <c r="G3821" t="str">
        <f t="shared" ref="G3821:G3833" si="524">MID(A3821,5,5)</f>
        <v>qsngj</v>
      </c>
      <c r="H3821" s="1" t="s">
        <v>8272</v>
      </c>
      <c r="I3821" t="str">
        <f t="shared" si="519"/>
        <v>8006</v>
      </c>
      <c r="J3821" t="str">
        <f t="shared" si="520"/>
        <v>8006</v>
      </c>
      <c r="K3821" t="str">
        <f t="shared" si="521"/>
        <v>e                            </v>
      </c>
      <c r="L3821" t="str">
        <f t="shared" si="522"/>
        <v>E                             </v>
      </c>
    </row>
    <row r="3822" hidden="1" spans="1:12">
      <c r="A3822" s="1" t="s">
        <v>8659</v>
      </c>
      <c r="B3822" s="1" t="s">
        <v>8660</v>
      </c>
      <c r="C3822" s="1" t="s">
        <v>1729</v>
      </c>
      <c r="D3822" s="1" t="s">
        <v>65</v>
      </c>
      <c r="E3822" s="2" t="str">
        <f t="shared" si="523"/>
        <v>kkb</v>
      </c>
      <c r="F3822" s="1" t="s">
        <v>8271</v>
      </c>
      <c r="G3822" t="str">
        <f t="shared" si="524"/>
        <v>qsngj</v>
      </c>
      <c r="H3822" s="1" t="s">
        <v>8272</v>
      </c>
      <c r="I3822" t="str">
        <f t="shared" si="519"/>
        <v>8006</v>
      </c>
      <c r="J3822" t="str">
        <f t="shared" si="520"/>
        <v>8006</v>
      </c>
      <c r="K3822" t="str">
        <f t="shared" si="521"/>
        <v>f                            </v>
      </c>
      <c r="L3822" t="str">
        <f t="shared" si="522"/>
        <v>F                             </v>
      </c>
    </row>
    <row r="3823" hidden="1" spans="1:12">
      <c r="A3823" s="1" t="s">
        <v>8661</v>
      </c>
      <c r="B3823" s="1" t="s">
        <v>8662</v>
      </c>
      <c r="C3823" s="1" t="s">
        <v>1729</v>
      </c>
      <c r="D3823" s="1" t="s">
        <v>65</v>
      </c>
      <c r="E3823" s="2" t="str">
        <f t="shared" si="523"/>
        <v>kkb</v>
      </c>
      <c r="F3823" s="1" t="s">
        <v>8271</v>
      </c>
      <c r="G3823" t="str">
        <f t="shared" si="524"/>
        <v>qsngj</v>
      </c>
      <c r="H3823" s="1" t="s">
        <v>8272</v>
      </c>
      <c r="I3823" t="str">
        <f t="shared" si="519"/>
        <v>8006</v>
      </c>
      <c r="J3823" t="str">
        <f t="shared" si="520"/>
        <v>8006</v>
      </c>
      <c r="K3823" t="str">
        <f t="shared" si="521"/>
        <v>g                            </v>
      </c>
      <c r="L3823" t="str">
        <f t="shared" si="522"/>
        <v>G                             </v>
      </c>
    </row>
    <row r="3824" hidden="1" spans="1:12">
      <c r="A3824" s="1" t="s">
        <v>8663</v>
      </c>
      <c r="B3824" s="1" t="s">
        <v>8664</v>
      </c>
      <c r="C3824" s="1" t="s">
        <v>1729</v>
      </c>
      <c r="D3824" s="1" t="s">
        <v>65</v>
      </c>
      <c r="E3824" s="2" t="str">
        <f t="shared" si="523"/>
        <v>kkb</v>
      </c>
      <c r="F3824" s="1" t="s">
        <v>8271</v>
      </c>
      <c r="G3824" t="str">
        <f t="shared" si="524"/>
        <v>qsngj</v>
      </c>
      <c r="H3824" s="1" t="s">
        <v>8272</v>
      </c>
      <c r="I3824" t="str">
        <f t="shared" si="519"/>
        <v>8006</v>
      </c>
      <c r="J3824" t="str">
        <f t="shared" si="520"/>
        <v>8006</v>
      </c>
      <c r="K3824" t="str">
        <f t="shared" si="521"/>
        <v>q3                           </v>
      </c>
      <c r="L3824" t="str">
        <f t="shared" si="522"/>
        <v>Q3                            </v>
      </c>
    </row>
    <row r="3825" hidden="1" spans="1:12">
      <c r="A3825" s="1" t="s">
        <v>8665</v>
      </c>
      <c r="B3825" s="1" t="s">
        <v>8666</v>
      </c>
      <c r="C3825" s="1" t="s">
        <v>1729</v>
      </c>
      <c r="D3825" s="1" t="s">
        <v>65</v>
      </c>
      <c r="E3825" s="2" t="str">
        <f t="shared" si="523"/>
        <v>kkb</v>
      </c>
      <c r="F3825" s="1" t="s">
        <v>8271</v>
      </c>
      <c r="G3825" t="str">
        <f t="shared" si="524"/>
        <v>qsngj</v>
      </c>
      <c r="H3825" s="1" t="s">
        <v>8272</v>
      </c>
      <c r="I3825" t="str">
        <f t="shared" si="519"/>
        <v>8006</v>
      </c>
      <c r="J3825" t="str">
        <f t="shared" si="520"/>
        <v>8006</v>
      </c>
      <c r="K3825" t="str">
        <f t="shared" si="521"/>
        <v>q6                           </v>
      </c>
      <c r="L3825" t="str">
        <f t="shared" si="522"/>
        <v>Q6                            </v>
      </c>
    </row>
    <row r="3826" hidden="1" spans="1:12">
      <c r="A3826" s="1" t="s">
        <v>8667</v>
      </c>
      <c r="B3826" s="1" t="s">
        <v>8668</v>
      </c>
      <c r="C3826" s="1" t="s">
        <v>1729</v>
      </c>
      <c r="D3826" s="1" t="s">
        <v>65</v>
      </c>
      <c r="E3826" s="2" t="str">
        <f t="shared" si="523"/>
        <v>kkb</v>
      </c>
      <c r="F3826" s="1" t="s">
        <v>8271</v>
      </c>
      <c r="G3826" t="str">
        <f t="shared" si="524"/>
        <v>qsngj</v>
      </c>
      <c r="H3826" s="1" t="s">
        <v>8272</v>
      </c>
      <c r="I3826" t="str">
        <f t="shared" si="519"/>
        <v>8007</v>
      </c>
      <c r="J3826" t="str">
        <f t="shared" si="520"/>
        <v>8007</v>
      </c>
      <c r="K3826" t="str">
        <f t="shared" si="521"/>
        <v>e                            </v>
      </c>
      <c r="L3826" t="str">
        <f t="shared" si="522"/>
        <v>E                             </v>
      </c>
    </row>
    <row r="3827" hidden="1" spans="1:12">
      <c r="A3827" s="1" t="s">
        <v>8669</v>
      </c>
      <c r="B3827" s="1" t="s">
        <v>8670</v>
      </c>
      <c r="C3827" s="1" t="s">
        <v>1729</v>
      </c>
      <c r="D3827" s="1" t="s">
        <v>65</v>
      </c>
      <c r="E3827" s="2" t="str">
        <f t="shared" si="523"/>
        <v>kkb</v>
      </c>
      <c r="F3827" s="1" t="s">
        <v>8271</v>
      </c>
      <c r="G3827" t="str">
        <f t="shared" si="524"/>
        <v>qsngj</v>
      </c>
      <c r="H3827" s="1" t="s">
        <v>8272</v>
      </c>
      <c r="I3827" t="str">
        <f t="shared" si="519"/>
        <v>8007</v>
      </c>
      <c r="J3827" t="str">
        <f t="shared" si="520"/>
        <v>8007</v>
      </c>
      <c r="K3827" t="str">
        <f t="shared" si="521"/>
        <v>q10                          </v>
      </c>
      <c r="L3827" t="str">
        <f t="shared" si="522"/>
        <v>Q10                           </v>
      </c>
    </row>
    <row r="3828" hidden="1" spans="1:12">
      <c r="A3828" s="1" t="s">
        <v>8671</v>
      </c>
      <c r="B3828" s="1" t="s">
        <v>8672</v>
      </c>
      <c r="C3828" s="1" t="s">
        <v>1729</v>
      </c>
      <c r="D3828" s="1" t="s">
        <v>65</v>
      </c>
      <c r="E3828" s="2" t="str">
        <f t="shared" si="523"/>
        <v>kkb</v>
      </c>
      <c r="F3828" s="1" t="s">
        <v>8271</v>
      </c>
      <c r="G3828" t="str">
        <f t="shared" si="524"/>
        <v>qsngj</v>
      </c>
      <c r="H3828" s="1" t="s">
        <v>8272</v>
      </c>
      <c r="I3828" t="str">
        <f t="shared" si="519"/>
        <v>8007</v>
      </c>
      <c r="J3828" t="str">
        <f t="shared" si="520"/>
        <v>8007</v>
      </c>
      <c r="K3828" t="str">
        <f t="shared" si="521"/>
        <v>q7                           </v>
      </c>
      <c r="L3828" t="str">
        <f t="shared" si="522"/>
        <v>Q7                            </v>
      </c>
    </row>
    <row r="3829" hidden="1" spans="1:12">
      <c r="A3829" s="1" t="s">
        <v>8673</v>
      </c>
      <c r="B3829" s="1" t="s">
        <v>8674</v>
      </c>
      <c r="C3829" s="1" t="s">
        <v>1729</v>
      </c>
      <c r="D3829" s="1" t="s">
        <v>65</v>
      </c>
      <c r="E3829" s="2" t="str">
        <f t="shared" si="523"/>
        <v>kkb</v>
      </c>
      <c r="F3829" s="1" t="s">
        <v>8271</v>
      </c>
      <c r="G3829" t="str">
        <f t="shared" si="524"/>
        <v>qsngj</v>
      </c>
      <c r="H3829" s="1" t="s">
        <v>8272</v>
      </c>
      <c r="I3829" t="str">
        <f t="shared" si="519"/>
        <v>8007</v>
      </c>
      <c r="J3829" t="str">
        <f t="shared" si="520"/>
        <v>8007</v>
      </c>
      <c r="K3829" t="str">
        <f t="shared" si="521"/>
        <v>q9                           </v>
      </c>
      <c r="L3829" t="str">
        <f t="shared" si="522"/>
        <v>Q9                            </v>
      </c>
    </row>
    <row r="3830" hidden="1" spans="1:12">
      <c r="A3830" s="1" t="s">
        <v>8675</v>
      </c>
      <c r="B3830" s="1" t="s">
        <v>8676</v>
      </c>
      <c r="C3830" s="1" t="s">
        <v>1729</v>
      </c>
      <c r="D3830" s="1" t="s">
        <v>65</v>
      </c>
      <c r="E3830" s="2" t="str">
        <f t="shared" si="523"/>
        <v>kkb</v>
      </c>
      <c r="F3830" s="1" t="s">
        <v>8271</v>
      </c>
      <c r="G3830" t="str">
        <f t="shared" si="524"/>
        <v>qsngj</v>
      </c>
      <c r="H3830" s="1" t="s">
        <v>8272</v>
      </c>
      <c r="I3830" t="str">
        <f t="shared" si="519"/>
        <v>8008</v>
      </c>
      <c r="J3830" t="str">
        <f t="shared" si="520"/>
        <v>8008</v>
      </c>
      <c r="K3830" t="str">
        <f t="shared" si="521"/>
        <v>d                            </v>
      </c>
      <c r="L3830" t="str">
        <f t="shared" si="522"/>
        <v>D                             </v>
      </c>
    </row>
    <row r="3831" hidden="1" spans="1:12">
      <c r="A3831" s="1" t="s">
        <v>8677</v>
      </c>
      <c r="B3831" s="1" t="s">
        <v>8678</v>
      </c>
      <c r="C3831" s="1" t="s">
        <v>1729</v>
      </c>
      <c r="D3831" s="1" t="s">
        <v>65</v>
      </c>
      <c r="E3831" s="2" t="str">
        <f t="shared" si="523"/>
        <v>kkb</v>
      </c>
      <c r="F3831" s="1" t="s">
        <v>8271</v>
      </c>
      <c r="G3831" t="str">
        <f t="shared" si="524"/>
        <v>qsngj</v>
      </c>
      <c r="H3831" s="1" t="s">
        <v>8272</v>
      </c>
      <c r="I3831" t="str">
        <f t="shared" si="519"/>
        <v>8008</v>
      </c>
      <c r="J3831" t="str">
        <f t="shared" si="520"/>
        <v>8008</v>
      </c>
      <c r="K3831" t="str">
        <f t="shared" si="521"/>
        <v>e                            </v>
      </c>
      <c r="L3831" t="str">
        <f t="shared" si="522"/>
        <v>E                             </v>
      </c>
    </row>
    <row r="3832" hidden="1" spans="1:12">
      <c r="A3832" s="1" t="s">
        <v>8679</v>
      </c>
      <c r="B3832" s="1" t="s">
        <v>8680</v>
      </c>
      <c r="C3832" s="1" t="s">
        <v>1729</v>
      </c>
      <c r="D3832" s="1" t="s">
        <v>65</v>
      </c>
      <c r="E3832" s="2" t="str">
        <f t="shared" si="523"/>
        <v>kkb</v>
      </c>
      <c r="F3832" s="1" t="s">
        <v>8271</v>
      </c>
      <c r="G3832" t="str">
        <f t="shared" si="524"/>
        <v>qsngj</v>
      </c>
      <c r="H3832" s="1" t="s">
        <v>8272</v>
      </c>
      <c r="I3832" t="str">
        <f t="shared" si="519"/>
        <v>8008</v>
      </c>
      <c r="J3832" t="str">
        <f t="shared" si="520"/>
        <v>8008</v>
      </c>
      <c r="K3832" t="str">
        <f t="shared" si="521"/>
        <v>q11                          </v>
      </c>
      <c r="L3832" t="str">
        <f t="shared" si="522"/>
        <v>Q11                           </v>
      </c>
    </row>
    <row r="3833" hidden="1" spans="1:12">
      <c r="A3833" s="1" t="s">
        <v>8681</v>
      </c>
      <c r="B3833" s="1" t="s">
        <v>8682</v>
      </c>
      <c r="C3833" s="1" t="s">
        <v>1729</v>
      </c>
      <c r="D3833" s="1" t="s">
        <v>65</v>
      </c>
      <c r="E3833" s="2" t="str">
        <f t="shared" si="523"/>
        <v>kkb</v>
      </c>
      <c r="F3833" s="1" t="s">
        <v>8271</v>
      </c>
      <c r="G3833" t="str">
        <f t="shared" si="524"/>
        <v>qsngj</v>
      </c>
      <c r="H3833" s="1" t="s">
        <v>8272</v>
      </c>
      <c r="I3833" t="str">
        <f t="shared" si="519"/>
        <v>8008</v>
      </c>
      <c r="J3833" t="str">
        <f t="shared" si="520"/>
        <v>8008</v>
      </c>
      <c r="K3833" t="str">
        <f t="shared" si="521"/>
        <v>q6                           </v>
      </c>
      <c r="L3833" t="str">
        <f t="shared" si="522"/>
        <v>Q6                            </v>
      </c>
    </row>
    <row r="3834" hidden="1" spans="1:11">
      <c r="A3834" s="1" t="s">
        <v>8683</v>
      </c>
      <c r="B3834" s="1" t="s">
        <v>8684</v>
      </c>
      <c r="C3834" s="1" t="s">
        <v>1729</v>
      </c>
      <c r="D3834" s="1" t="s">
        <v>65</v>
      </c>
      <c r="E3834" s="2" t="str">
        <f t="shared" si="523"/>
        <v>kld</v>
      </c>
      <c r="F3834" s="1" t="s">
        <v>8685</v>
      </c>
      <c r="G3834" t="s">
        <v>2263</v>
      </c>
      <c r="H3834" s="1" t="s">
        <v>1736</v>
      </c>
      <c r="I3834" s="1" t="s">
        <v>16</v>
      </c>
      <c r="K3834" s="1" t="s">
        <v>16</v>
      </c>
    </row>
    <row r="3835" hidden="1" spans="1:11">
      <c r="A3835" s="1" t="s">
        <v>8686</v>
      </c>
      <c r="B3835" s="1" t="s">
        <v>8687</v>
      </c>
      <c r="C3835" s="1" t="s">
        <v>1729</v>
      </c>
      <c r="D3835" s="1" t="s">
        <v>65</v>
      </c>
      <c r="E3835" s="2" t="str">
        <f t="shared" si="523"/>
        <v>kll</v>
      </c>
      <c r="F3835" s="1" t="s">
        <v>8688</v>
      </c>
      <c r="G3835" t="s">
        <v>179</v>
      </c>
      <c r="H3835" s="1" t="s">
        <v>178</v>
      </c>
      <c r="I3835" s="1" t="s">
        <v>16</v>
      </c>
      <c r="K3835" s="1" t="s">
        <v>16</v>
      </c>
    </row>
    <row r="3836" hidden="1" spans="1:11">
      <c r="A3836" s="1" t="s">
        <v>8689</v>
      </c>
      <c r="B3836" s="1" t="s">
        <v>8690</v>
      </c>
      <c r="C3836" s="1" t="s">
        <v>1729</v>
      </c>
      <c r="D3836" s="1" t="s">
        <v>65</v>
      </c>
      <c r="E3836" s="2" t="str">
        <f t="shared" si="523"/>
        <v>kls</v>
      </c>
      <c r="F3836" s="1" t="s">
        <v>8691</v>
      </c>
      <c r="G3836" t="s">
        <v>69</v>
      </c>
      <c r="H3836" s="1" t="s">
        <v>68</v>
      </c>
      <c r="I3836" s="1" t="s">
        <v>16</v>
      </c>
      <c r="K3836" s="1" t="s">
        <v>16</v>
      </c>
    </row>
    <row r="3837" hidden="1" spans="1:12">
      <c r="A3837" s="1" t="s">
        <v>8692</v>
      </c>
      <c r="B3837" s="1" t="s">
        <v>8693</v>
      </c>
      <c r="C3837" s="1" t="s">
        <v>1729</v>
      </c>
      <c r="D3837" s="1" t="s">
        <v>65</v>
      </c>
      <c r="E3837" s="2" t="str">
        <f t="shared" si="523"/>
        <v>kqe</v>
      </c>
      <c r="F3837" s="1" t="s">
        <v>8694</v>
      </c>
      <c r="G3837" t="str">
        <f>MID(A3837,5,4)</f>
        <v>jktr</v>
      </c>
      <c r="H3837" s="1" t="s">
        <v>5940</v>
      </c>
      <c r="I3837" t="str">
        <f>MID(A3837,9,3)</f>
        <v>811</v>
      </c>
      <c r="J3837" t="str">
        <f>MID(B3837,8,3)</f>
        <v>811</v>
      </c>
      <c r="K3837" t="str">
        <f>MID(A3837,12,30)</f>
        <v>c01b                          </v>
      </c>
      <c r="L3837" t="str">
        <f>MID(B3837,11,30)</f>
        <v>C01B                          </v>
      </c>
    </row>
    <row r="3838" hidden="1" spans="1:12">
      <c r="A3838" s="1" t="s">
        <v>8695</v>
      </c>
      <c r="B3838" s="1" t="s">
        <v>8696</v>
      </c>
      <c r="C3838" s="1" t="s">
        <v>1729</v>
      </c>
      <c r="D3838" s="1" t="s">
        <v>65</v>
      </c>
      <c r="E3838" s="2" t="str">
        <f t="shared" ref="E3838:E3892" si="525">MID(A3838,2,3)</f>
        <v>kqe</v>
      </c>
      <c r="F3838" s="1" t="s">
        <v>8694</v>
      </c>
      <c r="G3838" t="str">
        <f t="shared" ref="G3838:G3882" si="526">MID(A3838,5,4)</f>
        <v>jktr</v>
      </c>
      <c r="H3838" s="1" t="s">
        <v>5940</v>
      </c>
      <c r="I3838" t="str">
        <f t="shared" ref="I3838:I3862" si="527">MID(A3838,9,3)</f>
        <v>812</v>
      </c>
      <c r="J3838" t="str">
        <f t="shared" ref="J3838:J3862" si="528">MID(B3838,8,3)</f>
        <v>812</v>
      </c>
      <c r="K3838" t="str">
        <f t="shared" ref="K3838:K3862" si="529">MID(A3838,12,30)</f>
        <v>c01b                          </v>
      </c>
      <c r="L3838" t="str">
        <f t="shared" ref="L3838:L3862" si="530">MID(B3838,11,30)</f>
        <v>C01B                          </v>
      </c>
    </row>
    <row r="3839" hidden="1" spans="1:12">
      <c r="A3839" s="1" t="s">
        <v>8697</v>
      </c>
      <c r="B3839" s="1" t="s">
        <v>8698</v>
      </c>
      <c r="C3839" s="1" t="s">
        <v>1729</v>
      </c>
      <c r="D3839" s="1" t="s">
        <v>65</v>
      </c>
      <c r="E3839" s="2" t="str">
        <f t="shared" si="525"/>
        <v>kqe</v>
      </c>
      <c r="F3839" s="1" t="s">
        <v>8694</v>
      </c>
      <c r="G3839" t="str">
        <f t="shared" si="526"/>
        <v>jktr</v>
      </c>
      <c r="H3839" s="1" t="s">
        <v>5940</v>
      </c>
      <c r="I3839" t="str">
        <f t="shared" si="527"/>
        <v>813</v>
      </c>
      <c r="J3839" t="str">
        <f t="shared" si="528"/>
        <v>813</v>
      </c>
      <c r="K3839" t="str">
        <f t="shared" si="529"/>
        <v>c04                           </v>
      </c>
      <c r="L3839" t="str">
        <f t="shared" si="530"/>
        <v>C04B                          </v>
      </c>
    </row>
    <row r="3840" hidden="1" spans="1:12">
      <c r="A3840" s="1" t="s">
        <v>8699</v>
      </c>
      <c r="B3840" s="1" t="s">
        <v>8700</v>
      </c>
      <c r="C3840" s="1" t="s">
        <v>1729</v>
      </c>
      <c r="D3840" s="1" t="s">
        <v>65</v>
      </c>
      <c r="E3840" s="2" t="str">
        <f t="shared" si="525"/>
        <v>kqe</v>
      </c>
      <c r="F3840" s="1" t="s">
        <v>8694</v>
      </c>
      <c r="G3840" t="str">
        <f t="shared" si="526"/>
        <v>jktr</v>
      </c>
      <c r="H3840" s="1" t="s">
        <v>5940</v>
      </c>
      <c r="I3840" t="str">
        <f t="shared" si="527"/>
        <v>815</v>
      </c>
      <c r="J3840" t="str">
        <f t="shared" si="528"/>
        <v>815</v>
      </c>
      <c r="K3840" t="str">
        <f t="shared" si="529"/>
        <v>c03b                          </v>
      </c>
      <c r="L3840" t="str">
        <f t="shared" si="530"/>
        <v>C03B                          </v>
      </c>
    </row>
    <row r="3841" hidden="1" spans="1:12">
      <c r="A3841" s="1" t="s">
        <v>8701</v>
      </c>
      <c r="B3841" s="1" t="s">
        <v>8702</v>
      </c>
      <c r="C3841" s="1" t="s">
        <v>1729</v>
      </c>
      <c r="D3841" s="1" t="s">
        <v>65</v>
      </c>
      <c r="E3841" s="2" t="str">
        <f t="shared" si="525"/>
        <v>kqe</v>
      </c>
      <c r="F3841" s="1" t="s">
        <v>8694</v>
      </c>
      <c r="G3841" t="str">
        <f t="shared" si="526"/>
        <v>jktr</v>
      </c>
      <c r="H3841" s="1" t="s">
        <v>5940</v>
      </c>
      <c r="I3841" t="str">
        <f t="shared" si="527"/>
        <v>815</v>
      </c>
      <c r="J3841" t="str">
        <f t="shared" si="528"/>
        <v>815</v>
      </c>
      <c r="K3841" t="str">
        <f t="shared" si="529"/>
        <v>c04                           </v>
      </c>
      <c r="L3841" t="str">
        <f t="shared" si="530"/>
        <v>C04B                          </v>
      </c>
    </row>
    <row r="3842" hidden="1" spans="1:12">
      <c r="A3842" s="1" t="s">
        <v>8703</v>
      </c>
      <c r="B3842" s="1" t="s">
        <v>8704</v>
      </c>
      <c r="C3842" s="1" t="s">
        <v>1729</v>
      </c>
      <c r="D3842" s="1" t="s">
        <v>65</v>
      </c>
      <c r="E3842" s="2" t="str">
        <f t="shared" si="525"/>
        <v>kqe</v>
      </c>
      <c r="F3842" s="1" t="s">
        <v>8694</v>
      </c>
      <c r="G3842" t="str">
        <f t="shared" si="526"/>
        <v>jktr</v>
      </c>
      <c r="H3842" s="1" t="s">
        <v>5940</v>
      </c>
      <c r="I3842" t="str">
        <f t="shared" si="527"/>
        <v>815</v>
      </c>
      <c r="J3842" t="str">
        <f t="shared" si="528"/>
        <v>815</v>
      </c>
      <c r="K3842" t="str">
        <f t="shared" si="529"/>
        <v>c11b                          </v>
      </c>
      <c r="L3842" t="str">
        <f t="shared" si="530"/>
        <v>C11B                          </v>
      </c>
    </row>
    <row r="3843" hidden="1" spans="1:12">
      <c r="A3843" s="1" t="s">
        <v>8705</v>
      </c>
      <c r="B3843" s="1" t="s">
        <v>8706</v>
      </c>
      <c r="C3843" s="1" t="s">
        <v>1729</v>
      </c>
      <c r="D3843" s="1" t="s">
        <v>65</v>
      </c>
      <c r="E3843" s="2" t="str">
        <f t="shared" si="525"/>
        <v>kqe</v>
      </c>
      <c r="F3843" s="1" t="s">
        <v>8694</v>
      </c>
      <c r="G3843" t="str">
        <f t="shared" si="526"/>
        <v>jktr</v>
      </c>
      <c r="H3843" s="1" t="s">
        <v>5940</v>
      </c>
      <c r="I3843" t="str">
        <f t="shared" si="527"/>
        <v>815</v>
      </c>
      <c r="J3843" t="str">
        <f t="shared" si="528"/>
        <v>815</v>
      </c>
      <c r="K3843" t="str">
        <f t="shared" si="529"/>
        <v>c12b                          </v>
      </c>
      <c r="L3843" t="str">
        <f t="shared" si="530"/>
        <v>C12B                          </v>
      </c>
    </row>
    <row r="3844" hidden="1" spans="1:12">
      <c r="A3844" s="1" t="s">
        <v>8707</v>
      </c>
      <c r="B3844" s="1" t="s">
        <v>8708</v>
      </c>
      <c r="C3844" s="1" t="s">
        <v>1729</v>
      </c>
      <c r="D3844" s="1" t="s">
        <v>65</v>
      </c>
      <c r="E3844" s="2" t="str">
        <f t="shared" si="525"/>
        <v>kqe</v>
      </c>
      <c r="F3844" s="1" t="s">
        <v>8694</v>
      </c>
      <c r="G3844" t="str">
        <f t="shared" si="526"/>
        <v>jktr</v>
      </c>
      <c r="H3844" s="1" t="s">
        <v>5940</v>
      </c>
      <c r="I3844" t="str">
        <f t="shared" si="527"/>
        <v>816</v>
      </c>
      <c r="J3844" t="str">
        <f t="shared" si="528"/>
        <v>816</v>
      </c>
      <c r="K3844" t="str">
        <f t="shared" si="529"/>
        <v>c03b                          </v>
      </c>
      <c r="L3844" t="str">
        <f t="shared" si="530"/>
        <v>C03B                          </v>
      </c>
    </row>
    <row r="3845" hidden="1" spans="1:12">
      <c r="A3845" s="1" t="s">
        <v>8709</v>
      </c>
      <c r="B3845" s="1" t="s">
        <v>8710</v>
      </c>
      <c r="C3845" s="1" t="s">
        <v>1729</v>
      </c>
      <c r="D3845" s="1" t="s">
        <v>65</v>
      </c>
      <c r="E3845" s="2" t="str">
        <f t="shared" si="525"/>
        <v>kqe</v>
      </c>
      <c r="F3845" s="1" t="s">
        <v>8694</v>
      </c>
      <c r="G3845" t="str">
        <f t="shared" si="526"/>
        <v>jktr</v>
      </c>
      <c r="H3845" s="1" t="s">
        <v>5940</v>
      </c>
      <c r="I3845" t="str">
        <f t="shared" si="527"/>
        <v>816</v>
      </c>
      <c r="J3845" t="str">
        <f t="shared" si="528"/>
        <v>816</v>
      </c>
      <c r="K3845" t="str">
        <f t="shared" si="529"/>
        <v>c04b                          </v>
      </c>
      <c r="L3845" t="str">
        <f t="shared" si="530"/>
        <v>C04B                          </v>
      </c>
    </row>
    <row r="3846" hidden="1" spans="1:12">
      <c r="A3846" s="1" t="s">
        <v>8711</v>
      </c>
      <c r="B3846" s="1" t="s">
        <v>8712</v>
      </c>
      <c r="C3846" s="1" t="s">
        <v>1729</v>
      </c>
      <c r="D3846" s="1" t="s">
        <v>65</v>
      </c>
      <c r="E3846" s="2" t="str">
        <f t="shared" si="525"/>
        <v>kqe</v>
      </c>
      <c r="F3846" s="1" t="s">
        <v>8694</v>
      </c>
      <c r="G3846" t="str">
        <f t="shared" si="526"/>
        <v>jktr</v>
      </c>
      <c r="H3846" s="1" t="s">
        <v>5940</v>
      </c>
      <c r="I3846" t="str">
        <f t="shared" si="527"/>
        <v>817</v>
      </c>
      <c r="J3846" t="str">
        <f t="shared" si="528"/>
        <v>817</v>
      </c>
      <c r="K3846" t="str">
        <f t="shared" si="529"/>
        <v>c09b                          </v>
      </c>
      <c r="L3846" t="str">
        <f t="shared" si="530"/>
        <v>C09B                          </v>
      </c>
    </row>
    <row r="3847" hidden="1" spans="1:12">
      <c r="A3847" s="1" t="s">
        <v>8713</v>
      </c>
      <c r="B3847" s="1" t="s">
        <v>8714</v>
      </c>
      <c r="C3847" s="1" t="s">
        <v>1729</v>
      </c>
      <c r="D3847" s="1" t="s">
        <v>65</v>
      </c>
      <c r="E3847" s="2" t="str">
        <f t="shared" si="525"/>
        <v>kqe</v>
      </c>
      <c r="F3847" s="1" t="s">
        <v>8694</v>
      </c>
      <c r="G3847" t="str">
        <f t="shared" si="526"/>
        <v>jktr</v>
      </c>
      <c r="H3847" s="1" t="s">
        <v>5940</v>
      </c>
      <c r="I3847" t="str">
        <f t="shared" si="527"/>
        <v>817</v>
      </c>
      <c r="J3847" t="str">
        <f t="shared" si="528"/>
        <v>817</v>
      </c>
      <c r="K3847" t="str">
        <f t="shared" si="529"/>
        <v>c10b                          </v>
      </c>
      <c r="L3847" t="str">
        <f t="shared" si="530"/>
        <v>C10B                          </v>
      </c>
    </row>
    <row r="3848" hidden="1" spans="1:12">
      <c r="A3848" s="1" t="s">
        <v>8715</v>
      </c>
      <c r="B3848" s="1" t="s">
        <v>8716</v>
      </c>
      <c r="C3848" s="1" t="s">
        <v>1729</v>
      </c>
      <c r="D3848" s="1" t="s">
        <v>65</v>
      </c>
      <c r="E3848" s="2" t="str">
        <f t="shared" si="525"/>
        <v>kqe</v>
      </c>
      <c r="F3848" s="1" t="s">
        <v>8694</v>
      </c>
      <c r="G3848" t="str">
        <f t="shared" si="526"/>
        <v>jktr</v>
      </c>
      <c r="H3848" s="1" t="s">
        <v>5940</v>
      </c>
      <c r="I3848" t="str">
        <f t="shared" si="527"/>
        <v>819</v>
      </c>
      <c r="J3848" t="str">
        <f t="shared" si="528"/>
        <v>819</v>
      </c>
      <c r="K3848" t="str">
        <f t="shared" si="529"/>
        <v>c01b                          </v>
      </c>
      <c r="L3848" t="str">
        <f t="shared" si="530"/>
        <v>C01B                          </v>
      </c>
    </row>
    <row r="3849" hidden="1" spans="1:12">
      <c r="A3849" s="1" t="s">
        <v>8717</v>
      </c>
      <c r="B3849" s="1" t="s">
        <v>8718</v>
      </c>
      <c r="C3849" s="1" t="s">
        <v>1729</v>
      </c>
      <c r="D3849" s="1" t="s">
        <v>65</v>
      </c>
      <c r="E3849" s="2" t="str">
        <f t="shared" si="525"/>
        <v>kqe</v>
      </c>
      <c r="F3849" s="1" t="s">
        <v>8694</v>
      </c>
      <c r="G3849" t="str">
        <f t="shared" si="526"/>
        <v>jktr</v>
      </c>
      <c r="H3849" s="1" t="s">
        <v>5940</v>
      </c>
      <c r="I3849" t="str">
        <f t="shared" si="527"/>
        <v>819</v>
      </c>
      <c r="J3849" t="str">
        <f t="shared" si="528"/>
        <v>819</v>
      </c>
      <c r="K3849" t="str">
        <f t="shared" si="529"/>
        <v>c02b                          </v>
      </c>
      <c r="L3849" t="str">
        <f t="shared" si="530"/>
        <v>C02B                          </v>
      </c>
    </row>
    <row r="3850" hidden="1" spans="1:12">
      <c r="A3850" s="1" t="s">
        <v>8719</v>
      </c>
      <c r="B3850" s="1" t="s">
        <v>8720</v>
      </c>
      <c r="C3850" s="1" t="s">
        <v>1729</v>
      </c>
      <c r="D3850" s="1" t="s">
        <v>65</v>
      </c>
      <c r="E3850" s="2" t="str">
        <f t="shared" si="525"/>
        <v>kqe</v>
      </c>
      <c r="F3850" s="1" t="s">
        <v>8694</v>
      </c>
      <c r="G3850" t="str">
        <f t="shared" si="526"/>
        <v>jktr</v>
      </c>
      <c r="H3850" s="1" t="s">
        <v>5940</v>
      </c>
      <c r="I3850" t="str">
        <f t="shared" si="527"/>
        <v>819</v>
      </c>
      <c r="J3850" t="str">
        <f t="shared" si="528"/>
        <v>819</v>
      </c>
      <c r="K3850" t="str">
        <f t="shared" si="529"/>
        <v>c03b                          </v>
      </c>
      <c r="L3850" t="str">
        <f t="shared" si="530"/>
        <v>C03B                          </v>
      </c>
    </row>
    <row r="3851" hidden="1" spans="1:12">
      <c r="A3851" s="1" t="s">
        <v>8721</v>
      </c>
      <c r="B3851" s="1" t="s">
        <v>8722</v>
      </c>
      <c r="C3851" s="1" t="s">
        <v>1729</v>
      </c>
      <c r="D3851" s="1" t="s">
        <v>65</v>
      </c>
      <c r="E3851" s="2" t="str">
        <f t="shared" si="525"/>
        <v>kqe</v>
      </c>
      <c r="F3851" s="1" t="s">
        <v>8694</v>
      </c>
      <c r="G3851" t="str">
        <f t="shared" si="526"/>
        <v>jktr</v>
      </c>
      <c r="H3851" s="1" t="s">
        <v>5940</v>
      </c>
      <c r="I3851" t="str">
        <f t="shared" si="527"/>
        <v>819</v>
      </c>
      <c r="J3851" t="str">
        <f t="shared" si="528"/>
        <v>819</v>
      </c>
      <c r="K3851" t="str">
        <f t="shared" si="529"/>
        <v>c04b                          </v>
      </c>
      <c r="L3851" t="str">
        <f t="shared" si="530"/>
        <v>C04B                          </v>
      </c>
    </row>
    <row r="3852" hidden="1" spans="1:12">
      <c r="A3852" s="1" t="s">
        <v>8723</v>
      </c>
      <c r="B3852" s="1" t="s">
        <v>8724</v>
      </c>
      <c r="C3852" s="1" t="s">
        <v>1729</v>
      </c>
      <c r="D3852" s="1" t="s">
        <v>65</v>
      </c>
      <c r="E3852" s="2" t="str">
        <f t="shared" si="525"/>
        <v>kqe</v>
      </c>
      <c r="F3852" s="1" t="s">
        <v>8694</v>
      </c>
      <c r="G3852" t="str">
        <f t="shared" si="526"/>
        <v>jktr</v>
      </c>
      <c r="H3852" s="1" t="s">
        <v>5940</v>
      </c>
      <c r="I3852" t="str">
        <f t="shared" si="527"/>
        <v>820</v>
      </c>
      <c r="J3852" t="str">
        <f t="shared" si="528"/>
        <v>820</v>
      </c>
      <c r="K3852" t="str">
        <f t="shared" si="529"/>
        <v>c03b                          </v>
      </c>
      <c r="L3852" t="str">
        <f t="shared" si="530"/>
        <v>C03B                          </v>
      </c>
    </row>
    <row r="3853" hidden="1" spans="1:12">
      <c r="A3853" s="1" t="s">
        <v>8725</v>
      </c>
      <c r="B3853" s="1" t="s">
        <v>8726</v>
      </c>
      <c r="C3853" s="1" t="s">
        <v>1729</v>
      </c>
      <c r="D3853" s="1" t="s">
        <v>65</v>
      </c>
      <c r="E3853" s="2" t="str">
        <f t="shared" si="525"/>
        <v>kqe</v>
      </c>
      <c r="F3853" s="1" t="s">
        <v>8694</v>
      </c>
      <c r="G3853" t="str">
        <f t="shared" si="526"/>
        <v>jktr</v>
      </c>
      <c r="H3853" s="1" t="s">
        <v>5940</v>
      </c>
      <c r="I3853" t="str">
        <f t="shared" si="527"/>
        <v>820</v>
      </c>
      <c r="J3853" t="str">
        <f t="shared" si="528"/>
        <v>820</v>
      </c>
      <c r="K3853" t="str">
        <f t="shared" si="529"/>
        <v>c04b                          </v>
      </c>
      <c r="L3853" t="str">
        <f t="shared" si="530"/>
        <v>C04B                          </v>
      </c>
    </row>
    <row r="3854" hidden="1" spans="1:12">
      <c r="A3854" s="1" t="s">
        <v>8727</v>
      </c>
      <c r="B3854" s="1" t="s">
        <v>8728</v>
      </c>
      <c r="C3854" s="1" t="s">
        <v>1729</v>
      </c>
      <c r="D3854" s="1" t="s">
        <v>65</v>
      </c>
      <c r="E3854" s="2" t="str">
        <f t="shared" si="525"/>
        <v>kqe</v>
      </c>
      <c r="F3854" s="1" t="s">
        <v>8694</v>
      </c>
      <c r="G3854" t="str">
        <f t="shared" si="526"/>
        <v>jktr</v>
      </c>
      <c r="H3854" s="1" t="s">
        <v>5940</v>
      </c>
      <c r="I3854" t="str">
        <f t="shared" si="527"/>
        <v>906</v>
      </c>
      <c r="J3854" t="str">
        <f t="shared" si="528"/>
        <v>906</v>
      </c>
      <c r="K3854" t="str">
        <f t="shared" si="529"/>
        <v>c04b                          </v>
      </c>
      <c r="L3854" t="str">
        <f t="shared" si="530"/>
        <v>C04B                          </v>
      </c>
    </row>
    <row r="3855" hidden="1" spans="1:12">
      <c r="A3855" s="1" t="s">
        <v>8729</v>
      </c>
      <c r="B3855" s="1" t="s">
        <v>8730</v>
      </c>
      <c r="C3855" s="1" t="s">
        <v>1729</v>
      </c>
      <c r="D3855" s="1" t="s">
        <v>65</v>
      </c>
      <c r="E3855" s="2" t="str">
        <f t="shared" si="525"/>
        <v>kqe</v>
      </c>
      <c r="F3855" s="1" t="s">
        <v>8694</v>
      </c>
      <c r="G3855" t="str">
        <f t="shared" si="526"/>
        <v>jktr</v>
      </c>
      <c r="H3855" s="1" t="s">
        <v>5940</v>
      </c>
      <c r="I3855" t="str">
        <f t="shared" si="527"/>
        <v>907</v>
      </c>
      <c r="J3855" t="str">
        <f t="shared" si="528"/>
        <v>907</v>
      </c>
      <c r="K3855" t="str">
        <f t="shared" si="529"/>
        <v>c04b                          </v>
      </c>
      <c r="L3855" t="str">
        <f t="shared" si="530"/>
        <v>C04B                          </v>
      </c>
    </row>
    <row r="3856" hidden="1" spans="1:12">
      <c r="A3856" s="1" t="s">
        <v>8731</v>
      </c>
      <c r="B3856" s="1" t="s">
        <v>8732</v>
      </c>
      <c r="C3856" s="1" t="s">
        <v>1729</v>
      </c>
      <c r="D3856" s="1" t="s">
        <v>65</v>
      </c>
      <c r="E3856" s="2" t="str">
        <f t="shared" si="525"/>
        <v>kqe</v>
      </c>
      <c r="F3856" s="1" t="s">
        <v>8694</v>
      </c>
      <c r="G3856" t="str">
        <f t="shared" si="526"/>
        <v>jktr</v>
      </c>
      <c r="H3856" s="1" t="s">
        <v>5940</v>
      </c>
      <c r="I3856" t="str">
        <f t="shared" si="527"/>
        <v>909</v>
      </c>
      <c r="J3856" t="str">
        <f t="shared" si="528"/>
        <v>909</v>
      </c>
      <c r="K3856" t="str">
        <f t="shared" si="529"/>
        <v>c03b                          </v>
      </c>
      <c r="L3856" t="str">
        <f t="shared" si="530"/>
        <v>C03B                          </v>
      </c>
    </row>
    <row r="3857" hidden="1" spans="1:12">
      <c r="A3857" s="1" t="s">
        <v>8733</v>
      </c>
      <c r="B3857" s="1" t="s">
        <v>8734</v>
      </c>
      <c r="C3857" s="1" t="s">
        <v>1729</v>
      </c>
      <c r="D3857" s="1" t="s">
        <v>65</v>
      </c>
      <c r="E3857" s="2" t="str">
        <f t="shared" si="525"/>
        <v>kqe</v>
      </c>
      <c r="F3857" s="1" t="s">
        <v>8694</v>
      </c>
      <c r="G3857" t="str">
        <f t="shared" si="526"/>
        <v>jktr</v>
      </c>
      <c r="H3857" s="1" t="s">
        <v>5940</v>
      </c>
      <c r="I3857" t="str">
        <f t="shared" si="527"/>
        <v>910</v>
      </c>
      <c r="J3857" t="str">
        <f t="shared" si="528"/>
        <v>910</v>
      </c>
      <c r="K3857" t="str">
        <f t="shared" si="529"/>
        <v>c11b                          </v>
      </c>
      <c r="L3857" t="str">
        <f t="shared" si="530"/>
        <v>C11B                          </v>
      </c>
    </row>
    <row r="3858" hidden="1" spans="1:12">
      <c r="A3858" s="1" t="s">
        <v>8735</v>
      </c>
      <c r="B3858" s="1" t="s">
        <v>8736</v>
      </c>
      <c r="C3858" s="1" t="s">
        <v>1729</v>
      </c>
      <c r="D3858" s="1" t="s">
        <v>65</v>
      </c>
      <c r="E3858" s="2" t="str">
        <f t="shared" si="525"/>
        <v>kqe</v>
      </c>
      <c r="F3858" s="1" t="s">
        <v>8694</v>
      </c>
      <c r="G3858" t="str">
        <f t="shared" si="526"/>
        <v>jktr</v>
      </c>
      <c r="H3858" s="1" t="s">
        <v>5940</v>
      </c>
      <c r="I3858" t="str">
        <f t="shared" si="527"/>
        <v>910</v>
      </c>
      <c r="J3858" t="str">
        <f t="shared" si="528"/>
        <v>910</v>
      </c>
      <c r="K3858" t="str">
        <f t="shared" si="529"/>
        <v>c12b                          </v>
      </c>
      <c r="L3858" t="str">
        <f t="shared" si="530"/>
        <v>C12B                          </v>
      </c>
    </row>
    <row r="3859" hidden="1" spans="1:12">
      <c r="A3859" s="1" t="s">
        <v>8737</v>
      </c>
      <c r="B3859" s="1" t="s">
        <v>8738</v>
      </c>
      <c r="C3859" s="1" t="s">
        <v>1729</v>
      </c>
      <c r="D3859" s="1" t="s">
        <v>65</v>
      </c>
      <c r="E3859" s="2" t="str">
        <f t="shared" si="525"/>
        <v>kqe</v>
      </c>
      <c r="F3859" s="1" t="s">
        <v>8694</v>
      </c>
      <c r="G3859" t="str">
        <f t="shared" si="526"/>
        <v>jktr</v>
      </c>
      <c r="H3859" s="1" t="s">
        <v>5940</v>
      </c>
      <c r="I3859" t="str">
        <f t="shared" si="527"/>
        <v>911</v>
      </c>
      <c r="J3859" t="str">
        <f t="shared" si="528"/>
        <v>911</v>
      </c>
      <c r="K3859" t="str">
        <f t="shared" si="529"/>
        <v>c02b                          </v>
      </c>
      <c r="L3859" t="str">
        <f t="shared" si="530"/>
        <v>C02B                          </v>
      </c>
    </row>
    <row r="3860" hidden="1" spans="1:12">
      <c r="A3860" s="1" t="s">
        <v>8739</v>
      </c>
      <c r="B3860" s="1" t="s">
        <v>8740</v>
      </c>
      <c r="C3860" s="1" t="s">
        <v>1729</v>
      </c>
      <c r="D3860" s="1" t="s">
        <v>65</v>
      </c>
      <c r="E3860" s="2" t="str">
        <f t="shared" si="525"/>
        <v>kqe</v>
      </c>
      <c r="F3860" s="1" t="s">
        <v>8694</v>
      </c>
      <c r="G3860" t="str">
        <f t="shared" si="526"/>
        <v>jktr</v>
      </c>
      <c r="H3860" s="1" t="s">
        <v>5940</v>
      </c>
      <c r="I3860" t="str">
        <f t="shared" si="527"/>
        <v>911</v>
      </c>
      <c r="J3860" t="str">
        <f t="shared" si="528"/>
        <v>911</v>
      </c>
      <c r="K3860" t="str">
        <f t="shared" si="529"/>
        <v>c03b                          </v>
      </c>
      <c r="L3860" t="str">
        <f t="shared" si="530"/>
        <v>C03B                          </v>
      </c>
    </row>
    <row r="3861" hidden="1" spans="1:12">
      <c r="A3861" s="1" t="s">
        <v>8741</v>
      </c>
      <c r="B3861" s="1" t="s">
        <v>8742</v>
      </c>
      <c r="C3861" s="1" t="s">
        <v>1729</v>
      </c>
      <c r="D3861" s="1" t="s">
        <v>65</v>
      </c>
      <c r="E3861" s="2" t="str">
        <f t="shared" si="525"/>
        <v>kqe</v>
      </c>
      <c r="F3861" s="1" t="s">
        <v>8694</v>
      </c>
      <c r="G3861" t="str">
        <f t="shared" si="526"/>
        <v>jktr</v>
      </c>
      <c r="H3861" s="1" t="s">
        <v>5940</v>
      </c>
      <c r="I3861" t="str">
        <f t="shared" si="527"/>
        <v>j05</v>
      </c>
      <c r="J3861" t="str">
        <f t="shared" si="528"/>
        <v>J05</v>
      </c>
      <c r="K3861" t="str">
        <f t="shared" si="529"/>
        <v>c03b                          </v>
      </c>
      <c r="L3861" t="str">
        <f t="shared" si="530"/>
        <v>C03B                          </v>
      </c>
    </row>
    <row r="3862" hidden="1" spans="1:12">
      <c r="A3862" s="1" t="s">
        <v>8743</v>
      </c>
      <c r="B3862" s="1" t="s">
        <v>8744</v>
      </c>
      <c r="C3862" s="1" t="s">
        <v>1729</v>
      </c>
      <c r="D3862" s="1" t="s">
        <v>65</v>
      </c>
      <c r="E3862" s="2" t="str">
        <f t="shared" si="525"/>
        <v>kqe</v>
      </c>
      <c r="F3862" s="1" t="s">
        <v>8694</v>
      </c>
      <c r="G3862" t="str">
        <f t="shared" si="526"/>
        <v>jktr</v>
      </c>
      <c r="H3862" s="1" t="s">
        <v>5940</v>
      </c>
      <c r="I3862" t="str">
        <f>MID(A3862,9,4)</f>
        <v>ukb1</v>
      </c>
      <c r="J3862" t="str">
        <f>MID(B3862,8,4)</f>
        <v>UKB1</v>
      </c>
      <c r="K3862" t="str">
        <f>MID(A3862,13,30)</f>
        <v>c01                           </v>
      </c>
      <c r="L3862" t="str">
        <f>MID(B3862,12,30)</f>
        <v>C01                           </v>
      </c>
    </row>
    <row r="3863" hidden="1" spans="1:12">
      <c r="A3863" s="1" t="s">
        <v>8745</v>
      </c>
      <c r="B3863" s="1" t="s">
        <v>8746</v>
      </c>
      <c r="C3863" s="1" t="s">
        <v>1729</v>
      </c>
      <c r="D3863" s="1" t="s">
        <v>65</v>
      </c>
      <c r="E3863" s="2" t="str">
        <f t="shared" si="525"/>
        <v>kqe</v>
      </c>
      <c r="F3863" s="1" t="s">
        <v>8694</v>
      </c>
      <c r="G3863" t="str">
        <f t="shared" si="526"/>
        <v>jktr</v>
      </c>
      <c r="H3863" s="1" t="s">
        <v>5940</v>
      </c>
      <c r="I3863" t="str">
        <f t="shared" ref="I3863:I3882" si="531">MID(A3863,9,4)</f>
        <v>ukb1</v>
      </c>
      <c r="J3863" t="str">
        <f t="shared" ref="J3863:J3882" si="532">MID(B3863,8,4)</f>
        <v>UKB1</v>
      </c>
      <c r="K3863" t="str">
        <f t="shared" ref="K3863:K3882" si="533">MID(A3863,13,30)</f>
        <v>c02                           </v>
      </c>
      <c r="L3863" t="str">
        <f t="shared" ref="L3863:L3882" si="534">MID(B3863,12,30)</f>
        <v>C02                           </v>
      </c>
    </row>
    <row r="3864" hidden="1" spans="1:12">
      <c r="A3864" s="1" t="s">
        <v>8747</v>
      </c>
      <c r="B3864" s="1" t="s">
        <v>8748</v>
      </c>
      <c r="C3864" s="1" t="s">
        <v>1729</v>
      </c>
      <c r="D3864" s="1" t="s">
        <v>65</v>
      </c>
      <c r="E3864" s="2" t="str">
        <f t="shared" si="525"/>
        <v>kqe</v>
      </c>
      <c r="F3864" s="1" t="s">
        <v>8694</v>
      </c>
      <c r="G3864" t="str">
        <f t="shared" si="526"/>
        <v>jktr</v>
      </c>
      <c r="H3864" s="1" t="s">
        <v>5940</v>
      </c>
      <c r="I3864" t="str">
        <f t="shared" si="531"/>
        <v>ukb2</v>
      </c>
      <c r="J3864" t="str">
        <f t="shared" si="532"/>
        <v>UKB2</v>
      </c>
      <c r="K3864" t="str">
        <f t="shared" si="533"/>
        <v>c01                           </v>
      </c>
      <c r="L3864" t="str">
        <f t="shared" si="534"/>
        <v>C01                           </v>
      </c>
    </row>
    <row r="3865" hidden="1" spans="1:12">
      <c r="A3865" s="1" t="s">
        <v>8749</v>
      </c>
      <c r="B3865" s="1" t="s">
        <v>8750</v>
      </c>
      <c r="C3865" s="1" t="s">
        <v>1729</v>
      </c>
      <c r="D3865" s="1" t="s">
        <v>65</v>
      </c>
      <c r="E3865" s="2" t="str">
        <f t="shared" si="525"/>
        <v>kqe</v>
      </c>
      <c r="F3865" s="1" t="s">
        <v>8694</v>
      </c>
      <c r="G3865" t="str">
        <f t="shared" si="526"/>
        <v>jktr</v>
      </c>
      <c r="H3865" s="1" t="s">
        <v>5940</v>
      </c>
      <c r="I3865" t="str">
        <f t="shared" si="531"/>
        <v>ukb2</v>
      </c>
      <c r="J3865" t="str">
        <f t="shared" si="532"/>
        <v>UKB2</v>
      </c>
      <c r="K3865" t="str">
        <f t="shared" si="533"/>
        <v>c02                           </v>
      </c>
      <c r="L3865" t="str">
        <f t="shared" si="534"/>
        <v>C02                           </v>
      </c>
    </row>
    <row r="3866" hidden="1" spans="1:12">
      <c r="A3866" s="1" t="s">
        <v>8751</v>
      </c>
      <c r="B3866" s="1" t="s">
        <v>8752</v>
      </c>
      <c r="C3866" s="1" t="s">
        <v>1729</v>
      </c>
      <c r="D3866" s="1" t="s">
        <v>65</v>
      </c>
      <c r="E3866" s="2" t="str">
        <f t="shared" si="525"/>
        <v>kqe</v>
      </c>
      <c r="F3866" s="1" t="s">
        <v>8694</v>
      </c>
      <c r="G3866" t="str">
        <f t="shared" si="526"/>
        <v>jktr</v>
      </c>
      <c r="H3866" s="1" t="s">
        <v>5940</v>
      </c>
      <c r="I3866" t="str">
        <f t="shared" si="531"/>
        <v>ukb3</v>
      </c>
      <c r="J3866" t="str">
        <f t="shared" si="532"/>
        <v>UKB3</v>
      </c>
      <c r="K3866" t="str">
        <f t="shared" si="533"/>
        <v>c01                           </v>
      </c>
      <c r="L3866" t="str">
        <f t="shared" si="534"/>
        <v>C01                           </v>
      </c>
    </row>
    <row r="3867" hidden="1" spans="1:12">
      <c r="A3867" s="1" t="s">
        <v>8753</v>
      </c>
      <c r="B3867" s="1" t="s">
        <v>8754</v>
      </c>
      <c r="C3867" s="1" t="s">
        <v>1729</v>
      </c>
      <c r="D3867" s="1" t="s">
        <v>65</v>
      </c>
      <c r="E3867" s="2" t="str">
        <f t="shared" si="525"/>
        <v>kqe</v>
      </c>
      <c r="F3867" s="1" t="s">
        <v>8694</v>
      </c>
      <c r="G3867" t="str">
        <f t="shared" si="526"/>
        <v>jktr</v>
      </c>
      <c r="H3867" s="1" t="s">
        <v>5940</v>
      </c>
      <c r="I3867" t="str">
        <f t="shared" si="531"/>
        <v>ukb3</v>
      </c>
      <c r="J3867" t="str">
        <f t="shared" si="532"/>
        <v>UKB3</v>
      </c>
      <c r="K3867" t="str">
        <f t="shared" si="533"/>
        <v>c2                            </v>
      </c>
      <c r="L3867" t="str">
        <f t="shared" si="534"/>
        <v>C2                            </v>
      </c>
    </row>
    <row r="3868" hidden="1" spans="1:12">
      <c r="A3868" s="1" t="s">
        <v>8755</v>
      </c>
      <c r="B3868" s="1" t="s">
        <v>8756</v>
      </c>
      <c r="C3868" s="1" t="s">
        <v>1729</v>
      </c>
      <c r="D3868" s="1" t="s">
        <v>65</v>
      </c>
      <c r="E3868" s="2" t="str">
        <f t="shared" si="525"/>
        <v>kqe</v>
      </c>
      <c r="F3868" s="1" t="s">
        <v>8694</v>
      </c>
      <c r="G3868" t="str">
        <f t="shared" si="526"/>
        <v>jktr</v>
      </c>
      <c r="H3868" s="1" t="s">
        <v>5940</v>
      </c>
      <c r="I3868" t="str">
        <f t="shared" si="531"/>
        <v>ukb5</v>
      </c>
      <c r="J3868" t="str">
        <f t="shared" si="532"/>
        <v>UKB5</v>
      </c>
      <c r="K3868" t="str">
        <f t="shared" si="533"/>
        <v>c01                           </v>
      </c>
      <c r="L3868" t="str">
        <f t="shared" si="534"/>
        <v>C01                           </v>
      </c>
    </row>
    <row r="3869" hidden="1" spans="1:12">
      <c r="A3869" s="1" t="s">
        <v>8757</v>
      </c>
      <c r="B3869" s="1" t="s">
        <v>8758</v>
      </c>
      <c r="C3869" s="1" t="s">
        <v>1729</v>
      </c>
      <c r="D3869" s="1" t="s">
        <v>65</v>
      </c>
      <c r="E3869" s="2" t="str">
        <f t="shared" si="525"/>
        <v>kqe</v>
      </c>
      <c r="F3869" s="1" t="s">
        <v>8694</v>
      </c>
      <c r="G3869" t="str">
        <f t="shared" si="526"/>
        <v>jktr</v>
      </c>
      <c r="H3869" s="1" t="s">
        <v>5940</v>
      </c>
      <c r="I3869" t="str">
        <f t="shared" si="531"/>
        <v>ukb5</v>
      </c>
      <c r="J3869" t="str">
        <f t="shared" si="532"/>
        <v>UKB5</v>
      </c>
      <c r="K3869" t="str">
        <f t="shared" si="533"/>
        <v>c02                           </v>
      </c>
      <c r="L3869" t="str">
        <f t="shared" si="534"/>
        <v>C02                           </v>
      </c>
    </row>
    <row r="3870" hidden="1" spans="1:12">
      <c r="A3870" s="1" t="s">
        <v>8759</v>
      </c>
      <c r="B3870" s="1" t="s">
        <v>8760</v>
      </c>
      <c r="C3870" s="1" t="s">
        <v>1729</v>
      </c>
      <c r="D3870" s="1" t="s">
        <v>65</v>
      </c>
      <c r="E3870" s="2" t="str">
        <f t="shared" si="525"/>
        <v>kqe</v>
      </c>
      <c r="F3870" s="1" t="s">
        <v>8694</v>
      </c>
      <c r="G3870" t="str">
        <f t="shared" si="526"/>
        <v>jktr</v>
      </c>
      <c r="H3870" s="1" t="s">
        <v>5940</v>
      </c>
      <c r="I3870" t="str">
        <f t="shared" si="531"/>
        <v>ukb7</v>
      </c>
      <c r="J3870" t="str">
        <f t="shared" si="532"/>
        <v>UKB7</v>
      </c>
      <c r="K3870" t="str">
        <f t="shared" si="533"/>
        <v>c01                           </v>
      </c>
      <c r="L3870" t="str">
        <f t="shared" si="534"/>
        <v>C01                           </v>
      </c>
    </row>
    <row r="3871" hidden="1" spans="1:12">
      <c r="A3871" s="1" t="s">
        <v>8761</v>
      </c>
      <c r="B3871" s="1" t="s">
        <v>8762</v>
      </c>
      <c r="C3871" s="1" t="s">
        <v>1729</v>
      </c>
      <c r="D3871" s="1" t="s">
        <v>65</v>
      </c>
      <c r="E3871" s="2" t="str">
        <f t="shared" si="525"/>
        <v>kqe</v>
      </c>
      <c r="F3871" s="1" t="s">
        <v>8694</v>
      </c>
      <c r="G3871" t="str">
        <f t="shared" si="526"/>
        <v>jktr</v>
      </c>
      <c r="H3871" s="1" t="s">
        <v>5940</v>
      </c>
      <c r="I3871" t="str">
        <f t="shared" si="531"/>
        <v>ukb7</v>
      </c>
      <c r="J3871" t="str">
        <f t="shared" si="532"/>
        <v>UKB7</v>
      </c>
      <c r="K3871" t="str">
        <f t="shared" si="533"/>
        <v>c02                           </v>
      </c>
      <c r="L3871" t="str">
        <f t="shared" si="534"/>
        <v>C02                           </v>
      </c>
    </row>
    <row r="3872" hidden="1" spans="1:12">
      <c r="A3872" s="1" t="s">
        <v>8763</v>
      </c>
      <c r="B3872" s="1" t="s">
        <v>8764</v>
      </c>
      <c r="C3872" s="1" t="s">
        <v>1729</v>
      </c>
      <c r="D3872" s="1" t="s">
        <v>65</v>
      </c>
      <c r="E3872" s="2" t="str">
        <f t="shared" si="525"/>
        <v>kqe</v>
      </c>
      <c r="F3872" s="1" t="s">
        <v>8694</v>
      </c>
      <c r="G3872" t="str">
        <f t="shared" si="526"/>
        <v>jktr</v>
      </c>
      <c r="H3872" s="1" t="s">
        <v>5940</v>
      </c>
      <c r="I3872" t="str">
        <f t="shared" si="531"/>
        <v>ukb7</v>
      </c>
      <c r="J3872" t="str">
        <f t="shared" si="532"/>
        <v>UKB7</v>
      </c>
      <c r="K3872" t="str">
        <f t="shared" si="533"/>
        <v>c03                           </v>
      </c>
      <c r="L3872" t="str">
        <f t="shared" si="534"/>
        <v>C03                           </v>
      </c>
    </row>
    <row r="3873" hidden="1" spans="1:12">
      <c r="A3873" s="1" t="s">
        <v>8765</v>
      </c>
      <c r="B3873" s="1" t="s">
        <v>8766</v>
      </c>
      <c r="C3873" s="1" t="s">
        <v>1729</v>
      </c>
      <c r="D3873" s="1" t="s">
        <v>65</v>
      </c>
      <c r="E3873" s="2" t="str">
        <f t="shared" si="525"/>
        <v>kqe</v>
      </c>
      <c r="F3873" s="1" t="s">
        <v>8694</v>
      </c>
      <c r="G3873" t="str">
        <f t="shared" si="526"/>
        <v>jktr</v>
      </c>
      <c r="H3873" s="1" t="s">
        <v>5940</v>
      </c>
      <c r="I3873" t="str">
        <f t="shared" si="531"/>
        <v>ukb8</v>
      </c>
      <c r="J3873" t="str">
        <f t="shared" si="532"/>
        <v>UKB8</v>
      </c>
      <c r="K3873" t="str">
        <f t="shared" si="533"/>
        <v>c01                           </v>
      </c>
      <c r="L3873" t="str">
        <f t="shared" si="534"/>
        <v>C01                           </v>
      </c>
    </row>
    <row r="3874" hidden="1" spans="1:12">
      <c r="A3874" s="1" t="s">
        <v>8767</v>
      </c>
      <c r="B3874" s="1" t="s">
        <v>8768</v>
      </c>
      <c r="C3874" s="1" t="s">
        <v>1729</v>
      </c>
      <c r="D3874" s="1" t="s">
        <v>65</v>
      </c>
      <c r="E3874" s="2" t="str">
        <f t="shared" si="525"/>
        <v>kqe</v>
      </c>
      <c r="F3874" s="1" t="s">
        <v>8694</v>
      </c>
      <c r="G3874" t="str">
        <f t="shared" si="526"/>
        <v>jktr</v>
      </c>
      <c r="H3874" s="1" t="s">
        <v>5940</v>
      </c>
      <c r="I3874" t="str">
        <f t="shared" si="531"/>
        <v>ukb8</v>
      </c>
      <c r="J3874" t="str">
        <f t="shared" si="532"/>
        <v>UKB8</v>
      </c>
      <c r="K3874" t="str">
        <f t="shared" si="533"/>
        <v>c02                           </v>
      </c>
      <c r="L3874" t="str">
        <f t="shared" si="534"/>
        <v>C02                           </v>
      </c>
    </row>
    <row r="3875" hidden="1" spans="1:12">
      <c r="A3875" s="1" t="s">
        <v>8769</v>
      </c>
      <c r="B3875" s="1" t="s">
        <v>8770</v>
      </c>
      <c r="C3875" s="1" t="s">
        <v>1729</v>
      </c>
      <c r="D3875" s="1" t="s">
        <v>65</v>
      </c>
      <c r="E3875" s="2" t="str">
        <f t="shared" si="525"/>
        <v>kqe</v>
      </c>
      <c r="F3875" s="1" t="s">
        <v>8694</v>
      </c>
      <c r="G3875" t="str">
        <f t="shared" si="526"/>
        <v>jktr</v>
      </c>
      <c r="H3875" s="1" t="s">
        <v>5940</v>
      </c>
      <c r="I3875" t="str">
        <f t="shared" si="531"/>
        <v>ukb8</v>
      </c>
      <c r="J3875" t="str">
        <f t="shared" si="532"/>
        <v>UKB8</v>
      </c>
      <c r="K3875" t="str">
        <f t="shared" si="533"/>
        <v>c03                           </v>
      </c>
      <c r="L3875" t="str">
        <f t="shared" si="534"/>
        <v>C03                           </v>
      </c>
    </row>
    <row r="3876" hidden="1" spans="1:12">
      <c r="A3876" s="1" t="s">
        <v>8771</v>
      </c>
      <c r="B3876" s="1" t="s">
        <v>8772</v>
      </c>
      <c r="C3876" s="1" t="s">
        <v>1729</v>
      </c>
      <c r="D3876" s="1" t="s">
        <v>65</v>
      </c>
      <c r="E3876" s="2" t="str">
        <f t="shared" si="525"/>
        <v>kqe</v>
      </c>
      <c r="F3876" s="1" t="s">
        <v>8694</v>
      </c>
      <c r="G3876" t="str">
        <f t="shared" si="526"/>
        <v>jktr</v>
      </c>
      <c r="H3876" s="1" t="s">
        <v>5940</v>
      </c>
      <c r="I3876" t="str">
        <f t="shared" si="531"/>
        <v>utb5</v>
      </c>
      <c r="J3876" t="str">
        <f t="shared" si="532"/>
        <v>UTB5</v>
      </c>
      <c r="K3876" t="str">
        <f t="shared" si="533"/>
        <v>c01                           </v>
      </c>
      <c r="L3876" t="str">
        <f t="shared" si="534"/>
        <v>C01                           </v>
      </c>
    </row>
    <row r="3877" hidden="1" spans="1:12">
      <c r="A3877" s="1" t="s">
        <v>8773</v>
      </c>
      <c r="B3877" s="1" t="s">
        <v>8774</v>
      </c>
      <c r="C3877" s="1" t="s">
        <v>1729</v>
      </c>
      <c r="D3877" s="1" t="s">
        <v>65</v>
      </c>
      <c r="E3877" s="2" t="str">
        <f t="shared" si="525"/>
        <v>kqe</v>
      </c>
      <c r="F3877" s="1" t="s">
        <v>8694</v>
      </c>
      <c r="G3877" t="str">
        <f t="shared" si="526"/>
        <v>jktr</v>
      </c>
      <c r="H3877" s="1" t="s">
        <v>5940</v>
      </c>
      <c r="I3877" t="str">
        <f t="shared" si="531"/>
        <v>utb5</v>
      </c>
      <c r="J3877" t="str">
        <f t="shared" si="532"/>
        <v>UTB5</v>
      </c>
      <c r="K3877" t="str">
        <f t="shared" si="533"/>
        <v>c02                           </v>
      </c>
      <c r="L3877" t="str">
        <f t="shared" si="534"/>
        <v>C02                           </v>
      </c>
    </row>
    <row r="3878" hidden="1" spans="1:12">
      <c r="A3878" s="1" t="s">
        <v>8775</v>
      </c>
      <c r="B3878" s="1" t="s">
        <v>8776</v>
      </c>
      <c r="C3878" s="1" t="s">
        <v>1729</v>
      </c>
      <c r="D3878" s="1" t="s">
        <v>65</v>
      </c>
      <c r="E3878" s="2" t="str">
        <f t="shared" si="525"/>
        <v>kqe</v>
      </c>
      <c r="F3878" s="1" t="s">
        <v>8694</v>
      </c>
      <c r="G3878" t="str">
        <f t="shared" si="526"/>
        <v>jktr</v>
      </c>
      <c r="H3878" s="1" t="s">
        <v>5940</v>
      </c>
      <c r="I3878" t="str">
        <f t="shared" si="531"/>
        <v>utb5</v>
      </c>
      <c r="J3878" t="str">
        <f t="shared" si="532"/>
        <v>UTB5</v>
      </c>
      <c r="K3878" t="str">
        <f t="shared" si="533"/>
        <v>c03                           </v>
      </c>
      <c r="L3878" t="str">
        <f t="shared" si="534"/>
        <v>C03                           </v>
      </c>
    </row>
    <row r="3879" hidden="1" spans="1:12">
      <c r="A3879" s="1" t="s">
        <v>8777</v>
      </c>
      <c r="B3879" s="1" t="s">
        <v>8778</v>
      </c>
      <c r="C3879" s="1" t="s">
        <v>1729</v>
      </c>
      <c r="D3879" s="1" t="s">
        <v>65</v>
      </c>
      <c r="E3879" s="2" t="str">
        <f t="shared" si="525"/>
        <v>kqe</v>
      </c>
      <c r="F3879" s="1" t="s">
        <v>8694</v>
      </c>
      <c r="G3879" t="str">
        <f t="shared" si="526"/>
        <v>jktr</v>
      </c>
      <c r="H3879" s="1" t="s">
        <v>5940</v>
      </c>
      <c r="I3879" t="str">
        <f t="shared" si="531"/>
        <v>utb6</v>
      </c>
      <c r="J3879" t="str">
        <f t="shared" si="532"/>
        <v>UTB6</v>
      </c>
      <c r="K3879" t="str">
        <f t="shared" si="533"/>
        <v>c01                           </v>
      </c>
      <c r="L3879" t="str">
        <f t="shared" si="534"/>
        <v>C01                           </v>
      </c>
    </row>
    <row r="3880" hidden="1" spans="1:12">
      <c r="A3880" s="1" t="s">
        <v>8779</v>
      </c>
      <c r="B3880" s="1" t="s">
        <v>8780</v>
      </c>
      <c r="C3880" s="1" t="s">
        <v>1729</v>
      </c>
      <c r="D3880" s="1" t="s">
        <v>65</v>
      </c>
      <c r="E3880" s="2" t="str">
        <f t="shared" si="525"/>
        <v>kqe</v>
      </c>
      <c r="F3880" s="1" t="s">
        <v>8694</v>
      </c>
      <c r="G3880" t="str">
        <f t="shared" si="526"/>
        <v>jktr</v>
      </c>
      <c r="H3880" s="1" t="s">
        <v>5940</v>
      </c>
      <c r="I3880" t="str">
        <f t="shared" si="531"/>
        <v>utb6</v>
      </c>
      <c r="J3880" t="str">
        <f t="shared" si="532"/>
        <v>UTB6</v>
      </c>
      <c r="K3880" t="str">
        <f t="shared" si="533"/>
        <v>c02                           </v>
      </c>
      <c r="L3880" t="str">
        <f t="shared" si="534"/>
        <v>C02                           </v>
      </c>
    </row>
    <row r="3881" hidden="1" spans="1:12">
      <c r="A3881" s="1" t="s">
        <v>8781</v>
      </c>
      <c r="B3881" s="1" t="s">
        <v>8782</v>
      </c>
      <c r="C3881" s="1" t="s">
        <v>1729</v>
      </c>
      <c r="D3881" s="1" t="s">
        <v>65</v>
      </c>
      <c r="E3881" s="2" t="str">
        <f t="shared" si="525"/>
        <v>kqe</v>
      </c>
      <c r="F3881" s="1" t="s">
        <v>8694</v>
      </c>
      <c r="G3881" t="str">
        <f t="shared" si="526"/>
        <v>jktr</v>
      </c>
      <c r="H3881" s="1" t="s">
        <v>5940</v>
      </c>
      <c r="I3881" t="str">
        <f t="shared" si="531"/>
        <v>utb6</v>
      </c>
      <c r="J3881" t="str">
        <f t="shared" si="532"/>
        <v>UTB6</v>
      </c>
      <c r="K3881" t="str">
        <f t="shared" si="533"/>
        <v>c03                           </v>
      </c>
      <c r="L3881" t="str">
        <f t="shared" si="534"/>
        <v>C03                           </v>
      </c>
    </row>
    <row r="3882" hidden="1" spans="1:12">
      <c r="A3882" s="1" t="s">
        <v>8783</v>
      </c>
      <c r="B3882" s="1" t="s">
        <v>8784</v>
      </c>
      <c r="C3882" s="1" t="s">
        <v>1729</v>
      </c>
      <c r="D3882" s="1" t="s">
        <v>65</v>
      </c>
      <c r="E3882" s="2" t="str">
        <f t="shared" si="525"/>
        <v>kqe</v>
      </c>
      <c r="F3882" s="1" t="s">
        <v>8694</v>
      </c>
      <c r="G3882" t="str">
        <f>MID(A3882,5,2)</f>
        <v>tr</v>
      </c>
      <c r="H3882" s="1" t="s">
        <v>194</v>
      </c>
      <c r="I3882" t="str">
        <f>MID(A3882,7,4)</f>
        <v>3001</v>
      </c>
      <c r="J3882" t="str">
        <f>MID(B3882,6,4)</f>
        <v>3001</v>
      </c>
      <c r="K3882" t="str">
        <f>MID(A3882,11,30)</f>
        <v>c01                           </v>
      </c>
      <c r="L3882" t="str">
        <f>MID(B3882,10,30)</f>
        <v>C01                           </v>
      </c>
    </row>
    <row r="3883" hidden="1" spans="1:12">
      <c r="A3883" s="1" t="s">
        <v>8785</v>
      </c>
      <c r="B3883" s="1" t="s">
        <v>8786</v>
      </c>
      <c r="C3883" s="1" t="s">
        <v>1729</v>
      </c>
      <c r="D3883" s="1" t="s">
        <v>65</v>
      </c>
      <c r="E3883" s="2" t="str">
        <f t="shared" si="525"/>
        <v>kqe</v>
      </c>
      <c r="F3883" s="1" t="s">
        <v>8694</v>
      </c>
      <c r="G3883" t="str">
        <f t="shared" ref="G3883:G3892" si="535">MID(A3883,5,2)</f>
        <v>tr</v>
      </c>
      <c r="H3883" s="1" t="s">
        <v>194</v>
      </c>
      <c r="I3883" t="str">
        <f t="shared" ref="I3883:I3892" si="536">MID(A3883,7,4)</f>
        <v>3001</v>
      </c>
      <c r="J3883" t="str">
        <f t="shared" ref="J3883:J3892" si="537">MID(B3883,6,4)</f>
        <v>3001</v>
      </c>
      <c r="K3883" t="str">
        <f t="shared" ref="K3883:K3892" si="538">MID(A3883,11,30)</f>
        <v>c02                           </v>
      </c>
      <c r="L3883" t="str">
        <f t="shared" ref="L3883:L3892" si="539">MID(B3883,10,30)</f>
        <v>C02                           </v>
      </c>
    </row>
    <row r="3884" hidden="1" spans="1:12">
      <c r="A3884" s="1" t="s">
        <v>8787</v>
      </c>
      <c r="B3884" s="1" t="s">
        <v>8788</v>
      </c>
      <c r="C3884" s="1" t="s">
        <v>1729</v>
      </c>
      <c r="D3884" s="1" t="s">
        <v>65</v>
      </c>
      <c r="E3884" s="2" t="str">
        <f t="shared" si="525"/>
        <v>kqe</v>
      </c>
      <c r="F3884" s="1" t="s">
        <v>8694</v>
      </c>
      <c r="G3884" t="str">
        <f t="shared" si="535"/>
        <v>tr</v>
      </c>
      <c r="H3884" s="1" t="s">
        <v>194</v>
      </c>
      <c r="I3884" t="str">
        <f t="shared" si="536"/>
        <v>3002</v>
      </c>
      <c r="J3884" t="str">
        <f t="shared" si="537"/>
        <v>3002</v>
      </c>
      <c r="K3884" t="str">
        <f t="shared" si="538"/>
        <v>c01                           </v>
      </c>
      <c r="L3884" t="str">
        <f t="shared" si="539"/>
        <v>C01                           </v>
      </c>
    </row>
    <row r="3885" hidden="1" spans="1:12">
      <c r="A3885" s="1" t="s">
        <v>8789</v>
      </c>
      <c r="B3885" s="1" t="s">
        <v>8790</v>
      </c>
      <c r="C3885" s="1" t="s">
        <v>1729</v>
      </c>
      <c r="D3885" s="1" t="s">
        <v>65</v>
      </c>
      <c r="E3885" s="2" t="str">
        <f t="shared" si="525"/>
        <v>kqe</v>
      </c>
      <c r="F3885" s="1" t="s">
        <v>8694</v>
      </c>
      <c r="G3885" t="str">
        <f t="shared" si="535"/>
        <v>tr</v>
      </c>
      <c r="H3885" s="1" t="s">
        <v>194</v>
      </c>
      <c r="I3885" t="str">
        <f t="shared" si="536"/>
        <v>3002</v>
      </c>
      <c r="J3885" t="str">
        <f t="shared" si="537"/>
        <v>3002</v>
      </c>
      <c r="K3885" t="str">
        <f t="shared" si="538"/>
        <v>c02                           </v>
      </c>
      <c r="L3885" t="str">
        <f t="shared" si="539"/>
        <v>C02                           </v>
      </c>
    </row>
    <row r="3886" hidden="1" spans="1:12">
      <c r="A3886" s="1" t="s">
        <v>8791</v>
      </c>
      <c r="B3886" s="1" t="s">
        <v>8792</v>
      </c>
      <c r="C3886" s="1" t="s">
        <v>1729</v>
      </c>
      <c r="D3886" s="1" t="s">
        <v>65</v>
      </c>
      <c r="E3886" s="2" t="str">
        <f t="shared" si="525"/>
        <v>kqe</v>
      </c>
      <c r="F3886" s="1" t="s">
        <v>8694</v>
      </c>
      <c r="G3886" t="str">
        <f t="shared" si="535"/>
        <v>tr</v>
      </c>
      <c r="H3886" s="1" t="s">
        <v>194</v>
      </c>
      <c r="I3886" t="str">
        <f t="shared" si="536"/>
        <v>5001</v>
      </c>
      <c r="J3886" t="str">
        <f t="shared" si="537"/>
        <v>5001</v>
      </c>
      <c r="K3886" t="str">
        <f t="shared" si="538"/>
        <v>c01                           </v>
      </c>
      <c r="L3886" t="str">
        <f t="shared" si="539"/>
        <v>C01                           </v>
      </c>
    </row>
    <row r="3887" hidden="1" spans="1:12">
      <c r="A3887" s="1" t="s">
        <v>8793</v>
      </c>
      <c r="B3887" s="1" t="s">
        <v>8794</v>
      </c>
      <c r="C3887" s="1" t="s">
        <v>1729</v>
      </c>
      <c r="D3887" s="1" t="s">
        <v>65</v>
      </c>
      <c r="E3887" s="2" t="str">
        <f t="shared" si="525"/>
        <v>kqe</v>
      </c>
      <c r="F3887" s="1" t="s">
        <v>8694</v>
      </c>
      <c r="G3887" t="str">
        <f t="shared" si="535"/>
        <v>tr</v>
      </c>
      <c r="H3887" s="1" t="s">
        <v>194</v>
      </c>
      <c r="I3887" t="str">
        <f t="shared" si="536"/>
        <v>5001</v>
      </c>
      <c r="J3887" t="str">
        <f t="shared" si="537"/>
        <v>5001</v>
      </c>
      <c r="K3887" t="str">
        <f t="shared" si="538"/>
        <v>c02                           </v>
      </c>
      <c r="L3887" t="str">
        <f t="shared" si="539"/>
        <v>C02                           </v>
      </c>
    </row>
    <row r="3888" hidden="1" spans="1:12">
      <c r="A3888" s="1" t="s">
        <v>8795</v>
      </c>
      <c r="B3888" s="1" t="s">
        <v>8796</v>
      </c>
      <c r="C3888" s="1" t="s">
        <v>1729</v>
      </c>
      <c r="D3888" s="1" t="s">
        <v>65</v>
      </c>
      <c r="E3888" s="2" t="str">
        <f t="shared" si="525"/>
        <v>kqe</v>
      </c>
      <c r="F3888" s="1" t="s">
        <v>8694</v>
      </c>
      <c r="G3888" t="str">
        <f t="shared" si="535"/>
        <v>tr</v>
      </c>
      <c r="H3888" s="1" t="s">
        <v>194</v>
      </c>
      <c r="I3888" t="str">
        <f t="shared" si="536"/>
        <v>5002</v>
      </c>
      <c r="J3888" t="str">
        <f t="shared" si="537"/>
        <v>5002</v>
      </c>
      <c r="K3888" t="str">
        <f t="shared" si="538"/>
        <v>c01                           </v>
      </c>
      <c r="L3888" t="str">
        <f t="shared" si="539"/>
        <v>C01                           </v>
      </c>
    </row>
    <row r="3889" hidden="1" spans="1:12">
      <c r="A3889" s="1" t="s">
        <v>8797</v>
      </c>
      <c r="B3889" s="1" t="s">
        <v>8798</v>
      </c>
      <c r="C3889" s="1" t="s">
        <v>1729</v>
      </c>
      <c r="D3889" s="1" t="s">
        <v>65</v>
      </c>
      <c r="E3889" s="2" t="str">
        <f t="shared" si="525"/>
        <v>kqe</v>
      </c>
      <c r="F3889" s="1" t="s">
        <v>8694</v>
      </c>
      <c r="G3889" t="str">
        <f t="shared" si="535"/>
        <v>tr</v>
      </c>
      <c r="H3889" s="1" t="s">
        <v>194</v>
      </c>
      <c r="I3889" t="str">
        <f t="shared" si="536"/>
        <v>5003</v>
      </c>
      <c r="J3889" t="str">
        <f t="shared" si="537"/>
        <v>5003</v>
      </c>
      <c r="K3889" t="str">
        <f t="shared" si="538"/>
        <v>c01                           </v>
      </c>
      <c r="L3889" t="str">
        <f t="shared" si="539"/>
        <v>C01                           </v>
      </c>
    </row>
    <row r="3890" hidden="1" spans="1:12">
      <c r="A3890" s="1" t="s">
        <v>8799</v>
      </c>
      <c r="B3890" s="1" t="s">
        <v>8800</v>
      </c>
      <c r="C3890" s="1" t="s">
        <v>1729</v>
      </c>
      <c r="D3890" s="1" t="s">
        <v>65</v>
      </c>
      <c r="E3890" s="2" t="str">
        <f t="shared" si="525"/>
        <v>kqe</v>
      </c>
      <c r="F3890" s="1" t="s">
        <v>8694</v>
      </c>
      <c r="G3890" t="str">
        <f t="shared" si="535"/>
        <v>tr</v>
      </c>
      <c r="H3890" s="1" t="s">
        <v>194</v>
      </c>
      <c r="I3890" t="str">
        <f t="shared" si="536"/>
        <v>5003</v>
      </c>
      <c r="J3890" t="str">
        <f t="shared" si="537"/>
        <v>5003</v>
      </c>
      <c r="K3890" t="str">
        <f t="shared" si="538"/>
        <v>c02                           </v>
      </c>
      <c r="L3890" t="str">
        <f t="shared" si="539"/>
        <v>C02                           </v>
      </c>
    </row>
    <row r="3891" hidden="1" spans="1:12">
      <c r="A3891" s="1" t="s">
        <v>8801</v>
      </c>
      <c r="B3891" s="1" t="s">
        <v>8802</v>
      </c>
      <c r="C3891" s="1" t="s">
        <v>1729</v>
      </c>
      <c r="D3891" s="1" t="s">
        <v>65</v>
      </c>
      <c r="E3891" s="2" t="str">
        <f t="shared" si="525"/>
        <v>kqe</v>
      </c>
      <c r="F3891" s="1" t="s">
        <v>8694</v>
      </c>
      <c r="G3891" t="str">
        <f t="shared" si="535"/>
        <v>tr</v>
      </c>
      <c r="H3891" s="1" t="s">
        <v>194</v>
      </c>
      <c r="I3891" t="str">
        <f t="shared" si="536"/>
        <v>5003</v>
      </c>
      <c r="J3891" t="str">
        <f t="shared" si="537"/>
        <v>5003</v>
      </c>
      <c r="K3891" t="str">
        <f t="shared" si="538"/>
        <v>c03                           </v>
      </c>
      <c r="L3891" t="str">
        <f t="shared" si="539"/>
        <v>C03                           </v>
      </c>
    </row>
    <row r="3892" hidden="1" spans="1:12">
      <c r="A3892" s="1" t="s">
        <v>8803</v>
      </c>
      <c r="B3892" s="1" t="s">
        <v>8804</v>
      </c>
      <c r="C3892" s="1" t="s">
        <v>1729</v>
      </c>
      <c r="D3892" s="1" t="s">
        <v>65</v>
      </c>
      <c r="E3892" s="2" t="str">
        <f t="shared" si="525"/>
        <v>kqe</v>
      </c>
      <c r="F3892" s="1" t="s">
        <v>8694</v>
      </c>
      <c r="G3892" t="str">
        <f t="shared" si="535"/>
        <v>tr</v>
      </c>
      <c r="H3892" s="1" t="s">
        <v>194</v>
      </c>
      <c r="I3892" t="str">
        <f t="shared" si="536"/>
        <v>5003</v>
      </c>
      <c r="J3892" t="str">
        <f t="shared" si="537"/>
        <v>5003</v>
      </c>
      <c r="K3892" t="str">
        <f t="shared" si="538"/>
        <v>c04                           </v>
      </c>
      <c r="L3892" t="str">
        <f t="shared" si="539"/>
        <v>C04                           </v>
      </c>
    </row>
    <row r="3893" hidden="1" spans="1:11">
      <c r="A3893" s="1" t="s">
        <v>8805</v>
      </c>
      <c r="B3893" s="1" t="s">
        <v>8806</v>
      </c>
      <c r="C3893" s="1" t="s">
        <v>1729</v>
      </c>
      <c r="D3893" s="1" t="s">
        <v>65</v>
      </c>
      <c r="E3893" s="2" t="s">
        <v>8807</v>
      </c>
      <c r="F3893" s="1" t="s">
        <v>8808</v>
      </c>
      <c r="G3893" s="1" t="s">
        <v>179</v>
      </c>
      <c r="H3893" s="1" t="s">
        <v>1736</v>
      </c>
      <c r="I3893" s="1" t="s">
        <v>16</v>
      </c>
      <c r="K3893" s="1" t="s">
        <v>16</v>
      </c>
    </row>
    <row r="3894" hidden="1" spans="1:11">
      <c r="A3894" s="1" t="s">
        <v>8809</v>
      </c>
      <c r="B3894" s="1" t="s">
        <v>8810</v>
      </c>
      <c r="C3894" s="1" t="s">
        <v>1729</v>
      </c>
      <c r="D3894" s="1" t="s">
        <v>65</v>
      </c>
      <c r="E3894" s="2" t="str">
        <f>MID(A3894,2,3)</f>
        <v>lbt</v>
      </c>
      <c r="F3894" s="1" t="s">
        <v>8811</v>
      </c>
      <c r="G3894" t="s">
        <v>179</v>
      </c>
      <c r="H3894" s="1" t="s">
        <v>178</v>
      </c>
      <c r="I3894" s="1" t="s">
        <v>16</v>
      </c>
      <c r="K3894" s="1" t="s">
        <v>16</v>
      </c>
    </row>
    <row r="3895" hidden="1" spans="1:11">
      <c r="A3895" s="1" t="s">
        <v>8812</v>
      </c>
      <c r="B3895" s="1" t="s">
        <v>8813</v>
      </c>
      <c r="C3895" s="1" t="s">
        <v>1729</v>
      </c>
      <c r="D3895" s="1" t="s">
        <v>65</v>
      </c>
      <c r="E3895" s="2" t="str">
        <f>MID(A3895,2,3)</f>
        <v>lhn</v>
      </c>
      <c r="F3895" s="1" t="s">
        <v>8814</v>
      </c>
      <c r="G3895" t="s">
        <v>69</v>
      </c>
      <c r="H3895" s="1" t="s">
        <v>68</v>
      </c>
      <c r="I3895" s="1" t="s">
        <v>16</v>
      </c>
      <c r="K3895" s="1" t="s">
        <v>16</v>
      </c>
    </row>
    <row r="3896" hidden="1" spans="1:11">
      <c r="A3896" s="1" t="s">
        <v>8815</v>
      </c>
      <c r="B3896" s="1" t="s">
        <v>8816</v>
      </c>
      <c r="C3896" s="1" t="s">
        <v>1729</v>
      </c>
      <c r="D3896" s="1" t="s">
        <v>65</v>
      </c>
      <c r="E3896" s="2" t="str">
        <f>MID(A3896,2,3)</f>
        <v>ljl</v>
      </c>
      <c r="F3896" s="1" t="s">
        <v>8817</v>
      </c>
      <c r="G3896" t="s">
        <v>195</v>
      </c>
      <c r="H3896" s="1" t="s">
        <v>194</v>
      </c>
      <c r="I3896" s="1" t="s">
        <v>16</v>
      </c>
      <c r="K3896" s="1" t="s">
        <v>16</v>
      </c>
    </row>
    <row r="3897" hidden="1" spans="1:11">
      <c r="A3897" s="1" t="s">
        <v>8818</v>
      </c>
      <c r="B3897" s="1" t="s">
        <v>8819</v>
      </c>
      <c r="C3897" s="1" t="s">
        <v>1729</v>
      </c>
      <c r="D3897" s="1" t="s">
        <v>65</v>
      </c>
      <c r="E3897" s="2" t="str">
        <f>MID(A3897,2,2)</f>
        <v>lp</v>
      </c>
      <c r="F3897" s="1" t="s">
        <v>8820</v>
      </c>
      <c r="G3897" t="s">
        <v>2263</v>
      </c>
      <c r="H3897" s="1" t="s">
        <v>1736</v>
      </c>
      <c r="I3897" s="1" t="s">
        <v>16</v>
      </c>
      <c r="K3897" s="1" t="s">
        <v>16</v>
      </c>
    </row>
    <row r="3898" hidden="1" spans="1:11">
      <c r="A3898" s="1" t="s">
        <v>8821</v>
      </c>
      <c r="B3898" s="1" t="s">
        <v>8822</v>
      </c>
      <c r="C3898" s="1" t="s">
        <v>1729</v>
      </c>
      <c r="D3898" s="1" t="s">
        <v>65</v>
      </c>
      <c r="E3898" s="2" t="str">
        <f>MID(A3898,2,2)</f>
        <v>lp</v>
      </c>
      <c r="F3898" s="1" t="s">
        <v>8820</v>
      </c>
      <c r="G3898" t="s">
        <v>69</v>
      </c>
      <c r="H3898" s="1" t="s">
        <v>68</v>
      </c>
      <c r="I3898" s="1" t="s">
        <v>16</v>
      </c>
      <c r="K3898" s="1" t="s">
        <v>16</v>
      </c>
    </row>
    <row r="3899" hidden="1" spans="1:11">
      <c r="A3899" s="1" t="s">
        <v>8823</v>
      </c>
      <c r="B3899" s="1" t="s">
        <v>8824</v>
      </c>
      <c r="C3899" s="1" t="s">
        <v>1729</v>
      </c>
      <c r="D3899" s="1" t="s">
        <v>65</v>
      </c>
      <c r="E3899" s="2" t="str">
        <f>MID(A3899,2,2)</f>
        <v>lq</v>
      </c>
      <c r="F3899" s="1" t="s">
        <v>8825</v>
      </c>
      <c r="G3899" t="s">
        <v>179</v>
      </c>
      <c r="H3899" s="1" t="s">
        <v>178</v>
      </c>
      <c r="I3899" s="1" t="s">
        <v>16</v>
      </c>
      <c r="K3899" s="1" t="s">
        <v>16</v>
      </c>
    </row>
    <row r="3900" hidden="1" spans="1:11">
      <c r="A3900" s="1" t="s">
        <v>8826</v>
      </c>
      <c r="B3900" s="1" t="s">
        <v>8827</v>
      </c>
      <c r="C3900" s="1" t="s">
        <v>1729</v>
      </c>
      <c r="D3900" s="1" t="s">
        <v>65</v>
      </c>
      <c r="E3900" s="2" t="str">
        <f>MID(A3900,2,2)</f>
        <v>ls</v>
      </c>
      <c r="F3900" s="1" t="s">
        <v>8828</v>
      </c>
      <c r="G3900" t="s">
        <v>179</v>
      </c>
      <c r="H3900" s="1" t="s">
        <v>178</v>
      </c>
      <c r="I3900" s="1" t="s">
        <v>16</v>
      </c>
      <c r="K3900" s="1" t="s">
        <v>16</v>
      </c>
    </row>
    <row r="3901" hidden="1" spans="1:12">
      <c r="A3901" s="1" t="s">
        <v>8829</v>
      </c>
      <c r="B3901" s="1" t="s">
        <v>8830</v>
      </c>
      <c r="C3901" s="1" t="s">
        <v>1729</v>
      </c>
      <c r="D3901" s="1" t="s">
        <v>65</v>
      </c>
      <c r="E3901" s="2" t="str">
        <f>MID(A3901,2,2)</f>
        <v>lt</v>
      </c>
      <c r="F3901" s="1" t="s">
        <v>8831</v>
      </c>
      <c r="G3901" s="2" t="str">
        <f>MID(A3901,4,2)</f>
        <v>wt</v>
      </c>
      <c r="H3901" s="1" t="s">
        <v>6152</v>
      </c>
      <c r="I3901" s="2" t="str">
        <f>MID(A3901,6,3)</f>
        <v>360</v>
      </c>
      <c r="J3901" s="2" t="str">
        <f>MID(B3901,5,3)</f>
        <v>360</v>
      </c>
      <c r="K3901" s="2" t="str">
        <f>MID(A3901,9,30)</f>
        <v>c03                           </v>
      </c>
      <c r="L3901" s="2" t="str">
        <f>MID(B3901,8,30)</f>
        <v>C03                           </v>
      </c>
    </row>
    <row r="3902" hidden="1" spans="1:12">
      <c r="A3902" s="1" t="s">
        <v>8832</v>
      </c>
      <c r="B3902" s="1" t="s">
        <v>8833</v>
      </c>
      <c r="C3902" s="1" t="s">
        <v>1729</v>
      </c>
      <c r="D3902" s="1" t="s">
        <v>65</v>
      </c>
      <c r="E3902" s="2" t="str">
        <f t="shared" ref="E3902:E3927" si="540">MID(A3902,2,2)</f>
        <v>lt</v>
      </c>
      <c r="F3902" s="1" t="s">
        <v>8831</v>
      </c>
      <c r="G3902" s="2" t="str">
        <f t="shared" ref="G3902:G3927" si="541">MID(A3902,4,2)</f>
        <v>wt</v>
      </c>
      <c r="H3902" s="1" t="s">
        <v>6152</v>
      </c>
      <c r="I3902" s="2" t="str">
        <f t="shared" ref="I3902:I3927" si="542">MID(A3902,6,3)</f>
        <v>360</v>
      </c>
      <c r="J3902" s="2" t="str">
        <f t="shared" ref="J3902:J3927" si="543">MID(B3902,5,3)</f>
        <v>360</v>
      </c>
      <c r="K3902" s="2" t="str">
        <f t="shared" ref="K3902:K3927" si="544">MID(A3902,9,30)</f>
        <v>c04                           </v>
      </c>
      <c r="L3902" s="2" t="str">
        <f t="shared" ref="L3902:L3927" si="545">MID(B3902,8,30)</f>
        <v>C04                           </v>
      </c>
    </row>
    <row r="3903" hidden="1" spans="1:12">
      <c r="A3903" s="1" t="s">
        <v>8834</v>
      </c>
      <c r="B3903" s="1" t="s">
        <v>8835</v>
      </c>
      <c r="C3903" s="1" t="s">
        <v>1729</v>
      </c>
      <c r="D3903" s="1" t="s">
        <v>65</v>
      </c>
      <c r="E3903" s="2" t="str">
        <f t="shared" si="540"/>
        <v>lt</v>
      </c>
      <c r="F3903" s="1" t="s">
        <v>8831</v>
      </c>
      <c r="G3903" s="2" t="str">
        <f t="shared" si="541"/>
        <v>wt</v>
      </c>
      <c r="H3903" s="1" t="s">
        <v>6152</v>
      </c>
      <c r="I3903" s="2" t="str">
        <f t="shared" si="542"/>
        <v>360</v>
      </c>
      <c r="J3903" s="2" t="str">
        <f t="shared" si="543"/>
        <v>360</v>
      </c>
      <c r="K3903" s="2" t="str">
        <f t="shared" si="544"/>
        <v>c05                           </v>
      </c>
      <c r="L3903" s="2" t="str">
        <f t="shared" si="545"/>
        <v>C05                           </v>
      </c>
    </row>
    <row r="3904" hidden="1" spans="1:12">
      <c r="A3904" s="1" t="s">
        <v>8836</v>
      </c>
      <c r="B3904" s="1" t="s">
        <v>8837</v>
      </c>
      <c r="C3904" s="1" t="s">
        <v>1729</v>
      </c>
      <c r="D3904" s="1" t="s">
        <v>65</v>
      </c>
      <c r="E3904" s="2" t="str">
        <f t="shared" si="540"/>
        <v>lt</v>
      </c>
      <c r="F3904" s="1" t="s">
        <v>8831</v>
      </c>
      <c r="G3904" s="2" t="str">
        <f t="shared" si="541"/>
        <v>wt</v>
      </c>
      <c r="H3904" s="1" t="s">
        <v>6152</v>
      </c>
      <c r="I3904" s="2" t="str">
        <f t="shared" si="542"/>
        <v>360</v>
      </c>
      <c r="J3904" s="2" t="str">
        <f t="shared" si="543"/>
        <v>360</v>
      </c>
      <c r="K3904" s="2" t="str">
        <f t="shared" si="544"/>
        <v>c06                           </v>
      </c>
      <c r="L3904" s="2" t="str">
        <f t="shared" si="545"/>
        <v>C06                           </v>
      </c>
    </row>
    <row r="3905" hidden="1" spans="1:12">
      <c r="A3905" s="1" t="s">
        <v>8838</v>
      </c>
      <c r="B3905" s="1" t="s">
        <v>8839</v>
      </c>
      <c r="C3905" s="1" t="s">
        <v>1729</v>
      </c>
      <c r="D3905" s="1" t="s">
        <v>65</v>
      </c>
      <c r="E3905" s="2" t="str">
        <f t="shared" si="540"/>
        <v>lt</v>
      </c>
      <c r="F3905" s="1" t="s">
        <v>8831</v>
      </c>
      <c r="G3905" s="2" t="str">
        <f t="shared" si="541"/>
        <v>wt</v>
      </c>
      <c r="H3905" s="1" t="s">
        <v>6152</v>
      </c>
      <c r="I3905" s="2" t="str">
        <f t="shared" si="542"/>
        <v>501</v>
      </c>
      <c r="J3905" s="2" t="str">
        <f t="shared" si="543"/>
        <v>501</v>
      </c>
      <c r="K3905" s="2" t="str">
        <f t="shared" si="544"/>
        <v>c01                           </v>
      </c>
      <c r="L3905" s="2" t="str">
        <f t="shared" si="545"/>
        <v>C01                           </v>
      </c>
    </row>
    <row r="3906" hidden="1" spans="1:12">
      <c r="A3906" s="1" t="s">
        <v>8840</v>
      </c>
      <c r="B3906" s="1" t="s">
        <v>8841</v>
      </c>
      <c r="C3906" s="1" t="s">
        <v>1729</v>
      </c>
      <c r="D3906" s="1" t="s">
        <v>65</v>
      </c>
      <c r="E3906" s="2" t="str">
        <f t="shared" si="540"/>
        <v>lt</v>
      </c>
      <c r="F3906" s="1" t="s">
        <v>8831</v>
      </c>
      <c r="G3906" s="2" t="str">
        <f t="shared" si="541"/>
        <v>wt</v>
      </c>
      <c r="H3906" s="1" t="s">
        <v>6152</v>
      </c>
      <c r="I3906" s="2" t="str">
        <f t="shared" si="542"/>
        <v>501</v>
      </c>
      <c r="J3906" s="2" t="str">
        <f t="shared" si="543"/>
        <v>501</v>
      </c>
      <c r="K3906" s="2" t="str">
        <f t="shared" si="544"/>
        <v>c05                           </v>
      </c>
      <c r="L3906" s="2" t="str">
        <f t="shared" si="545"/>
        <v>C05                           </v>
      </c>
    </row>
    <row r="3907" hidden="1" spans="1:12">
      <c r="A3907" s="1" t="s">
        <v>8842</v>
      </c>
      <c r="B3907" s="1" t="s">
        <v>8843</v>
      </c>
      <c r="C3907" s="1" t="s">
        <v>1729</v>
      </c>
      <c r="D3907" s="1" t="s">
        <v>65</v>
      </c>
      <c r="E3907" s="2" t="str">
        <f t="shared" si="540"/>
        <v>lt</v>
      </c>
      <c r="F3907" s="1" t="s">
        <v>8831</v>
      </c>
      <c r="G3907" s="2" t="str">
        <f t="shared" si="541"/>
        <v>wt</v>
      </c>
      <c r="H3907" s="1" t="s">
        <v>6152</v>
      </c>
      <c r="I3907" s="2" t="str">
        <f t="shared" si="542"/>
        <v>501</v>
      </c>
      <c r="J3907" s="2" t="str">
        <f t="shared" si="543"/>
        <v>501</v>
      </c>
      <c r="K3907" s="2" t="str">
        <f t="shared" si="544"/>
        <v>c06                           </v>
      </c>
      <c r="L3907" s="2" t="str">
        <f t="shared" si="545"/>
        <v>C06                           </v>
      </c>
    </row>
    <row r="3908" hidden="1" spans="1:12">
      <c r="A3908" s="1" t="s">
        <v>8844</v>
      </c>
      <c r="B3908" s="1" t="s">
        <v>8845</v>
      </c>
      <c r="C3908" s="1" t="s">
        <v>1729</v>
      </c>
      <c r="D3908" s="1" t="s">
        <v>65</v>
      </c>
      <c r="E3908" s="2" t="str">
        <f t="shared" si="540"/>
        <v>lt</v>
      </c>
      <c r="F3908" s="1" t="s">
        <v>8831</v>
      </c>
      <c r="G3908" s="2" t="str">
        <f t="shared" si="541"/>
        <v>wt</v>
      </c>
      <c r="H3908" s="1" t="s">
        <v>6152</v>
      </c>
      <c r="I3908" s="2" t="str">
        <f t="shared" si="542"/>
        <v>601</v>
      </c>
      <c r="J3908" s="2" t="str">
        <f t="shared" si="543"/>
        <v>601</v>
      </c>
      <c r="K3908" s="2" t="str">
        <f t="shared" si="544"/>
        <v>c01                           </v>
      </c>
      <c r="L3908" s="2" t="str">
        <f t="shared" si="545"/>
        <v>C01                           </v>
      </c>
    </row>
    <row r="3909" hidden="1" spans="1:12">
      <c r="A3909" s="1" t="s">
        <v>8846</v>
      </c>
      <c r="B3909" s="1" t="s">
        <v>8847</v>
      </c>
      <c r="C3909" s="1" t="s">
        <v>1729</v>
      </c>
      <c r="D3909" s="1" t="s">
        <v>65</v>
      </c>
      <c r="E3909" s="2" t="str">
        <f t="shared" si="540"/>
        <v>lt</v>
      </c>
      <c r="F3909" s="1" t="s">
        <v>8831</v>
      </c>
      <c r="G3909" s="2" t="str">
        <f t="shared" si="541"/>
        <v>wt</v>
      </c>
      <c r="H3909" s="1" t="s">
        <v>6152</v>
      </c>
      <c r="I3909" s="2" t="str">
        <f t="shared" si="542"/>
        <v>601</v>
      </c>
      <c r="J3909" s="2" t="str">
        <f t="shared" si="543"/>
        <v>601</v>
      </c>
      <c r="K3909" s="2" t="str">
        <f t="shared" si="544"/>
        <v>c03                           </v>
      </c>
      <c r="L3909" s="2" t="str">
        <f t="shared" si="545"/>
        <v>C03                           </v>
      </c>
    </row>
    <row r="3910" hidden="1" spans="1:12">
      <c r="A3910" s="1" t="s">
        <v>8848</v>
      </c>
      <c r="B3910" s="1" t="s">
        <v>8849</v>
      </c>
      <c r="C3910" s="1" t="s">
        <v>1729</v>
      </c>
      <c r="D3910" s="1" t="s">
        <v>65</v>
      </c>
      <c r="E3910" s="2" t="str">
        <f t="shared" si="540"/>
        <v>lt</v>
      </c>
      <c r="F3910" s="1" t="s">
        <v>8831</v>
      </c>
      <c r="G3910" s="2" t="str">
        <f t="shared" si="541"/>
        <v>wt</v>
      </c>
      <c r="H3910" s="1" t="s">
        <v>6152</v>
      </c>
      <c r="I3910" s="2" t="str">
        <f t="shared" si="542"/>
        <v>602</v>
      </c>
      <c r="J3910" s="2" t="str">
        <f t="shared" si="543"/>
        <v>602</v>
      </c>
      <c r="K3910" s="2" t="str">
        <f t="shared" si="544"/>
        <v>c02                           </v>
      </c>
      <c r="L3910" s="2" t="str">
        <f t="shared" si="545"/>
        <v>C02                           </v>
      </c>
    </row>
    <row r="3911" hidden="1" spans="1:12">
      <c r="A3911" s="1" t="s">
        <v>8850</v>
      </c>
      <c r="B3911" s="1" t="s">
        <v>8851</v>
      </c>
      <c r="C3911" s="1" t="s">
        <v>1729</v>
      </c>
      <c r="D3911" s="1" t="s">
        <v>65</v>
      </c>
      <c r="E3911" s="2" t="str">
        <f t="shared" si="540"/>
        <v>lt</v>
      </c>
      <c r="F3911" s="1" t="s">
        <v>8831</v>
      </c>
      <c r="G3911" s="2" t="str">
        <f t="shared" si="541"/>
        <v>wt</v>
      </c>
      <c r="H3911" s="1" t="s">
        <v>6152</v>
      </c>
      <c r="I3911" s="2" t="str">
        <f t="shared" si="542"/>
        <v>605</v>
      </c>
      <c r="J3911" s="2" t="str">
        <f t="shared" si="543"/>
        <v>605</v>
      </c>
      <c r="K3911" s="2" t="str">
        <f t="shared" si="544"/>
        <v>c01                           </v>
      </c>
      <c r="L3911" s="2" t="str">
        <f t="shared" si="545"/>
        <v>C01                           </v>
      </c>
    </row>
    <row r="3912" hidden="1" spans="1:12">
      <c r="A3912" s="1" t="s">
        <v>8852</v>
      </c>
      <c r="B3912" s="1" t="s">
        <v>8853</v>
      </c>
      <c r="C3912" s="1" t="s">
        <v>1729</v>
      </c>
      <c r="D3912" s="1" t="s">
        <v>65</v>
      </c>
      <c r="E3912" s="2" t="str">
        <f t="shared" si="540"/>
        <v>lt</v>
      </c>
      <c r="F3912" s="1" t="s">
        <v>8831</v>
      </c>
      <c r="G3912" s="2" t="str">
        <f t="shared" si="541"/>
        <v>wt</v>
      </c>
      <c r="H3912" s="1" t="s">
        <v>6152</v>
      </c>
      <c r="I3912" s="2" t="str">
        <f t="shared" si="542"/>
        <v>605</v>
      </c>
      <c r="J3912" s="2" t="str">
        <f t="shared" si="543"/>
        <v>605</v>
      </c>
      <c r="K3912" s="2" t="str">
        <f t="shared" si="544"/>
        <v>c03                           </v>
      </c>
      <c r="L3912" s="2" t="str">
        <f t="shared" si="545"/>
        <v>C03                           </v>
      </c>
    </row>
    <row r="3913" hidden="1" spans="1:12">
      <c r="A3913" s="1" t="s">
        <v>8854</v>
      </c>
      <c r="B3913" s="1" t="s">
        <v>8855</v>
      </c>
      <c r="C3913" s="1" t="s">
        <v>1729</v>
      </c>
      <c r="D3913" s="1" t="s">
        <v>65</v>
      </c>
      <c r="E3913" s="2" t="str">
        <f t="shared" si="540"/>
        <v>lt</v>
      </c>
      <c r="F3913" s="1" t="s">
        <v>8831</v>
      </c>
      <c r="G3913" s="2" t="str">
        <f t="shared" si="541"/>
        <v>wt</v>
      </c>
      <c r="H3913" s="1" t="s">
        <v>6152</v>
      </c>
      <c r="I3913" s="2" t="str">
        <f t="shared" si="542"/>
        <v>606</v>
      </c>
      <c r="J3913" s="2" t="str">
        <f t="shared" si="543"/>
        <v>606</v>
      </c>
      <c r="K3913" s="2" t="str">
        <f t="shared" si="544"/>
        <v>c03                           </v>
      </c>
      <c r="L3913" s="2" t="str">
        <f t="shared" si="545"/>
        <v>C03                           </v>
      </c>
    </row>
    <row r="3914" hidden="1" spans="1:12">
      <c r="A3914" s="1" t="s">
        <v>8856</v>
      </c>
      <c r="B3914" s="1" t="s">
        <v>8857</v>
      </c>
      <c r="C3914" s="1" t="s">
        <v>1729</v>
      </c>
      <c r="D3914" s="1" t="s">
        <v>65</v>
      </c>
      <c r="E3914" s="2" t="str">
        <f t="shared" si="540"/>
        <v>lt</v>
      </c>
      <c r="F3914" s="1" t="s">
        <v>8831</v>
      </c>
      <c r="G3914" s="2" t="str">
        <f t="shared" si="541"/>
        <v>wt</v>
      </c>
      <c r="H3914" s="1" t="s">
        <v>6152</v>
      </c>
      <c r="I3914" s="2" t="str">
        <f t="shared" si="542"/>
        <v>608</v>
      </c>
      <c r="J3914" s="2" t="str">
        <f t="shared" si="543"/>
        <v>608</v>
      </c>
      <c r="K3914" s="2" t="str">
        <f t="shared" si="544"/>
        <v>c01                           </v>
      </c>
      <c r="L3914" s="2" t="str">
        <f t="shared" si="545"/>
        <v>C01                           </v>
      </c>
    </row>
    <row r="3915" hidden="1" spans="1:12">
      <c r="A3915" s="1" t="s">
        <v>8858</v>
      </c>
      <c r="B3915" s="1" t="s">
        <v>8859</v>
      </c>
      <c r="C3915" s="1" t="s">
        <v>1729</v>
      </c>
      <c r="D3915" s="1" t="s">
        <v>65</v>
      </c>
      <c r="E3915" s="2" t="str">
        <f t="shared" si="540"/>
        <v>lt</v>
      </c>
      <c r="F3915" s="1" t="s">
        <v>8831</v>
      </c>
      <c r="G3915" s="2" t="str">
        <f t="shared" si="541"/>
        <v>wt</v>
      </c>
      <c r="H3915" s="1" t="s">
        <v>6152</v>
      </c>
      <c r="I3915" s="2" t="str">
        <f t="shared" si="542"/>
        <v>609</v>
      </c>
      <c r="J3915" s="2" t="str">
        <f t="shared" si="543"/>
        <v>609</v>
      </c>
      <c r="K3915" s="2" t="str">
        <f t="shared" si="544"/>
        <v>c01                           </v>
      </c>
      <c r="L3915" s="2" t="str">
        <f t="shared" si="545"/>
        <v>C01                           </v>
      </c>
    </row>
    <row r="3916" hidden="1" spans="1:12">
      <c r="A3916" s="1" t="s">
        <v>8860</v>
      </c>
      <c r="B3916" s="1" t="s">
        <v>8861</v>
      </c>
      <c r="C3916" s="1" t="s">
        <v>1729</v>
      </c>
      <c r="D3916" s="1" t="s">
        <v>65</v>
      </c>
      <c r="E3916" s="2" t="str">
        <f t="shared" si="540"/>
        <v>lt</v>
      </c>
      <c r="F3916" s="1" t="s">
        <v>8831</v>
      </c>
      <c r="G3916" s="2" t="str">
        <f t="shared" si="541"/>
        <v>wt</v>
      </c>
      <c r="H3916" s="1" t="s">
        <v>6152</v>
      </c>
      <c r="I3916" s="2" t="str">
        <f t="shared" si="542"/>
        <v>609</v>
      </c>
      <c r="J3916" s="2" t="str">
        <f t="shared" si="543"/>
        <v>609</v>
      </c>
      <c r="K3916" s="2" t="str">
        <f t="shared" si="544"/>
        <v>c02                           </v>
      </c>
      <c r="L3916" s="2" t="str">
        <f t="shared" si="545"/>
        <v>C02                           </v>
      </c>
    </row>
    <row r="3917" hidden="1" spans="1:12">
      <c r="A3917" s="1" t="s">
        <v>8862</v>
      </c>
      <c r="B3917" s="1" t="s">
        <v>8863</v>
      </c>
      <c r="C3917" s="1" t="s">
        <v>1729</v>
      </c>
      <c r="D3917" s="1" t="s">
        <v>65</v>
      </c>
      <c r="E3917" s="2" t="str">
        <f t="shared" si="540"/>
        <v>lt</v>
      </c>
      <c r="F3917" s="1" t="s">
        <v>8831</v>
      </c>
      <c r="G3917" s="2" t="str">
        <f t="shared" si="541"/>
        <v>wt</v>
      </c>
      <c r="H3917" s="1" t="s">
        <v>6152</v>
      </c>
      <c r="I3917" s="2" t="str">
        <f t="shared" si="542"/>
        <v>613</v>
      </c>
      <c r="J3917" s="2" t="str">
        <f t="shared" si="543"/>
        <v>613</v>
      </c>
      <c r="K3917" s="2" t="str">
        <f t="shared" si="544"/>
        <v>c01                           </v>
      </c>
      <c r="L3917" s="2" t="str">
        <f t="shared" si="545"/>
        <v>C01                           </v>
      </c>
    </row>
    <row r="3918" hidden="1" spans="1:12">
      <c r="A3918" s="1" t="s">
        <v>8864</v>
      </c>
      <c r="B3918" s="1" t="s">
        <v>8865</v>
      </c>
      <c r="C3918" s="1" t="s">
        <v>1729</v>
      </c>
      <c r="D3918" s="1" t="s">
        <v>65</v>
      </c>
      <c r="E3918" s="2" t="str">
        <f t="shared" si="540"/>
        <v>lt</v>
      </c>
      <c r="F3918" s="1" t="s">
        <v>8831</v>
      </c>
      <c r="G3918" s="2" t="str">
        <f t="shared" si="541"/>
        <v>wt</v>
      </c>
      <c r="H3918" s="1" t="s">
        <v>6152</v>
      </c>
      <c r="I3918" s="2" t="str">
        <f t="shared" si="542"/>
        <v>613</v>
      </c>
      <c r="J3918" s="2" t="str">
        <f t="shared" si="543"/>
        <v>613</v>
      </c>
      <c r="K3918" s="2" t="str">
        <f t="shared" si="544"/>
        <v>c02                           </v>
      </c>
      <c r="L3918" s="2" t="str">
        <f t="shared" si="545"/>
        <v>C02                           </v>
      </c>
    </row>
    <row r="3919" hidden="1" spans="1:12">
      <c r="A3919" s="1" t="s">
        <v>8866</v>
      </c>
      <c r="B3919" s="1" t="s">
        <v>8867</v>
      </c>
      <c r="C3919" s="1" t="s">
        <v>1729</v>
      </c>
      <c r="D3919" s="1" t="s">
        <v>65</v>
      </c>
      <c r="E3919" s="2" t="str">
        <f t="shared" si="540"/>
        <v>lt</v>
      </c>
      <c r="F3919" s="1" t="s">
        <v>8831</v>
      </c>
      <c r="G3919" s="2" t="str">
        <f t="shared" si="541"/>
        <v>wt</v>
      </c>
      <c r="H3919" s="1" t="s">
        <v>6152</v>
      </c>
      <c r="I3919" s="2" t="str">
        <f t="shared" si="542"/>
        <v>613</v>
      </c>
      <c r="J3919" s="2" t="str">
        <f t="shared" si="543"/>
        <v>613</v>
      </c>
      <c r="K3919" s="2" t="str">
        <f t="shared" si="544"/>
        <v>c03                           </v>
      </c>
      <c r="L3919" s="2" t="str">
        <f t="shared" si="545"/>
        <v>C03                           </v>
      </c>
    </row>
    <row r="3920" hidden="1" spans="1:12">
      <c r="A3920" s="1" t="s">
        <v>8868</v>
      </c>
      <c r="B3920" s="1" t="s">
        <v>8869</v>
      </c>
      <c r="C3920" s="1" t="s">
        <v>1729</v>
      </c>
      <c r="D3920" s="1" t="s">
        <v>65</v>
      </c>
      <c r="E3920" s="2" t="str">
        <f t="shared" si="540"/>
        <v>lt</v>
      </c>
      <c r="F3920" s="1" t="s">
        <v>8831</v>
      </c>
      <c r="G3920" s="2" t="str">
        <f t="shared" si="541"/>
        <v>wt</v>
      </c>
      <c r="H3920" s="1" t="s">
        <v>6152</v>
      </c>
      <c r="I3920" s="2" t="str">
        <f t="shared" si="542"/>
        <v>615</v>
      </c>
      <c r="J3920" s="2" t="str">
        <f t="shared" si="543"/>
        <v>615</v>
      </c>
      <c r="K3920" s="2" t="str">
        <f t="shared" si="544"/>
        <v>c5                            </v>
      </c>
      <c r="L3920" s="2" t="str">
        <f t="shared" si="545"/>
        <v>C5                            </v>
      </c>
    </row>
    <row r="3921" hidden="1" spans="1:12">
      <c r="A3921" s="1" t="s">
        <v>8870</v>
      </c>
      <c r="B3921" s="1" t="s">
        <v>8871</v>
      </c>
      <c r="C3921" s="1" t="s">
        <v>1729</v>
      </c>
      <c r="D3921" s="1" t="s">
        <v>65</v>
      </c>
      <c r="E3921" s="2" t="str">
        <f t="shared" si="540"/>
        <v>lt</v>
      </c>
      <c r="F3921" s="1" t="s">
        <v>8831</v>
      </c>
      <c r="G3921" s="2" t="str">
        <f t="shared" si="541"/>
        <v>wt</v>
      </c>
      <c r="H3921" s="1" t="s">
        <v>6152</v>
      </c>
      <c r="I3921" s="2" t="str">
        <f t="shared" si="542"/>
        <v>616</v>
      </c>
      <c r="J3921" s="2" t="str">
        <f t="shared" si="543"/>
        <v>616</v>
      </c>
      <c r="K3921" s="2" t="str">
        <f t="shared" si="544"/>
        <v>c01                           </v>
      </c>
      <c r="L3921" s="2" t="str">
        <f t="shared" si="545"/>
        <v>C01                           </v>
      </c>
    </row>
    <row r="3922" hidden="1" spans="1:12">
      <c r="A3922" s="1" t="s">
        <v>8872</v>
      </c>
      <c r="B3922" s="1" t="s">
        <v>8873</v>
      </c>
      <c r="C3922" s="1" t="s">
        <v>1729</v>
      </c>
      <c r="D3922" s="1" t="s">
        <v>65</v>
      </c>
      <c r="E3922" s="2" t="str">
        <f t="shared" si="540"/>
        <v>lt</v>
      </c>
      <c r="F3922" s="1" t="s">
        <v>8831</v>
      </c>
      <c r="G3922" s="2" t="str">
        <f t="shared" si="541"/>
        <v>wt</v>
      </c>
      <c r="H3922" s="1" t="s">
        <v>6152</v>
      </c>
      <c r="I3922" s="2" t="str">
        <f t="shared" si="542"/>
        <v>619</v>
      </c>
      <c r="J3922" s="2" t="str">
        <f t="shared" si="543"/>
        <v>619</v>
      </c>
      <c r="K3922" s="2" t="str">
        <f t="shared" si="544"/>
        <v>c01                           </v>
      </c>
      <c r="L3922" s="2" t="str">
        <f t="shared" si="545"/>
        <v>C01                           </v>
      </c>
    </row>
    <row r="3923" hidden="1" spans="1:12">
      <c r="A3923" s="1" t="s">
        <v>8874</v>
      </c>
      <c r="B3923" s="1" t="s">
        <v>8875</v>
      </c>
      <c r="C3923" s="1" t="s">
        <v>1729</v>
      </c>
      <c r="D3923" s="1" t="s">
        <v>65</v>
      </c>
      <c r="E3923" s="2" t="str">
        <f t="shared" si="540"/>
        <v>lt</v>
      </c>
      <c r="F3923" s="1" t="s">
        <v>8831</v>
      </c>
      <c r="G3923" s="2" t="str">
        <f t="shared" si="541"/>
        <v>wt</v>
      </c>
      <c r="H3923" s="1" t="s">
        <v>6152</v>
      </c>
      <c r="I3923" s="2" t="str">
        <f t="shared" si="542"/>
        <v>621</v>
      </c>
      <c r="J3923" s="2" t="str">
        <f t="shared" si="543"/>
        <v>621</v>
      </c>
      <c r="K3923" s="2" t="str">
        <f t="shared" si="544"/>
        <v>c01                           </v>
      </c>
      <c r="L3923" s="2" t="str">
        <f t="shared" si="545"/>
        <v>C01                           </v>
      </c>
    </row>
    <row r="3924" hidden="1" spans="1:12">
      <c r="A3924" s="1" t="s">
        <v>8876</v>
      </c>
      <c r="B3924" s="1" t="s">
        <v>8877</v>
      </c>
      <c r="C3924" s="1" t="s">
        <v>1729</v>
      </c>
      <c r="D3924" s="1" t="s">
        <v>65</v>
      </c>
      <c r="E3924" s="2" t="str">
        <f t="shared" si="540"/>
        <v>lt</v>
      </c>
      <c r="F3924" s="1" t="s">
        <v>8831</v>
      </c>
      <c r="G3924" s="2" t="str">
        <f t="shared" si="541"/>
        <v>wt</v>
      </c>
      <c r="H3924" s="1" t="s">
        <v>6152</v>
      </c>
      <c r="I3924" s="2" t="str">
        <f t="shared" si="542"/>
        <v>622</v>
      </c>
      <c r="J3924" s="2" t="str">
        <f t="shared" si="543"/>
        <v>622</v>
      </c>
      <c r="K3924" s="2" t="str">
        <f t="shared" si="544"/>
        <v>c02                           </v>
      </c>
      <c r="L3924" s="2" t="str">
        <f t="shared" si="545"/>
        <v>C02                           </v>
      </c>
    </row>
    <row r="3925" hidden="1" spans="1:12">
      <c r="A3925" s="1" t="s">
        <v>8878</v>
      </c>
      <c r="B3925" s="1" t="s">
        <v>8879</v>
      </c>
      <c r="C3925" s="1" t="s">
        <v>1729</v>
      </c>
      <c r="D3925" s="1" t="s">
        <v>65</v>
      </c>
      <c r="E3925" s="2" t="str">
        <f t="shared" si="540"/>
        <v>lt</v>
      </c>
      <c r="F3925" s="1" t="s">
        <v>8831</v>
      </c>
      <c r="G3925" s="2" t="str">
        <f t="shared" si="541"/>
        <v>wt</v>
      </c>
      <c r="H3925" s="1" t="s">
        <v>6152</v>
      </c>
      <c r="I3925" s="2" t="str">
        <f t="shared" si="542"/>
        <v>622</v>
      </c>
      <c r="J3925" s="2" t="str">
        <f t="shared" si="543"/>
        <v>622</v>
      </c>
      <c r="K3925" s="2" t="str">
        <f t="shared" si="544"/>
        <v>c1                            </v>
      </c>
      <c r="L3925" s="2" t="str">
        <f t="shared" si="545"/>
        <v>C1                            </v>
      </c>
    </row>
    <row r="3926" hidden="1" spans="1:12">
      <c r="A3926" s="1" t="s">
        <v>8880</v>
      </c>
      <c r="B3926" s="1" t="s">
        <v>8881</v>
      </c>
      <c r="C3926" s="1" t="s">
        <v>1729</v>
      </c>
      <c r="D3926" s="1" t="s">
        <v>65</v>
      </c>
      <c r="E3926" s="2" t="str">
        <f t="shared" si="540"/>
        <v>lt</v>
      </c>
      <c r="F3926" s="1" t="s">
        <v>8831</v>
      </c>
      <c r="G3926" s="2" t="str">
        <f t="shared" si="541"/>
        <v>wt</v>
      </c>
      <c r="H3926" s="1" t="s">
        <v>6152</v>
      </c>
      <c r="I3926" s="2" t="str">
        <f t="shared" si="542"/>
        <v>623</v>
      </c>
      <c r="J3926" s="2" t="str">
        <f t="shared" si="543"/>
        <v>623</v>
      </c>
      <c r="K3926" s="2" t="str">
        <f t="shared" si="544"/>
        <v>c02                           </v>
      </c>
      <c r="L3926" s="2" t="str">
        <f t="shared" si="545"/>
        <v>C02                           </v>
      </c>
    </row>
    <row r="3927" hidden="1" spans="1:12">
      <c r="A3927" s="1" t="s">
        <v>8882</v>
      </c>
      <c r="B3927" s="1" t="s">
        <v>8883</v>
      </c>
      <c r="C3927" s="1" t="s">
        <v>1729</v>
      </c>
      <c r="D3927" s="1" t="s">
        <v>65</v>
      </c>
      <c r="E3927" s="2" t="str">
        <f t="shared" si="540"/>
        <v>lt</v>
      </c>
      <c r="F3927" s="1" t="s">
        <v>8831</v>
      </c>
      <c r="G3927" s="2" t="str">
        <f t="shared" si="541"/>
        <v>wt</v>
      </c>
      <c r="H3927" s="1" t="s">
        <v>6152</v>
      </c>
      <c r="I3927" s="2" t="str">
        <f t="shared" si="542"/>
        <v>623</v>
      </c>
      <c r="J3927" s="2" t="str">
        <f t="shared" si="543"/>
        <v>623</v>
      </c>
      <c r="K3927" s="2" t="str">
        <f t="shared" si="544"/>
        <v>c03                           </v>
      </c>
      <c r="L3927" s="2" t="str">
        <f t="shared" si="545"/>
        <v>C03                           </v>
      </c>
    </row>
    <row r="3928" hidden="1" spans="1:11">
      <c r="A3928" s="1" t="s">
        <v>8884</v>
      </c>
      <c r="B3928" s="1" t="s">
        <v>8885</v>
      </c>
      <c r="C3928" s="1" t="s">
        <v>1729</v>
      </c>
      <c r="D3928" s="1" t="s">
        <v>65</v>
      </c>
      <c r="E3928" s="2" t="str">
        <f>MID(A3928,2,3)</f>
        <v>lwp</v>
      </c>
      <c r="F3928" s="1" t="s">
        <v>8886</v>
      </c>
      <c r="G3928" t="s">
        <v>179</v>
      </c>
      <c r="H3928" s="1" t="s">
        <v>178</v>
      </c>
      <c r="I3928" s="1" t="s">
        <v>16</v>
      </c>
      <c r="K3928" s="1" t="s">
        <v>16</v>
      </c>
    </row>
    <row r="3929" hidden="1" spans="1:11">
      <c r="A3929" s="1" t="s">
        <v>8887</v>
      </c>
      <c r="B3929" s="1" t="s">
        <v>8888</v>
      </c>
      <c r="C3929" s="1" t="s">
        <v>1729</v>
      </c>
      <c r="D3929" s="1" t="s">
        <v>65</v>
      </c>
      <c r="E3929" s="2" t="str">
        <f>MID(A3929,2,2)</f>
        <v>md</v>
      </c>
      <c r="F3929" s="1" t="s">
        <v>8889</v>
      </c>
      <c r="G3929" t="s">
        <v>8890</v>
      </c>
      <c r="H3929" s="1" t="s">
        <v>8891</v>
      </c>
      <c r="I3929" s="1" t="s">
        <v>16</v>
      </c>
      <c r="K3929" s="1" t="s">
        <v>16</v>
      </c>
    </row>
    <row r="3930" hidden="1" spans="1:11">
      <c r="A3930" s="1" t="s">
        <v>8892</v>
      </c>
      <c r="B3930" s="1" t="s">
        <v>8893</v>
      </c>
      <c r="C3930" s="1" t="s">
        <v>1729</v>
      </c>
      <c r="D3930" s="1" t="s">
        <v>65</v>
      </c>
      <c r="E3930" s="2" t="str">
        <f>MID(A3930,2,2)</f>
        <v>md</v>
      </c>
      <c r="F3930" s="1" t="s">
        <v>8889</v>
      </c>
      <c r="G3930" t="s">
        <v>8894</v>
      </c>
      <c r="H3930" s="1" t="s">
        <v>8895</v>
      </c>
      <c r="I3930" s="1" t="s">
        <v>16</v>
      </c>
      <c r="K3930" s="1" t="s">
        <v>16</v>
      </c>
    </row>
    <row r="3931" hidden="1" spans="1:11">
      <c r="A3931" s="1" t="s">
        <v>8896</v>
      </c>
      <c r="B3931" s="1" t="s">
        <v>8897</v>
      </c>
      <c r="C3931" s="1" t="s">
        <v>1729</v>
      </c>
      <c r="D3931" s="1" t="s">
        <v>65</v>
      </c>
      <c r="E3931" s="2" t="str">
        <f>MID(A3931,2,4)</f>
        <v>mdrs</v>
      </c>
      <c r="F3931" s="1" t="s">
        <v>8898</v>
      </c>
      <c r="G3931" t="s">
        <v>69</v>
      </c>
      <c r="H3931" s="1" t="s">
        <v>68</v>
      </c>
      <c r="I3931" s="1" t="s">
        <v>16</v>
      </c>
      <c r="K3931" s="1" t="s">
        <v>16</v>
      </c>
    </row>
    <row r="3932" hidden="1" spans="1:11">
      <c r="A3932" s="1" t="s">
        <v>8899</v>
      </c>
      <c r="B3932" s="1" t="s">
        <v>8900</v>
      </c>
      <c r="C3932" s="1" t="s">
        <v>1729</v>
      </c>
      <c r="D3932" s="1" t="s">
        <v>65</v>
      </c>
      <c r="E3932" s="2" t="str">
        <f>MID(A3932,2,3)</f>
        <v>mkl</v>
      </c>
      <c r="F3932" s="1" t="s">
        <v>8901</v>
      </c>
      <c r="G3932" t="s">
        <v>2263</v>
      </c>
      <c r="H3932" s="1" t="s">
        <v>1736</v>
      </c>
      <c r="I3932" s="1" t="s">
        <v>16</v>
      </c>
      <c r="K3932" s="1" t="s">
        <v>16</v>
      </c>
    </row>
    <row r="3933" hidden="1" spans="1:11">
      <c r="A3933" s="1" t="s">
        <v>8902</v>
      </c>
      <c r="B3933" s="1" t="s">
        <v>8903</v>
      </c>
      <c r="C3933" s="1" t="s">
        <v>1729</v>
      </c>
      <c r="D3933" s="1" t="s">
        <v>65</v>
      </c>
      <c r="E3933" s="2" t="str">
        <f>MID(A3933,2,5)</f>
        <v>mllml</v>
      </c>
      <c r="F3933" s="1" t="s">
        <v>8904</v>
      </c>
      <c r="G3933" t="s">
        <v>179</v>
      </c>
      <c r="H3933" s="1" t="s">
        <v>178</v>
      </c>
      <c r="I3933" s="1" t="s">
        <v>16</v>
      </c>
      <c r="K3933" s="1" t="s">
        <v>16</v>
      </c>
    </row>
    <row r="3934" hidden="1" spans="1:11">
      <c r="A3934" s="1" t="s">
        <v>8905</v>
      </c>
      <c r="B3934" s="1" t="s">
        <v>8906</v>
      </c>
      <c r="C3934" s="1" t="s">
        <v>1729</v>
      </c>
      <c r="D3934" s="1" t="s">
        <v>65</v>
      </c>
      <c r="E3934" s="2" t="str">
        <f>MID(A3934,2,2)</f>
        <v>mn</v>
      </c>
      <c r="F3934" s="1" t="s">
        <v>8907</v>
      </c>
      <c r="G3934" t="s">
        <v>69</v>
      </c>
      <c r="H3934" s="1" t="s">
        <v>68</v>
      </c>
      <c r="I3934" s="1" t="s">
        <v>16</v>
      </c>
      <c r="K3934" s="1" t="s">
        <v>16</v>
      </c>
    </row>
    <row r="3935" hidden="1" spans="1:11">
      <c r="A3935" s="1" t="s">
        <v>8908</v>
      </c>
      <c r="B3935" s="1" t="s">
        <v>8909</v>
      </c>
      <c r="C3935" s="1" t="s">
        <v>1729</v>
      </c>
      <c r="D3935" s="1" t="s">
        <v>65</v>
      </c>
      <c r="E3935" s="2" t="str">
        <f>MID(A3935,2,2)</f>
        <v>mq</v>
      </c>
      <c r="F3935" s="1" t="s">
        <v>8910</v>
      </c>
      <c r="G3935" t="s">
        <v>2263</v>
      </c>
      <c r="H3935" s="1" t="s">
        <v>1736</v>
      </c>
      <c r="I3935" s="1" t="s">
        <v>16</v>
      </c>
      <c r="K3935" s="1" t="s">
        <v>16</v>
      </c>
    </row>
    <row r="3936" hidden="1" spans="1:11">
      <c r="A3936" s="1" t="s">
        <v>8911</v>
      </c>
      <c r="B3936" s="1" t="s">
        <v>8912</v>
      </c>
      <c r="C3936" s="1" t="s">
        <v>1729</v>
      </c>
      <c r="D3936" s="1" t="s">
        <v>65</v>
      </c>
      <c r="E3936" s="2" t="str">
        <f>MID(A3936,2,3)</f>
        <v>mrh</v>
      </c>
      <c r="F3936" s="1" t="s">
        <v>8913</v>
      </c>
      <c r="G3936" t="s">
        <v>69</v>
      </c>
      <c r="H3936" s="1" t="s">
        <v>68</v>
      </c>
      <c r="I3936" s="1" t="s">
        <v>16</v>
      </c>
      <c r="K3936" s="1" t="s">
        <v>16</v>
      </c>
    </row>
    <row r="3937" hidden="1" spans="1:11">
      <c r="A3937" s="1" t="s">
        <v>8914</v>
      </c>
      <c r="B3937" s="1" t="s">
        <v>8915</v>
      </c>
      <c r="C3937" s="1" t="s">
        <v>1729</v>
      </c>
      <c r="D3937" s="1" t="s">
        <v>65</v>
      </c>
      <c r="E3937" s="2" t="str">
        <f>MID(A3937,2,5)</f>
        <v>mtsbw</v>
      </c>
      <c r="F3937" s="1" t="s">
        <v>8916</v>
      </c>
      <c r="G3937" t="s">
        <v>2263</v>
      </c>
      <c r="H3937" s="1" t="s">
        <v>1736</v>
      </c>
      <c r="I3937" s="1" t="s">
        <v>16</v>
      </c>
      <c r="K3937" s="1" t="s">
        <v>16</v>
      </c>
    </row>
    <row r="3938" hidden="1" spans="1:11">
      <c r="A3938" s="1" t="s">
        <v>8917</v>
      </c>
      <c r="B3938" s="1" t="s">
        <v>8918</v>
      </c>
      <c r="C3938" s="1" t="s">
        <v>1729</v>
      </c>
      <c r="D3938" s="1" t="s">
        <v>65</v>
      </c>
      <c r="E3938" s="2" t="str">
        <f>MID(A3938,2,3)</f>
        <v>mxx</v>
      </c>
      <c r="F3938" s="1" t="s">
        <v>8919</v>
      </c>
      <c r="G3938" t="s">
        <v>2263</v>
      </c>
      <c r="H3938" s="1" t="s">
        <v>1736</v>
      </c>
      <c r="I3938" s="1" t="s">
        <v>16</v>
      </c>
      <c r="K3938" s="1" t="s">
        <v>16</v>
      </c>
    </row>
    <row r="3939" hidden="1" spans="1:11">
      <c r="A3939" s="1" t="s">
        <v>8920</v>
      </c>
      <c r="B3939" s="1" t="s">
        <v>8921</v>
      </c>
      <c r="C3939" s="1" t="s">
        <v>1729</v>
      </c>
      <c r="D3939" s="1" t="s">
        <v>65</v>
      </c>
      <c r="E3939" s="2" t="str">
        <f>MID(A3939,2,3)</f>
        <v>omg</v>
      </c>
      <c r="F3939" s="1" t="s">
        <v>8922</v>
      </c>
      <c r="G3939" t="s">
        <v>69</v>
      </c>
      <c r="H3939" s="1" t="s">
        <v>68</v>
      </c>
      <c r="I3939" s="1" t="s">
        <v>16</v>
      </c>
      <c r="K3939" s="1" t="s">
        <v>16</v>
      </c>
    </row>
    <row r="3940" hidden="1" spans="1:11">
      <c r="A3940" s="1" t="s">
        <v>8923</v>
      </c>
      <c r="B3940" s="1" t="s">
        <v>8924</v>
      </c>
      <c r="C3940" s="1" t="s">
        <v>1729</v>
      </c>
      <c r="D3940" s="1" t="s">
        <v>65</v>
      </c>
      <c r="E3940" s="2" t="str">
        <f>MID(A3940,2,3)</f>
        <v>omj</v>
      </c>
      <c r="F3940" s="1" t="s">
        <v>8925</v>
      </c>
      <c r="G3940" t="s">
        <v>8926</v>
      </c>
      <c r="H3940" s="1" t="s">
        <v>2582</v>
      </c>
      <c r="I3940" s="1" t="s">
        <v>16</v>
      </c>
      <c r="K3940" s="1" t="s">
        <v>16</v>
      </c>
    </row>
    <row r="3941" hidden="1" spans="1:11">
      <c r="A3941" s="1" t="s">
        <v>8927</v>
      </c>
      <c r="B3941" s="1" t="s">
        <v>8928</v>
      </c>
      <c r="C3941" s="1" t="s">
        <v>1729</v>
      </c>
      <c r="D3941" s="1" t="s">
        <v>65</v>
      </c>
      <c r="E3941" s="2" t="s">
        <v>8929</v>
      </c>
      <c r="F3941" s="1" t="s">
        <v>8930</v>
      </c>
      <c r="G3941" s="1" t="s">
        <v>179</v>
      </c>
      <c r="H3941" s="1" t="s">
        <v>1736</v>
      </c>
      <c r="I3941" s="1" t="s">
        <v>16</v>
      </c>
      <c r="K3941" s="1" t="s">
        <v>16</v>
      </c>
    </row>
    <row r="3942" hidden="1" spans="1:12">
      <c r="A3942" s="1" t="s">
        <v>8931</v>
      </c>
      <c r="B3942" s="1" t="s">
        <v>8932</v>
      </c>
      <c r="C3942" s="1" t="s">
        <v>1729</v>
      </c>
      <c r="D3942" s="1" t="s">
        <v>65</v>
      </c>
      <c r="E3942" s="2" t="str">
        <f>MID(A3942,2,3)</f>
        <v>opl</v>
      </c>
      <c r="F3942" s="1" t="s">
        <v>8933</v>
      </c>
      <c r="G3942" s="2" t="str">
        <f>MID(A3942,5,2)</f>
        <v>bt</v>
      </c>
      <c r="H3942" s="1" t="s">
        <v>190</v>
      </c>
      <c r="I3942" s="2" t="str">
        <f>MID(A3942,7,5)</f>
        <v>b0010</v>
      </c>
      <c r="J3942" s="2" t="str">
        <f>MID(B3942,6,5)</f>
        <v>B0010</v>
      </c>
      <c r="K3942" s="2" t="str">
        <f>MID(A3942,12,50)</f>
        <v>c1                             </v>
      </c>
      <c r="L3942" s="2" t="str">
        <f>MID(B3942,11,50)</f>
        <v>C1                                                </v>
      </c>
    </row>
    <row r="3943" hidden="1" spans="1:12">
      <c r="A3943" s="1" t="s">
        <v>8934</v>
      </c>
      <c r="B3943" s="1" t="s">
        <v>8935</v>
      </c>
      <c r="C3943" s="1" t="s">
        <v>1729</v>
      </c>
      <c r="D3943" s="1" t="s">
        <v>65</v>
      </c>
      <c r="E3943" s="2" t="str">
        <f t="shared" ref="E3943:E3999" si="546">MID(A3943,2,3)</f>
        <v>opl</v>
      </c>
      <c r="F3943" s="1" t="s">
        <v>8933</v>
      </c>
      <c r="G3943" s="2" t="str">
        <f t="shared" ref="G3943:G3999" si="547">MID(A3943,5,2)</f>
        <v>bt</v>
      </c>
      <c r="H3943" s="1" t="s">
        <v>190</v>
      </c>
      <c r="I3943" s="2" t="str">
        <f t="shared" ref="I3943:I3999" si="548">MID(A3943,7,5)</f>
        <v>b0010</v>
      </c>
      <c r="J3943" s="2" t="str">
        <f t="shared" ref="J3943:J3999" si="549">MID(B3943,6,5)</f>
        <v>B0010</v>
      </c>
      <c r="K3943" s="2" t="str">
        <f t="shared" ref="K3943:K3999" si="550">MID(A3943,12,50)</f>
        <v>c2                             </v>
      </c>
      <c r="L3943" s="2" t="str">
        <f t="shared" ref="L3943:L3974" si="551">MID(B3943,11,50)</f>
        <v>C2                                                </v>
      </c>
    </row>
    <row r="3944" hidden="1" spans="1:12">
      <c r="A3944" s="1" t="s">
        <v>8936</v>
      </c>
      <c r="B3944" s="1" t="s">
        <v>8937</v>
      </c>
      <c r="C3944" s="1" t="s">
        <v>1729</v>
      </c>
      <c r="D3944" s="1" t="s">
        <v>65</v>
      </c>
      <c r="E3944" s="2" t="str">
        <f t="shared" si="546"/>
        <v>opl</v>
      </c>
      <c r="F3944" s="1" t="s">
        <v>8933</v>
      </c>
      <c r="G3944" s="2" t="str">
        <f t="shared" si="547"/>
        <v>bt</v>
      </c>
      <c r="H3944" s="1" t="s">
        <v>190</v>
      </c>
      <c r="I3944" s="2" t="str">
        <f t="shared" si="548"/>
        <v>b0010</v>
      </c>
      <c r="J3944" s="2" t="str">
        <f t="shared" si="549"/>
        <v>B0010</v>
      </c>
      <c r="K3944" s="2" t="str">
        <f t="shared" si="550"/>
        <v>c3                             </v>
      </c>
      <c r="L3944" s="2" t="str">
        <f t="shared" si="551"/>
        <v>C3                                                </v>
      </c>
    </row>
    <row r="3945" hidden="1" spans="1:12">
      <c r="A3945" s="1" t="s">
        <v>8938</v>
      </c>
      <c r="B3945" s="1" t="s">
        <v>8939</v>
      </c>
      <c r="C3945" s="1" t="s">
        <v>1729</v>
      </c>
      <c r="D3945" s="1" t="s">
        <v>65</v>
      </c>
      <c r="E3945" s="2" t="str">
        <f t="shared" si="546"/>
        <v>opl</v>
      </c>
      <c r="F3945" s="1" t="s">
        <v>8933</v>
      </c>
      <c r="G3945" s="2" t="str">
        <f t="shared" si="547"/>
        <v>bt</v>
      </c>
      <c r="H3945" s="1" t="s">
        <v>190</v>
      </c>
      <c r="I3945" s="2" t="str">
        <f t="shared" si="548"/>
        <v>b0010</v>
      </c>
      <c r="J3945" s="2" t="str">
        <f t="shared" si="549"/>
        <v>B0010</v>
      </c>
      <c r="K3945" s="2" t="str">
        <f t="shared" si="550"/>
        <v>c4                             </v>
      </c>
      <c r="L3945" s="2" t="str">
        <f t="shared" si="551"/>
        <v>C4                                                </v>
      </c>
    </row>
    <row r="3946" hidden="1" spans="1:12">
      <c r="A3946" s="1" t="s">
        <v>8940</v>
      </c>
      <c r="B3946" s="1" t="s">
        <v>8941</v>
      </c>
      <c r="C3946" s="1" t="s">
        <v>1729</v>
      </c>
      <c r="D3946" s="1" t="s">
        <v>65</v>
      </c>
      <c r="E3946" s="2" t="str">
        <f t="shared" si="546"/>
        <v>opl</v>
      </c>
      <c r="F3946" s="1" t="s">
        <v>8933</v>
      </c>
      <c r="G3946" s="2" t="str">
        <f t="shared" si="547"/>
        <v>bt</v>
      </c>
      <c r="H3946" s="1" t="s">
        <v>190</v>
      </c>
      <c r="I3946" s="2" t="str">
        <f t="shared" si="548"/>
        <v>b0011</v>
      </c>
      <c r="J3946" s="2" t="str">
        <f t="shared" si="549"/>
        <v>B0011</v>
      </c>
      <c r="K3946" s="2" t="str">
        <f t="shared" si="550"/>
        <v>c1                             </v>
      </c>
      <c r="L3946" s="2" t="str">
        <f t="shared" si="551"/>
        <v>C1                                                </v>
      </c>
    </row>
    <row r="3947" hidden="1" spans="1:12">
      <c r="A3947" s="1" t="s">
        <v>8942</v>
      </c>
      <c r="B3947" s="1" t="s">
        <v>8943</v>
      </c>
      <c r="C3947" s="1" t="s">
        <v>1729</v>
      </c>
      <c r="D3947" s="1" t="s">
        <v>65</v>
      </c>
      <c r="E3947" s="2" t="str">
        <f t="shared" si="546"/>
        <v>opl</v>
      </c>
      <c r="F3947" s="1" t="s">
        <v>8933</v>
      </c>
      <c r="G3947" s="2" t="str">
        <f t="shared" si="547"/>
        <v>bt</v>
      </c>
      <c r="H3947" s="1" t="s">
        <v>190</v>
      </c>
      <c r="I3947" s="2" t="str">
        <f t="shared" si="548"/>
        <v>b0011</v>
      </c>
      <c r="J3947" s="2" t="str">
        <f t="shared" si="549"/>
        <v>B0011</v>
      </c>
      <c r="K3947" s="2" t="str">
        <f t="shared" si="550"/>
        <v>c2                             </v>
      </c>
      <c r="L3947" s="2" t="str">
        <f t="shared" si="551"/>
        <v>C2                                                </v>
      </c>
    </row>
    <row r="3948" hidden="1" spans="1:12">
      <c r="A3948" s="1" t="s">
        <v>8944</v>
      </c>
      <c r="B3948" s="1" t="s">
        <v>8945</v>
      </c>
      <c r="C3948" s="1" t="s">
        <v>1729</v>
      </c>
      <c r="D3948" s="1" t="s">
        <v>65</v>
      </c>
      <c r="E3948" s="2" t="str">
        <f t="shared" si="546"/>
        <v>opl</v>
      </c>
      <c r="F3948" s="1" t="s">
        <v>8933</v>
      </c>
      <c r="G3948" s="2" t="str">
        <f t="shared" si="547"/>
        <v>bt</v>
      </c>
      <c r="H3948" s="1" t="s">
        <v>190</v>
      </c>
      <c r="I3948" s="2" t="str">
        <f t="shared" si="548"/>
        <v>b0011</v>
      </c>
      <c r="J3948" s="2" t="str">
        <f t="shared" si="549"/>
        <v>B0011</v>
      </c>
      <c r="K3948" s="2" t="str">
        <f t="shared" si="550"/>
        <v>c3                             </v>
      </c>
      <c r="L3948" s="2" t="str">
        <f t="shared" si="551"/>
        <v>C3                                                </v>
      </c>
    </row>
    <row r="3949" hidden="1" spans="1:12">
      <c r="A3949" s="1" t="s">
        <v>8946</v>
      </c>
      <c r="B3949" s="1" t="s">
        <v>8947</v>
      </c>
      <c r="C3949" s="1" t="s">
        <v>1729</v>
      </c>
      <c r="D3949" s="1" t="s">
        <v>65</v>
      </c>
      <c r="E3949" s="2" t="str">
        <f t="shared" si="546"/>
        <v>opl</v>
      </c>
      <c r="F3949" s="1" t="s">
        <v>8933</v>
      </c>
      <c r="G3949" s="2" t="str">
        <f t="shared" si="547"/>
        <v>bt</v>
      </c>
      <c r="H3949" s="1" t="s">
        <v>190</v>
      </c>
      <c r="I3949" s="2" t="str">
        <f t="shared" si="548"/>
        <v>b0011</v>
      </c>
      <c r="J3949" s="2" t="str">
        <f t="shared" si="549"/>
        <v>B0011</v>
      </c>
      <c r="K3949" s="2" t="str">
        <f t="shared" si="550"/>
        <v>c4                             </v>
      </c>
      <c r="L3949" s="2" t="str">
        <f t="shared" si="551"/>
        <v>C4                                                </v>
      </c>
    </row>
    <row r="3950" hidden="1" spans="1:12">
      <c r="A3950" s="1" t="s">
        <v>8948</v>
      </c>
      <c r="B3950" s="1" t="s">
        <v>8949</v>
      </c>
      <c r="C3950" s="1" t="s">
        <v>1729</v>
      </c>
      <c r="D3950" s="1" t="s">
        <v>65</v>
      </c>
      <c r="E3950" s="2" t="str">
        <f t="shared" si="546"/>
        <v>opl</v>
      </c>
      <c r="F3950" s="1" t="s">
        <v>8933</v>
      </c>
      <c r="G3950" s="2" t="str">
        <f t="shared" si="547"/>
        <v>bt</v>
      </c>
      <c r="H3950" s="1" t="s">
        <v>190</v>
      </c>
      <c r="I3950" s="2" t="str">
        <f t="shared" si="548"/>
        <v>b0012</v>
      </c>
      <c r="J3950" s="2" t="str">
        <f t="shared" si="549"/>
        <v>B0012</v>
      </c>
      <c r="K3950" s="2" t="str">
        <f t="shared" si="550"/>
        <v>c1                             </v>
      </c>
      <c r="L3950" s="2" t="str">
        <f t="shared" si="551"/>
        <v>C1                                                </v>
      </c>
    </row>
    <row r="3951" hidden="1" spans="1:12">
      <c r="A3951" s="1" t="s">
        <v>8950</v>
      </c>
      <c r="B3951" s="1" t="s">
        <v>8951</v>
      </c>
      <c r="C3951" s="1" t="s">
        <v>1729</v>
      </c>
      <c r="D3951" s="1" t="s">
        <v>65</v>
      </c>
      <c r="E3951" s="2" t="str">
        <f t="shared" si="546"/>
        <v>opl</v>
      </c>
      <c r="F3951" s="1" t="s">
        <v>8933</v>
      </c>
      <c r="G3951" s="2" t="str">
        <f t="shared" si="547"/>
        <v>bt</v>
      </c>
      <c r="H3951" s="1" t="s">
        <v>190</v>
      </c>
      <c r="I3951" s="2" t="str">
        <f t="shared" si="548"/>
        <v>b0012</v>
      </c>
      <c r="J3951" s="2" t="str">
        <f t="shared" si="549"/>
        <v>B0012</v>
      </c>
      <c r="K3951" s="2" t="str">
        <f t="shared" si="550"/>
        <v>c2                             </v>
      </c>
      <c r="L3951" s="2" t="str">
        <f t="shared" si="551"/>
        <v>C2                                                </v>
      </c>
    </row>
    <row r="3952" hidden="1" spans="1:12">
      <c r="A3952" s="1" t="s">
        <v>8952</v>
      </c>
      <c r="B3952" s="1" t="s">
        <v>8953</v>
      </c>
      <c r="C3952" s="1" t="s">
        <v>1729</v>
      </c>
      <c r="D3952" s="1" t="s">
        <v>65</v>
      </c>
      <c r="E3952" s="2" t="str">
        <f t="shared" si="546"/>
        <v>opl</v>
      </c>
      <c r="F3952" s="1" t="s">
        <v>8933</v>
      </c>
      <c r="G3952" s="2" t="str">
        <f t="shared" si="547"/>
        <v>bt</v>
      </c>
      <c r="H3952" s="1" t="s">
        <v>190</v>
      </c>
      <c r="I3952" s="2" t="str">
        <f t="shared" si="548"/>
        <v>b0012</v>
      </c>
      <c r="J3952" s="2" t="str">
        <f t="shared" si="549"/>
        <v>B0012</v>
      </c>
      <c r="K3952" s="2" t="str">
        <f t="shared" si="550"/>
        <v>c3                             </v>
      </c>
      <c r="L3952" s="2" t="str">
        <f t="shared" si="551"/>
        <v>C3                                                </v>
      </c>
    </row>
    <row r="3953" hidden="1" spans="1:12">
      <c r="A3953" s="1" t="s">
        <v>8954</v>
      </c>
      <c r="B3953" s="1" t="s">
        <v>8955</v>
      </c>
      <c r="C3953" s="1" t="s">
        <v>1729</v>
      </c>
      <c r="D3953" s="1" t="s">
        <v>65</v>
      </c>
      <c r="E3953" s="2" t="str">
        <f t="shared" si="546"/>
        <v>opl</v>
      </c>
      <c r="F3953" s="1" t="s">
        <v>8933</v>
      </c>
      <c r="G3953" s="2" t="str">
        <f t="shared" si="547"/>
        <v>bt</v>
      </c>
      <c r="H3953" s="1" t="s">
        <v>190</v>
      </c>
      <c r="I3953" s="2" t="str">
        <f t="shared" si="548"/>
        <v>b0012</v>
      </c>
      <c r="J3953" s="2" t="str">
        <f t="shared" si="549"/>
        <v>B0012</v>
      </c>
      <c r="K3953" s="2" t="str">
        <f t="shared" si="550"/>
        <v>c4                             </v>
      </c>
      <c r="L3953" s="2" t="str">
        <f t="shared" si="551"/>
        <v>C4                                                </v>
      </c>
    </row>
    <row r="3954" hidden="1" spans="1:12">
      <c r="A3954" s="1" t="s">
        <v>8956</v>
      </c>
      <c r="B3954" s="1" t="s">
        <v>8957</v>
      </c>
      <c r="C3954" s="1" t="s">
        <v>1729</v>
      </c>
      <c r="D3954" s="1" t="s">
        <v>65</v>
      </c>
      <c r="E3954" s="2" t="str">
        <f t="shared" si="546"/>
        <v>opl</v>
      </c>
      <c r="F3954" s="1" t="s">
        <v>8933</v>
      </c>
      <c r="G3954" s="2" t="str">
        <f t="shared" si="547"/>
        <v>bt</v>
      </c>
      <c r="H3954" s="1" t="s">
        <v>190</v>
      </c>
      <c r="I3954" s="2" t="str">
        <f t="shared" si="548"/>
        <v>b0013</v>
      </c>
      <c r="J3954" s="2" t="str">
        <f t="shared" si="549"/>
        <v>B0013</v>
      </c>
      <c r="K3954" s="2" t="str">
        <f t="shared" si="550"/>
        <v>c1                             </v>
      </c>
      <c r="L3954" s="2" t="str">
        <f t="shared" si="551"/>
        <v>C1                                                </v>
      </c>
    </row>
    <row r="3955" hidden="1" spans="1:12">
      <c r="A3955" s="1" t="s">
        <v>8958</v>
      </c>
      <c r="B3955" s="1" t="s">
        <v>8959</v>
      </c>
      <c r="C3955" s="1" t="s">
        <v>1729</v>
      </c>
      <c r="D3955" s="1" t="s">
        <v>65</v>
      </c>
      <c r="E3955" s="2" t="str">
        <f t="shared" si="546"/>
        <v>opl</v>
      </c>
      <c r="F3955" s="1" t="s">
        <v>8933</v>
      </c>
      <c r="G3955" s="2" t="str">
        <f t="shared" si="547"/>
        <v>bt</v>
      </c>
      <c r="H3955" s="1" t="s">
        <v>190</v>
      </c>
      <c r="I3955" s="2" t="str">
        <f t="shared" si="548"/>
        <v>b0013</v>
      </c>
      <c r="J3955" s="2" t="str">
        <f t="shared" si="549"/>
        <v>B0013</v>
      </c>
      <c r="K3955" s="2" t="str">
        <f t="shared" si="550"/>
        <v>c2                             </v>
      </c>
      <c r="L3955" s="2" t="str">
        <f t="shared" si="551"/>
        <v>C2                                                </v>
      </c>
    </row>
    <row r="3956" hidden="1" spans="1:12">
      <c r="A3956" s="1" t="s">
        <v>8960</v>
      </c>
      <c r="B3956" s="1" t="s">
        <v>8961</v>
      </c>
      <c r="C3956" s="1" t="s">
        <v>1729</v>
      </c>
      <c r="D3956" s="1" t="s">
        <v>65</v>
      </c>
      <c r="E3956" s="2" t="str">
        <f t="shared" si="546"/>
        <v>opl</v>
      </c>
      <c r="F3956" s="1" t="s">
        <v>8933</v>
      </c>
      <c r="G3956" s="2" t="str">
        <f t="shared" si="547"/>
        <v>bt</v>
      </c>
      <c r="H3956" s="1" t="s">
        <v>190</v>
      </c>
      <c r="I3956" s="2" t="str">
        <f t="shared" si="548"/>
        <v>b0013</v>
      </c>
      <c r="J3956" s="2" t="str">
        <f t="shared" si="549"/>
        <v>B0013</v>
      </c>
      <c r="K3956" s="2" t="str">
        <f t="shared" si="550"/>
        <v>c3                             </v>
      </c>
      <c r="L3956" s="2" t="str">
        <f t="shared" si="551"/>
        <v>C3                                                </v>
      </c>
    </row>
    <row r="3957" hidden="1" spans="1:12">
      <c r="A3957" s="1" t="s">
        <v>8962</v>
      </c>
      <c r="B3957" s="1" t="s">
        <v>8963</v>
      </c>
      <c r="C3957" s="1" t="s">
        <v>1729</v>
      </c>
      <c r="D3957" s="1" t="s">
        <v>65</v>
      </c>
      <c r="E3957" s="2" t="str">
        <f t="shared" si="546"/>
        <v>opl</v>
      </c>
      <c r="F3957" s="1" t="s">
        <v>8933</v>
      </c>
      <c r="G3957" s="2" t="str">
        <f t="shared" si="547"/>
        <v>bt</v>
      </c>
      <c r="H3957" s="1" t="s">
        <v>190</v>
      </c>
      <c r="I3957" s="2" t="str">
        <f t="shared" si="548"/>
        <v>b0013</v>
      </c>
      <c r="J3957" s="2" t="str">
        <f t="shared" si="549"/>
        <v>B0013</v>
      </c>
      <c r="K3957" s="2" t="str">
        <f t="shared" si="550"/>
        <v>c4                             </v>
      </c>
      <c r="L3957" s="2" t="str">
        <f t="shared" si="551"/>
        <v>C4                                                </v>
      </c>
    </row>
    <row r="3958" hidden="1" spans="1:12">
      <c r="A3958" s="1" t="s">
        <v>8964</v>
      </c>
      <c r="B3958" s="1" t="s">
        <v>8965</v>
      </c>
      <c r="C3958" s="1" t="s">
        <v>1729</v>
      </c>
      <c r="D3958" s="1" t="s">
        <v>65</v>
      </c>
      <c r="E3958" s="2" t="str">
        <f t="shared" si="546"/>
        <v>opl</v>
      </c>
      <c r="F3958" s="1" t="s">
        <v>8933</v>
      </c>
      <c r="G3958" s="2" t="str">
        <f t="shared" si="547"/>
        <v>bt</v>
      </c>
      <c r="H3958" s="1" t="s">
        <v>190</v>
      </c>
      <c r="I3958" s="2" t="str">
        <f t="shared" si="548"/>
        <v>b0014</v>
      </c>
      <c r="J3958" s="2" t="str">
        <f t="shared" si="549"/>
        <v>B0014</v>
      </c>
      <c r="K3958" s="2" t="str">
        <f t="shared" si="550"/>
        <v>c1                             </v>
      </c>
      <c r="L3958" s="2" t="str">
        <f t="shared" si="551"/>
        <v>C1                                                </v>
      </c>
    </row>
    <row r="3959" hidden="1" spans="1:12">
      <c r="A3959" s="1" t="s">
        <v>8966</v>
      </c>
      <c r="B3959" s="1" t="s">
        <v>8967</v>
      </c>
      <c r="C3959" s="1" t="s">
        <v>1729</v>
      </c>
      <c r="D3959" s="1" t="s">
        <v>65</v>
      </c>
      <c r="E3959" s="2" t="str">
        <f t="shared" si="546"/>
        <v>opl</v>
      </c>
      <c r="F3959" s="1" t="s">
        <v>8933</v>
      </c>
      <c r="G3959" s="2" t="str">
        <f t="shared" si="547"/>
        <v>bt</v>
      </c>
      <c r="H3959" s="1" t="s">
        <v>190</v>
      </c>
      <c r="I3959" s="2" t="str">
        <f t="shared" si="548"/>
        <v>b0014</v>
      </c>
      <c r="J3959" s="2" t="str">
        <f t="shared" si="549"/>
        <v>B0014</v>
      </c>
      <c r="K3959" s="2" t="str">
        <f t="shared" si="550"/>
        <v>c2                             </v>
      </c>
      <c r="L3959" s="2" t="str">
        <f t="shared" si="551"/>
        <v>C2                                                </v>
      </c>
    </row>
    <row r="3960" hidden="1" spans="1:12">
      <c r="A3960" s="1" t="s">
        <v>8968</v>
      </c>
      <c r="B3960" s="1" t="s">
        <v>8969</v>
      </c>
      <c r="C3960" s="1" t="s">
        <v>1729</v>
      </c>
      <c r="D3960" s="1" t="s">
        <v>65</v>
      </c>
      <c r="E3960" s="2" t="str">
        <f t="shared" si="546"/>
        <v>opl</v>
      </c>
      <c r="F3960" s="1" t="s">
        <v>8933</v>
      </c>
      <c r="G3960" s="2" t="str">
        <f t="shared" si="547"/>
        <v>bt</v>
      </c>
      <c r="H3960" s="1" t="s">
        <v>190</v>
      </c>
      <c r="I3960" s="2" t="str">
        <f t="shared" si="548"/>
        <v>b0014</v>
      </c>
      <c r="J3960" s="2" t="str">
        <f t="shared" si="549"/>
        <v>B0014</v>
      </c>
      <c r="K3960" s="2" t="str">
        <f t="shared" si="550"/>
        <v>c3                             </v>
      </c>
      <c r="L3960" s="2" t="str">
        <f t="shared" si="551"/>
        <v>C3                                                </v>
      </c>
    </row>
    <row r="3961" hidden="1" spans="1:12">
      <c r="A3961" s="1" t="s">
        <v>8970</v>
      </c>
      <c r="B3961" s="1" t="s">
        <v>8971</v>
      </c>
      <c r="C3961" s="1" t="s">
        <v>1729</v>
      </c>
      <c r="D3961" s="1" t="s">
        <v>65</v>
      </c>
      <c r="E3961" s="2" t="str">
        <f t="shared" si="546"/>
        <v>opl</v>
      </c>
      <c r="F3961" s="1" t="s">
        <v>8933</v>
      </c>
      <c r="G3961" s="2" t="str">
        <f t="shared" si="547"/>
        <v>bt</v>
      </c>
      <c r="H3961" s="1" t="s">
        <v>190</v>
      </c>
      <c r="I3961" s="2" t="str">
        <f t="shared" si="548"/>
        <v>b0014</v>
      </c>
      <c r="J3961" s="2" t="str">
        <f t="shared" si="549"/>
        <v>B0014</v>
      </c>
      <c r="K3961" s="2" t="str">
        <f t="shared" si="550"/>
        <v>c4                             </v>
      </c>
      <c r="L3961" s="2" t="str">
        <f t="shared" si="551"/>
        <v>C4                                                </v>
      </c>
    </row>
    <row r="3962" hidden="1" spans="1:12">
      <c r="A3962" s="1" t="s">
        <v>8972</v>
      </c>
      <c r="B3962" s="1" t="s">
        <v>8973</v>
      </c>
      <c r="C3962" s="1" t="s">
        <v>1729</v>
      </c>
      <c r="D3962" s="1" t="s">
        <v>65</v>
      </c>
      <c r="E3962" s="2" t="str">
        <f t="shared" si="546"/>
        <v>opl</v>
      </c>
      <c r="F3962" s="1" t="s">
        <v>8933</v>
      </c>
      <c r="G3962" s="2" t="str">
        <f t="shared" si="547"/>
        <v>bt</v>
      </c>
      <c r="H3962" s="1" t="s">
        <v>190</v>
      </c>
      <c r="I3962" s="2" t="str">
        <f t="shared" si="548"/>
        <v>b0015</v>
      </c>
      <c r="J3962" s="2" t="str">
        <f t="shared" si="549"/>
        <v>B0015</v>
      </c>
      <c r="K3962" s="2" t="str">
        <f t="shared" si="550"/>
        <v>c1                             </v>
      </c>
      <c r="L3962" s="2" t="str">
        <f t="shared" si="551"/>
        <v>C1                                                </v>
      </c>
    </row>
    <row r="3963" hidden="1" spans="1:12">
      <c r="A3963" s="1" t="s">
        <v>8974</v>
      </c>
      <c r="B3963" s="1" t="s">
        <v>8975</v>
      </c>
      <c r="C3963" s="1" t="s">
        <v>1729</v>
      </c>
      <c r="D3963" s="1" t="s">
        <v>65</v>
      </c>
      <c r="E3963" s="2" t="str">
        <f t="shared" si="546"/>
        <v>opl</v>
      </c>
      <c r="F3963" s="1" t="s">
        <v>8933</v>
      </c>
      <c r="G3963" s="2" t="str">
        <f t="shared" si="547"/>
        <v>bt</v>
      </c>
      <c r="H3963" s="1" t="s">
        <v>190</v>
      </c>
      <c r="I3963" s="2" t="str">
        <f t="shared" si="548"/>
        <v>b0015</v>
      </c>
      <c r="J3963" s="2" t="str">
        <f t="shared" si="549"/>
        <v>B0015</v>
      </c>
      <c r="K3963" s="2" t="str">
        <f t="shared" si="550"/>
        <v>c2                             </v>
      </c>
      <c r="L3963" s="2" t="str">
        <f t="shared" si="551"/>
        <v>C2                                                </v>
      </c>
    </row>
    <row r="3964" hidden="1" spans="1:12">
      <c r="A3964" s="1" t="s">
        <v>8976</v>
      </c>
      <c r="B3964" s="1" t="s">
        <v>8977</v>
      </c>
      <c r="C3964" s="1" t="s">
        <v>1729</v>
      </c>
      <c r="D3964" s="1" t="s">
        <v>65</v>
      </c>
      <c r="E3964" s="2" t="str">
        <f t="shared" si="546"/>
        <v>opl</v>
      </c>
      <c r="F3964" s="1" t="s">
        <v>8933</v>
      </c>
      <c r="G3964" s="2" t="str">
        <f t="shared" si="547"/>
        <v>bt</v>
      </c>
      <c r="H3964" s="1" t="s">
        <v>190</v>
      </c>
      <c r="I3964" s="2" t="str">
        <f t="shared" si="548"/>
        <v>b0015</v>
      </c>
      <c r="J3964" s="2" t="str">
        <f t="shared" si="549"/>
        <v>B0015</v>
      </c>
      <c r="K3964" s="2" t="str">
        <f t="shared" si="550"/>
        <v>c3                             </v>
      </c>
      <c r="L3964" s="2" t="str">
        <f t="shared" si="551"/>
        <v>C3                                                </v>
      </c>
    </row>
    <row r="3965" hidden="1" spans="1:12">
      <c r="A3965" s="1" t="s">
        <v>8978</v>
      </c>
      <c r="B3965" s="1" t="s">
        <v>8979</v>
      </c>
      <c r="C3965" s="1" t="s">
        <v>1729</v>
      </c>
      <c r="D3965" s="1" t="s">
        <v>65</v>
      </c>
      <c r="E3965" s="2" t="str">
        <f t="shared" si="546"/>
        <v>opl</v>
      </c>
      <c r="F3965" s="1" t="s">
        <v>8933</v>
      </c>
      <c r="G3965" s="2" t="str">
        <f t="shared" si="547"/>
        <v>bt</v>
      </c>
      <c r="H3965" s="1" t="s">
        <v>190</v>
      </c>
      <c r="I3965" s="2" t="str">
        <f t="shared" si="548"/>
        <v>b0015</v>
      </c>
      <c r="J3965" s="2" t="str">
        <f t="shared" si="549"/>
        <v>B0015</v>
      </c>
      <c r="K3965" s="2" t="str">
        <f t="shared" si="550"/>
        <v>c4                             </v>
      </c>
      <c r="L3965" s="2" t="str">
        <f t="shared" si="551"/>
        <v>C4                                                </v>
      </c>
    </row>
    <row r="3966" hidden="1" spans="1:12">
      <c r="A3966" s="1" t="s">
        <v>8980</v>
      </c>
      <c r="B3966" s="1" t="s">
        <v>8981</v>
      </c>
      <c r="C3966" s="1" t="s">
        <v>1729</v>
      </c>
      <c r="D3966" s="1" t="s">
        <v>65</v>
      </c>
      <c r="E3966" s="2" t="str">
        <f t="shared" si="546"/>
        <v>opl</v>
      </c>
      <c r="F3966" s="1" t="s">
        <v>8933</v>
      </c>
      <c r="G3966" s="2" t="str">
        <f t="shared" si="547"/>
        <v>bt</v>
      </c>
      <c r="H3966" s="1" t="s">
        <v>190</v>
      </c>
      <c r="I3966" s="2" t="str">
        <f t="shared" si="548"/>
        <v>b0016</v>
      </c>
      <c r="J3966" s="2" t="str">
        <f t="shared" si="549"/>
        <v>B0016</v>
      </c>
      <c r="K3966" s="2" t="str">
        <f t="shared" si="550"/>
        <v>c1                             </v>
      </c>
      <c r="L3966" s="2" t="str">
        <f t="shared" si="551"/>
        <v>C1                                                </v>
      </c>
    </row>
    <row r="3967" hidden="1" spans="1:12">
      <c r="A3967" s="1" t="s">
        <v>8982</v>
      </c>
      <c r="B3967" s="1" t="s">
        <v>8983</v>
      </c>
      <c r="C3967" s="1" t="s">
        <v>1729</v>
      </c>
      <c r="D3967" s="1" t="s">
        <v>65</v>
      </c>
      <c r="E3967" s="2" t="str">
        <f t="shared" si="546"/>
        <v>opl</v>
      </c>
      <c r="F3967" s="1" t="s">
        <v>8933</v>
      </c>
      <c r="G3967" s="2" t="str">
        <f t="shared" si="547"/>
        <v>bt</v>
      </c>
      <c r="H3967" s="1" t="s">
        <v>190</v>
      </c>
      <c r="I3967" s="2" t="str">
        <f t="shared" si="548"/>
        <v>b0016</v>
      </c>
      <c r="J3967" s="2" t="str">
        <f t="shared" si="549"/>
        <v>B0016</v>
      </c>
      <c r="K3967" s="2" t="str">
        <f t="shared" si="550"/>
        <v>c2                             </v>
      </c>
      <c r="L3967" s="2" t="str">
        <f t="shared" si="551"/>
        <v>C2                                                </v>
      </c>
    </row>
    <row r="3968" hidden="1" spans="1:12">
      <c r="A3968" s="1" t="s">
        <v>8984</v>
      </c>
      <c r="B3968" s="1" t="s">
        <v>8985</v>
      </c>
      <c r="C3968" s="1" t="s">
        <v>1729</v>
      </c>
      <c r="D3968" s="1" t="s">
        <v>65</v>
      </c>
      <c r="E3968" s="2" t="str">
        <f t="shared" si="546"/>
        <v>opl</v>
      </c>
      <c r="F3968" s="1" t="s">
        <v>8933</v>
      </c>
      <c r="G3968" s="2" t="str">
        <f t="shared" si="547"/>
        <v>bt</v>
      </c>
      <c r="H3968" s="1" t="s">
        <v>190</v>
      </c>
      <c r="I3968" s="2" t="str">
        <f t="shared" si="548"/>
        <v>b0016</v>
      </c>
      <c r="J3968" s="2" t="str">
        <f t="shared" si="549"/>
        <v>B0016</v>
      </c>
      <c r="K3968" s="2" t="str">
        <f t="shared" si="550"/>
        <v>c3                             </v>
      </c>
      <c r="L3968" s="2" t="str">
        <f t="shared" si="551"/>
        <v>C3                                                </v>
      </c>
    </row>
    <row r="3969" hidden="1" spans="1:12">
      <c r="A3969" s="1" t="s">
        <v>8986</v>
      </c>
      <c r="B3969" s="1" t="s">
        <v>8987</v>
      </c>
      <c r="C3969" s="1" t="s">
        <v>1729</v>
      </c>
      <c r="D3969" s="1" t="s">
        <v>65</v>
      </c>
      <c r="E3969" s="2" t="str">
        <f t="shared" si="546"/>
        <v>opl</v>
      </c>
      <c r="F3969" s="1" t="s">
        <v>8933</v>
      </c>
      <c r="G3969" s="2" t="str">
        <f t="shared" si="547"/>
        <v>bt</v>
      </c>
      <c r="H3969" s="1" t="s">
        <v>190</v>
      </c>
      <c r="I3969" s="2" t="str">
        <f t="shared" si="548"/>
        <v>b0016</v>
      </c>
      <c r="J3969" s="2" t="str">
        <f t="shared" si="549"/>
        <v>B0016</v>
      </c>
      <c r="K3969" s="2" t="str">
        <f t="shared" si="550"/>
        <v>c4                             </v>
      </c>
      <c r="L3969" s="2" t="str">
        <f t="shared" si="551"/>
        <v>C4                                                </v>
      </c>
    </row>
    <row r="3970" hidden="1" spans="1:12">
      <c r="A3970" s="1" t="s">
        <v>8988</v>
      </c>
      <c r="B3970" s="1" t="s">
        <v>8989</v>
      </c>
      <c r="C3970" s="1" t="s">
        <v>1729</v>
      </c>
      <c r="D3970" s="1" t="s">
        <v>65</v>
      </c>
      <c r="E3970" s="2" t="str">
        <f t="shared" si="546"/>
        <v>opl</v>
      </c>
      <c r="F3970" s="1" t="s">
        <v>8933</v>
      </c>
      <c r="G3970" s="2" t="str">
        <f t="shared" si="547"/>
        <v>bt</v>
      </c>
      <c r="H3970" s="1" t="s">
        <v>190</v>
      </c>
      <c r="I3970" s="2" t="str">
        <f t="shared" si="548"/>
        <v>b0017</v>
      </c>
      <c r="J3970" s="2" t="str">
        <f t="shared" si="549"/>
        <v>B0017</v>
      </c>
      <c r="K3970" s="2" t="str">
        <f t="shared" si="550"/>
        <v>c1                             </v>
      </c>
      <c r="L3970" s="2" t="str">
        <f t="shared" si="551"/>
        <v>C1                                                </v>
      </c>
    </row>
    <row r="3971" hidden="1" spans="1:12">
      <c r="A3971" s="1" t="s">
        <v>8990</v>
      </c>
      <c r="B3971" s="1" t="s">
        <v>8991</v>
      </c>
      <c r="C3971" s="1" t="s">
        <v>1729</v>
      </c>
      <c r="D3971" s="1" t="s">
        <v>65</v>
      </c>
      <c r="E3971" s="2" t="str">
        <f t="shared" si="546"/>
        <v>opl</v>
      </c>
      <c r="F3971" s="1" t="s">
        <v>8933</v>
      </c>
      <c r="G3971" s="2" t="str">
        <f t="shared" si="547"/>
        <v>bt</v>
      </c>
      <c r="H3971" s="1" t="s">
        <v>190</v>
      </c>
      <c r="I3971" s="2" t="str">
        <f t="shared" si="548"/>
        <v>b0017</v>
      </c>
      <c r="J3971" s="2" t="str">
        <f t="shared" si="549"/>
        <v>B0017</v>
      </c>
      <c r="K3971" s="2" t="str">
        <f t="shared" si="550"/>
        <v>c2                             </v>
      </c>
      <c r="L3971" s="2" t="str">
        <f t="shared" si="551"/>
        <v>C2                                                </v>
      </c>
    </row>
    <row r="3972" hidden="1" spans="1:12">
      <c r="A3972" s="1" t="s">
        <v>8992</v>
      </c>
      <c r="B3972" s="1" t="s">
        <v>8993</v>
      </c>
      <c r="C3972" s="1" t="s">
        <v>1729</v>
      </c>
      <c r="D3972" s="1" t="s">
        <v>65</v>
      </c>
      <c r="E3972" s="2" t="str">
        <f t="shared" si="546"/>
        <v>opl</v>
      </c>
      <c r="F3972" s="1" t="s">
        <v>8933</v>
      </c>
      <c r="G3972" s="2" t="str">
        <f t="shared" si="547"/>
        <v>bt</v>
      </c>
      <c r="H3972" s="1" t="s">
        <v>190</v>
      </c>
      <c r="I3972" s="2" t="str">
        <f t="shared" si="548"/>
        <v>b0017</v>
      </c>
      <c r="J3972" s="2" t="str">
        <f t="shared" si="549"/>
        <v>B0017</v>
      </c>
      <c r="K3972" s="2" t="str">
        <f t="shared" si="550"/>
        <v>c3                             </v>
      </c>
      <c r="L3972" s="2" t="str">
        <f t="shared" si="551"/>
        <v>C3                                                </v>
      </c>
    </row>
    <row r="3973" hidden="1" spans="1:12">
      <c r="A3973" s="1" t="s">
        <v>8994</v>
      </c>
      <c r="B3973" s="1" t="s">
        <v>8995</v>
      </c>
      <c r="C3973" s="1" t="s">
        <v>1729</v>
      </c>
      <c r="D3973" s="1" t="s">
        <v>65</v>
      </c>
      <c r="E3973" s="2" t="str">
        <f t="shared" si="546"/>
        <v>opl</v>
      </c>
      <c r="F3973" s="1" t="s">
        <v>8933</v>
      </c>
      <c r="G3973" s="2" t="str">
        <f t="shared" si="547"/>
        <v>bt</v>
      </c>
      <c r="H3973" s="1" t="s">
        <v>190</v>
      </c>
      <c r="I3973" s="2" t="str">
        <f t="shared" si="548"/>
        <v>b0018</v>
      </c>
      <c r="J3973" s="2" t="str">
        <f t="shared" si="549"/>
        <v>B0018</v>
      </c>
      <c r="K3973" s="2" t="str">
        <f t="shared" si="550"/>
        <v>c1                             </v>
      </c>
      <c r="L3973" s="2" t="str">
        <f t="shared" si="551"/>
        <v>C1                                                </v>
      </c>
    </row>
    <row r="3974" hidden="1" spans="1:12">
      <c r="A3974" s="1" t="s">
        <v>8996</v>
      </c>
      <c r="B3974" s="1" t="s">
        <v>8997</v>
      </c>
      <c r="C3974" s="1" t="s">
        <v>1729</v>
      </c>
      <c r="D3974" s="1" t="s">
        <v>65</v>
      </c>
      <c r="E3974" s="2" t="str">
        <f t="shared" si="546"/>
        <v>opl</v>
      </c>
      <c r="F3974" s="1" t="s">
        <v>8933</v>
      </c>
      <c r="G3974" s="2" t="str">
        <f t="shared" si="547"/>
        <v>bt</v>
      </c>
      <c r="H3974" s="1" t="s">
        <v>190</v>
      </c>
      <c r="I3974" s="2" t="str">
        <f t="shared" si="548"/>
        <v>b0018</v>
      </c>
      <c r="J3974" s="2" t="str">
        <f t="shared" si="549"/>
        <v>B0018</v>
      </c>
      <c r="K3974" s="2" t="str">
        <f t="shared" si="550"/>
        <v>c2                             </v>
      </c>
      <c r="L3974" s="2" t="str">
        <f t="shared" si="551"/>
        <v>C2                                                </v>
      </c>
    </row>
    <row r="3975" hidden="1" spans="1:12">
      <c r="A3975" s="1" t="s">
        <v>8998</v>
      </c>
      <c r="B3975" s="1" t="s">
        <v>8999</v>
      </c>
      <c r="C3975" s="1" t="s">
        <v>1729</v>
      </c>
      <c r="D3975" s="1" t="s">
        <v>65</v>
      </c>
      <c r="E3975" s="2" t="str">
        <f t="shared" si="546"/>
        <v>opl</v>
      </c>
      <c r="F3975" s="1" t="s">
        <v>8933</v>
      </c>
      <c r="G3975" s="2" t="str">
        <f t="shared" si="547"/>
        <v>bt</v>
      </c>
      <c r="H3975" s="1" t="s">
        <v>190</v>
      </c>
      <c r="I3975" s="2" t="str">
        <f t="shared" si="548"/>
        <v>b0018</v>
      </c>
      <c r="J3975" s="2" t="str">
        <f t="shared" si="549"/>
        <v>B0018</v>
      </c>
      <c r="K3975" s="2" t="str">
        <f t="shared" si="550"/>
        <v>c3                             </v>
      </c>
      <c r="L3975" s="2" t="str">
        <f t="shared" ref="L3975:L3999" si="552">MID(B3975,11,50)</f>
        <v>C3                                                </v>
      </c>
    </row>
    <row r="3976" hidden="1" spans="1:12">
      <c r="A3976" s="1" t="s">
        <v>9000</v>
      </c>
      <c r="B3976" s="1" t="s">
        <v>9001</v>
      </c>
      <c r="C3976" s="1" t="s">
        <v>1729</v>
      </c>
      <c r="D3976" s="1" t="s">
        <v>65</v>
      </c>
      <c r="E3976" s="2" t="str">
        <f t="shared" si="546"/>
        <v>opl</v>
      </c>
      <c r="F3976" s="1" t="s">
        <v>8933</v>
      </c>
      <c r="G3976" s="2" t="str">
        <f t="shared" si="547"/>
        <v>bt</v>
      </c>
      <c r="H3976" s="1" t="s">
        <v>190</v>
      </c>
      <c r="I3976" s="2" t="str">
        <f t="shared" si="548"/>
        <v>b0019</v>
      </c>
      <c r="J3976" s="2" t="str">
        <f t="shared" si="549"/>
        <v>B0019</v>
      </c>
      <c r="K3976" s="2" t="str">
        <f t="shared" si="550"/>
        <v>c1                             </v>
      </c>
      <c r="L3976" s="2" t="str">
        <f t="shared" si="552"/>
        <v>C1                                                </v>
      </c>
    </row>
    <row r="3977" hidden="1" spans="1:12">
      <c r="A3977" s="1" t="s">
        <v>9002</v>
      </c>
      <c r="B3977" s="1" t="s">
        <v>9003</v>
      </c>
      <c r="C3977" s="1" t="s">
        <v>1729</v>
      </c>
      <c r="D3977" s="1" t="s">
        <v>65</v>
      </c>
      <c r="E3977" s="2" t="str">
        <f t="shared" si="546"/>
        <v>opl</v>
      </c>
      <c r="F3977" s="1" t="s">
        <v>8933</v>
      </c>
      <c r="G3977" s="2" t="str">
        <f t="shared" si="547"/>
        <v>bt</v>
      </c>
      <c r="H3977" s="1" t="s">
        <v>190</v>
      </c>
      <c r="I3977" s="2" t="str">
        <f t="shared" si="548"/>
        <v>b0019</v>
      </c>
      <c r="J3977" s="2" t="str">
        <f t="shared" si="549"/>
        <v>B0019</v>
      </c>
      <c r="K3977" s="2" t="str">
        <f t="shared" si="550"/>
        <v>c2                             </v>
      </c>
      <c r="L3977" s="2" t="str">
        <f t="shared" si="552"/>
        <v>C2                                                </v>
      </c>
    </row>
    <row r="3978" hidden="1" spans="1:12">
      <c r="A3978" s="1" t="s">
        <v>9004</v>
      </c>
      <c r="B3978" s="1" t="s">
        <v>9005</v>
      </c>
      <c r="C3978" s="1" t="s">
        <v>1729</v>
      </c>
      <c r="D3978" s="1" t="s">
        <v>65</v>
      </c>
      <c r="E3978" s="2" t="str">
        <f t="shared" si="546"/>
        <v>opl</v>
      </c>
      <c r="F3978" s="1" t="s">
        <v>8933</v>
      </c>
      <c r="G3978" s="2" t="str">
        <f t="shared" si="547"/>
        <v>bt</v>
      </c>
      <c r="H3978" s="1" t="s">
        <v>190</v>
      </c>
      <c r="I3978" s="2" t="str">
        <f t="shared" si="548"/>
        <v>b0019</v>
      </c>
      <c r="J3978" s="2" t="str">
        <f t="shared" si="549"/>
        <v>B0019</v>
      </c>
      <c r="K3978" s="2" t="str">
        <f t="shared" si="550"/>
        <v>c3                             </v>
      </c>
      <c r="L3978" s="2" t="str">
        <f t="shared" si="552"/>
        <v>C3                                                </v>
      </c>
    </row>
    <row r="3979" hidden="1" spans="1:12">
      <c r="A3979" s="1" t="s">
        <v>9006</v>
      </c>
      <c r="B3979" s="1" t="s">
        <v>9007</v>
      </c>
      <c r="C3979" s="1" t="s">
        <v>1729</v>
      </c>
      <c r="D3979" s="1" t="s">
        <v>65</v>
      </c>
      <c r="E3979" s="2" t="str">
        <f t="shared" si="546"/>
        <v>opl</v>
      </c>
      <c r="F3979" s="1" t="s">
        <v>8933</v>
      </c>
      <c r="G3979" s="2" t="str">
        <f t="shared" si="547"/>
        <v>bt</v>
      </c>
      <c r="H3979" s="1" t="s">
        <v>190</v>
      </c>
      <c r="I3979" s="2" t="str">
        <f t="shared" si="548"/>
        <v>b0020</v>
      </c>
      <c r="J3979" s="2" t="str">
        <f t="shared" si="549"/>
        <v>B0020</v>
      </c>
      <c r="K3979" s="2" t="str">
        <f t="shared" si="550"/>
        <v>c1                             </v>
      </c>
      <c r="L3979" s="2" t="str">
        <f t="shared" si="552"/>
        <v>C1                                                </v>
      </c>
    </row>
    <row r="3980" hidden="1" spans="1:12">
      <c r="A3980" s="1" t="s">
        <v>9008</v>
      </c>
      <c r="B3980" s="1" t="s">
        <v>9009</v>
      </c>
      <c r="C3980" s="1" t="s">
        <v>1729</v>
      </c>
      <c r="D3980" s="1" t="s">
        <v>65</v>
      </c>
      <c r="E3980" s="2" t="str">
        <f t="shared" si="546"/>
        <v>opl</v>
      </c>
      <c r="F3980" s="1" t="s">
        <v>8933</v>
      </c>
      <c r="G3980" s="2" t="str">
        <f t="shared" si="547"/>
        <v>bt</v>
      </c>
      <c r="H3980" s="1" t="s">
        <v>190</v>
      </c>
      <c r="I3980" s="2" t="str">
        <f t="shared" si="548"/>
        <v>b0020</v>
      </c>
      <c r="J3980" s="2" t="str">
        <f t="shared" si="549"/>
        <v>B0020</v>
      </c>
      <c r="K3980" s="2" t="str">
        <f t="shared" si="550"/>
        <v>c2                             </v>
      </c>
      <c r="L3980" s="2" t="str">
        <f t="shared" si="552"/>
        <v>C2                                                </v>
      </c>
    </row>
    <row r="3981" hidden="1" spans="1:12">
      <c r="A3981" s="1" t="s">
        <v>9010</v>
      </c>
      <c r="B3981" s="1" t="s">
        <v>9011</v>
      </c>
      <c r="C3981" s="1" t="s">
        <v>1729</v>
      </c>
      <c r="D3981" s="1" t="s">
        <v>65</v>
      </c>
      <c r="E3981" s="2" t="str">
        <f t="shared" si="546"/>
        <v>opl</v>
      </c>
      <c r="F3981" s="1" t="s">
        <v>8933</v>
      </c>
      <c r="G3981" s="2" t="str">
        <f t="shared" si="547"/>
        <v>bt</v>
      </c>
      <c r="H3981" s="1" t="s">
        <v>190</v>
      </c>
      <c r="I3981" s="2" t="str">
        <f t="shared" si="548"/>
        <v>b0020</v>
      </c>
      <c r="J3981" s="2" t="str">
        <f t="shared" si="549"/>
        <v>B0020</v>
      </c>
      <c r="K3981" s="2" t="str">
        <f t="shared" si="550"/>
        <v>c3                             </v>
      </c>
      <c r="L3981" s="2" t="str">
        <f t="shared" si="552"/>
        <v>C3                                                </v>
      </c>
    </row>
    <row r="3982" hidden="1" spans="1:12">
      <c r="A3982" s="1" t="s">
        <v>9012</v>
      </c>
      <c r="B3982" s="1" t="s">
        <v>9013</v>
      </c>
      <c r="C3982" s="1" t="s">
        <v>1729</v>
      </c>
      <c r="D3982" s="1" t="s">
        <v>65</v>
      </c>
      <c r="E3982" s="2" t="str">
        <f t="shared" si="546"/>
        <v>opl</v>
      </c>
      <c r="F3982" s="1" t="s">
        <v>8933</v>
      </c>
      <c r="G3982" s="2" t="str">
        <f t="shared" si="547"/>
        <v>bt</v>
      </c>
      <c r="H3982" s="1" t="s">
        <v>190</v>
      </c>
      <c r="I3982" s="2" t="str">
        <f t="shared" si="548"/>
        <v>b0021</v>
      </c>
      <c r="J3982" s="2" t="str">
        <f t="shared" si="549"/>
        <v>B0021</v>
      </c>
      <c r="K3982" s="2" t="str">
        <f t="shared" si="550"/>
        <v>c1                             </v>
      </c>
      <c r="L3982" s="2" t="str">
        <f t="shared" si="552"/>
        <v>C1                                                </v>
      </c>
    </row>
    <row r="3983" hidden="1" spans="1:12">
      <c r="A3983" s="1" t="s">
        <v>9014</v>
      </c>
      <c r="B3983" s="1" t="s">
        <v>9015</v>
      </c>
      <c r="C3983" s="1" t="s">
        <v>1729</v>
      </c>
      <c r="D3983" s="1" t="s">
        <v>65</v>
      </c>
      <c r="E3983" s="2" t="str">
        <f t="shared" si="546"/>
        <v>opl</v>
      </c>
      <c r="F3983" s="1" t="s">
        <v>8933</v>
      </c>
      <c r="G3983" s="2" t="str">
        <f t="shared" si="547"/>
        <v>bt</v>
      </c>
      <c r="H3983" s="1" t="s">
        <v>190</v>
      </c>
      <c r="I3983" s="2" t="str">
        <f t="shared" si="548"/>
        <v>b0021</v>
      </c>
      <c r="J3983" s="2" t="str">
        <f t="shared" si="549"/>
        <v>B0021</v>
      </c>
      <c r="K3983" s="2" t="str">
        <f t="shared" si="550"/>
        <v>c2                             </v>
      </c>
      <c r="L3983" s="2" t="str">
        <f t="shared" si="552"/>
        <v>C2                                                </v>
      </c>
    </row>
    <row r="3984" hidden="1" spans="1:12">
      <c r="A3984" s="1" t="s">
        <v>9016</v>
      </c>
      <c r="B3984" s="1" t="s">
        <v>9017</v>
      </c>
      <c r="C3984" s="1" t="s">
        <v>1729</v>
      </c>
      <c r="D3984" s="1" t="s">
        <v>65</v>
      </c>
      <c r="E3984" s="2" t="str">
        <f t="shared" si="546"/>
        <v>opl</v>
      </c>
      <c r="F3984" s="1" t="s">
        <v>8933</v>
      </c>
      <c r="G3984" s="2" t="str">
        <f t="shared" si="547"/>
        <v>bt</v>
      </c>
      <c r="H3984" s="1" t="s">
        <v>190</v>
      </c>
      <c r="I3984" s="2" t="str">
        <f t="shared" si="548"/>
        <v>b0021</v>
      </c>
      <c r="J3984" s="2" t="str">
        <f t="shared" si="549"/>
        <v>B0021</v>
      </c>
      <c r="K3984" s="2" t="str">
        <f t="shared" si="550"/>
        <v>c3                             </v>
      </c>
      <c r="L3984" s="2" t="str">
        <f t="shared" si="552"/>
        <v>C3                                                </v>
      </c>
    </row>
    <row r="3985" hidden="1" spans="1:12">
      <c r="A3985" s="1" t="s">
        <v>9018</v>
      </c>
      <c r="B3985" s="1" t="s">
        <v>9019</v>
      </c>
      <c r="C3985" s="1" t="s">
        <v>1729</v>
      </c>
      <c r="D3985" s="1" t="s">
        <v>65</v>
      </c>
      <c r="E3985" s="2" t="str">
        <f t="shared" si="546"/>
        <v>opl</v>
      </c>
      <c r="F3985" s="1" t="s">
        <v>8933</v>
      </c>
      <c r="G3985" s="2" t="str">
        <f t="shared" si="547"/>
        <v>bt</v>
      </c>
      <c r="H3985" s="1" t="s">
        <v>190</v>
      </c>
      <c r="I3985" s="2" t="str">
        <f t="shared" si="548"/>
        <v>b0023</v>
      </c>
      <c r="J3985" s="2" t="str">
        <f t="shared" si="549"/>
        <v>B0023</v>
      </c>
      <c r="K3985" s="2" t="str">
        <f t="shared" si="550"/>
        <v>c1                             </v>
      </c>
      <c r="L3985" s="2" t="str">
        <f t="shared" si="552"/>
        <v>C1                                                </v>
      </c>
    </row>
    <row r="3986" hidden="1" spans="1:12">
      <c r="A3986" s="1" t="s">
        <v>9020</v>
      </c>
      <c r="B3986" s="1" t="s">
        <v>9021</v>
      </c>
      <c r="C3986" s="1" t="s">
        <v>1729</v>
      </c>
      <c r="D3986" s="1" t="s">
        <v>65</v>
      </c>
      <c r="E3986" s="2" t="str">
        <f t="shared" si="546"/>
        <v>opl</v>
      </c>
      <c r="F3986" s="1" t="s">
        <v>8933</v>
      </c>
      <c r="G3986" s="2" t="str">
        <f t="shared" si="547"/>
        <v>bt</v>
      </c>
      <c r="H3986" s="1" t="s">
        <v>190</v>
      </c>
      <c r="I3986" s="2" t="str">
        <f t="shared" si="548"/>
        <v>b0023</v>
      </c>
      <c r="J3986" s="2" t="str">
        <f t="shared" si="549"/>
        <v>B0023</v>
      </c>
      <c r="K3986" s="2" t="str">
        <f t="shared" si="550"/>
        <v>c2                             </v>
      </c>
      <c r="L3986" s="2" t="str">
        <f t="shared" si="552"/>
        <v>C2                                                </v>
      </c>
    </row>
    <row r="3987" hidden="1" spans="1:12">
      <c r="A3987" s="1" t="s">
        <v>9022</v>
      </c>
      <c r="B3987" s="1" t="s">
        <v>9023</v>
      </c>
      <c r="C3987" s="1" t="s">
        <v>1729</v>
      </c>
      <c r="D3987" s="1" t="s">
        <v>65</v>
      </c>
      <c r="E3987" s="2" t="str">
        <f t="shared" si="546"/>
        <v>opl</v>
      </c>
      <c r="F3987" s="1" t="s">
        <v>8933</v>
      </c>
      <c r="G3987" s="2" t="str">
        <f t="shared" si="547"/>
        <v>bt</v>
      </c>
      <c r="H3987" s="1" t="s">
        <v>190</v>
      </c>
      <c r="I3987" s="2" t="str">
        <f t="shared" si="548"/>
        <v>b0023</v>
      </c>
      <c r="J3987" s="2" t="str">
        <f t="shared" si="549"/>
        <v>B0023</v>
      </c>
      <c r="K3987" s="2" t="str">
        <f t="shared" si="550"/>
        <v>c3                             </v>
      </c>
      <c r="L3987" s="2" t="str">
        <f t="shared" si="552"/>
        <v>C3                                                </v>
      </c>
    </row>
    <row r="3988" hidden="1" spans="1:12">
      <c r="A3988" s="1" t="s">
        <v>9024</v>
      </c>
      <c r="B3988" s="1" t="s">
        <v>9025</v>
      </c>
      <c r="C3988" s="1" t="s">
        <v>1729</v>
      </c>
      <c r="D3988" s="1" t="s">
        <v>65</v>
      </c>
      <c r="E3988" s="2" t="str">
        <f t="shared" si="546"/>
        <v>opl</v>
      </c>
      <c r="F3988" s="1" t="s">
        <v>8933</v>
      </c>
      <c r="G3988" s="2" t="str">
        <f t="shared" si="547"/>
        <v>bt</v>
      </c>
      <c r="H3988" s="1" t="s">
        <v>190</v>
      </c>
      <c r="I3988" s="2" t="str">
        <f t="shared" si="548"/>
        <v>b0024</v>
      </c>
      <c r="J3988" s="2" t="str">
        <f t="shared" si="549"/>
        <v>B0024</v>
      </c>
      <c r="K3988" s="2" t="str">
        <f t="shared" si="550"/>
        <v>c1                             </v>
      </c>
      <c r="L3988" s="2" t="str">
        <f t="shared" si="552"/>
        <v>C1                                                </v>
      </c>
    </row>
    <row r="3989" hidden="1" spans="1:12">
      <c r="A3989" s="1" t="s">
        <v>9026</v>
      </c>
      <c r="B3989" s="1" t="s">
        <v>9027</v>
      </c>
      <c r="C3989" s="1" t="s">
        <v>1729</v>
      </c>
      <c r="D3989" s="1" t="s">
        <v>65</v>
      </c>
      <c r="E3989" s="2" t="str">
        <f t="shared" si="546"/>
        <v>opl</v>
      </c>
      <c r="F3989" s="1" t="s">
        <v>8933</v>
      </c>
      <c r="G3989" s="2" t="str">
        <f t="shared" si="547"/>
        <v>bt</v>
      </c>
      <c r="H3989" s="1" t="s">
        <v>190</v>
      </c>
      <c r="I3989" s="2" t="str">
        <f t="shared" si="548"/>
        <v>b0024</v>
      </c>
      <c r="J3989" s="2" t="str">
        <f t="shared" si="549"/>
        <v>B0024</v>
      </c>
      <c r="K3989" s="2" t="str">
        <f t="shared" si="550"/>
        <v>c2                             </v>
      </c>
      <c r="L3989" s="2" t="str">
        <f t="shared" si="552"/>
        <v>C2                                                </v>
      </c>
    </row>
    <row r="3990" hidden="1" spans="1:12">
      <c r="A3990" s="1" t="s">
        <v>9028</v>
      </c>
      <c r="B3990" s="1" t="s">
        <v>9029</v>
      </c>
      <c r="C3990" s="1" t="s">
        <v>1729</v>
      </c>
      <c r="D3990" s="1" t="s">
        <v>65</v>
      </c>
      <c r="E3990" s="2" t="str">
        <f t="shared" si="546"/>
        <v>opl</v>
      </c>
      <c r="F3990" s="1" t="s">
        <v>8933</v>
      </c>
      <c r="G3990" s="2" t="str">
        <f t="shared" si="547"/>
        <v>bt</v>
      </c>
      <c r="H3990" s="1" t="s">
        <v>190</v>
      </c>
      <c r="I3990" s="2" t="str">
        <f t="shared" si="548"/>
        <v>b0024</v>
      </c>
      <c r="J3990" s="2" t="str">
        <f t="shared" si="549"/>
        <v>B0024</v>
      </c>
      <c r="K3990" s="2" t="str">
        <f t="shared" si="550"/>
        <v>c3                             </v>
      </c>
      <c r="L3990" s="2" t="str">
        <f t="shared" si="552"/>
        <v>C3                                                </v>
      </c>
    </row>
    <row r="3991" hidden="1" spans="1:12">
      <c r="A3991" s="1" t="s">
        <v>9030</v>
      </c>
      <c r="B3991" s="1" t="s">
        <v>9031</v>
      </c>
      <c r="C3991" s="1" t="s">
        <v>1729</v>
      </c>
      <c r="D3991" s="1" t="s">
        <v>65</v>
      </c>
      <c r="E3991" s="2" t="str">
        <f t="shared" si="546"/>
        <v>opl</v>
      </c>
      <c r="F3991" s="1" t="s">
        <v>8933</v>
      </c>
      <c r="G3991" s="2" t="str">
        <f t="shared" si="547"/>
        <v>bt</v>
      </c>
      <c r="H3991" s="1" t="s">
        <v>190</v>
      </c>
      <c r="I3991" s="2" t="str">
        <f t="shared" si="548"/>
        <v>b0025</v>
      </c>
      <c r="J3991" s="2" t="str">
        <f t="shared" si="549"/>
        <v>B0025</v>
      </c>
      <c r="K3991" s="2" t="str">
        <f t="shared" si="550"/>
        <v>c1                             </v>
      </c>
      <c r="L3991" s="2" t="str">
        <f t="shared" si="552"/>
        <v>C1                                                </v>
      </c>
    </row>
    <row r="3992" hidden="1" spans="1:12">
      <c r="A3992" s="1" t="s">
        <v>9032</v>
      </c>
      <c r="B3992" s="1" t="s">
        <v>9033</v>
      </c>
      <c r="C3992" s="1" t="s">
        <v>1729</v>
      </c>
      <c r="D3992" s="1" t="s">
        <v>65</v>
      </c>
      <c r="E3992" s="2" t="str">
        <f t="shared" si="546"/>
        <v>opl</v>
      </c>
      <c r="F3992" s="1" t="s">
        <v>8933</v>
      </c>
      <c r="G3992" s="2" t="str">
        <f t="shared" si="547"/>
        <v>bt</v>
      </c>
      <c r="H3992" s="1" t="s">
        <v>190</v>
      </c>
      <c r="I3992" s="2" t="str">
        <f t="shared" si="548"/>
        <v>b0025</v>
      </c>
      <c r="J3992" s="2" t="str">
        <f t="shared" si="549"/>
        <v>B0025</v>
      </c>
      <c r="K3992" s="2" t="str">
        <f t="shared" si="550"/>
        <v>c2                             </v>
      </c>
      <c r="L3992" s="2" t="str">
        <f t="shared" si="552"/>
        <v>C2                                                </v>
      </c>
    </row>
    <row r="3993" hidden="1" spans="1:12">
      <c r="A3993" s="1" t="s">
        <v>9034</v>
      </c>
      <c r="B3993" s="1" t="s">
        <v>9035</v>
      </c>
      <c r="C3993" s="1" t="s">
        <v>1729</v>
      </c>
      <c r="D3993" s="1" t="s">
        <v>65</v>
      </c>
      <c r="E3993" s="2" t="str">
        <f t="shared" si="546"/>
        <v>opl</v>
      </c>
      <c r="F3993" s="1" t="s">
        <v>8933</v>
      </c>
      <c r="G3993" s="2" t="str">
        <f t="shared" si="547"/>
        <v>bt</v>
      </c>
      <c r="H3993" s="1" t="s">
        <v>190</v>
      </c>
      <c r="I3993" s="2" t="str">
        <f t="shared" si="548"/>
        <v>b0025</v>
      </c>
      <c r="J3993" s="2" t="str">
        <f t="shared" si="549"/>
        <v>B0025</v>
      </c>
      <c r="K3993" s="2" t="str">
        <f t="shared" si="550"/>
        <v>c3                             </v>
      </c>
      <c r="L3993" s="2" t="str">
        <f t="shared" si="552"/>
        <v>C3                                                </v>
      </c>
    </row>
    <row r="3994" hidden="1" spans="1:12">
      <c r="A3994" s="1" t="s">
        <v>9036</v>
      </c>
      <c r="B3994" s="1" t="s">
        <v>9037</v>
      </c>
      <c r="C3994" s="1" t="s">
        <v>1729</v>
      </c>
      <c r="D3994" s="1" t="s">
        <v>65</v>
      </c>
      <c r="E3994" s="2" t="str">
        <f t="shared" si="546"/>
        <v>opl</v>
      </c>
      <c r="F3994" s="1" t="s">
        <v>8933</v>
      </c>
      <c r="G3994" s="2" t="str">
        <f t="shared" si="547"/>
        <v>bt</v>
      </c>
      <c r="H3994" s="1" t="s">
        <v>190</v>
      </c>
      <c r="I3994" s="2" t="str">
        <f t="shared" si="548"/>
        <v>b0026</v>
      </c>
      <c r="J3994" s="2" t="str">
        <f t="shared" si="549"/>
        <v>B0026</v>
      </c>
      <c r="K3994" s="2" t="str">
        <f t="shared" si="550"/>
        <v>c1                             </v>
      </c>
      <c r="L3994" s="2" t="str">
        <f t="shared" si="552"/>
        <v>C1                                                </v>
      </c>
    </row>
    <row r="3995" hidden="1" spans="1:12">
      <c r="A3995" s="1" t="s">
        <v>9038</v>
      </c>
      <c r="B3995" s="1" t="s">
        <v>9039</v>
      </c>
      <c r="C3995" s="1" t="s">
        <v>1729</v>
      </c>
      <c r="D3995" s="1" t="s">
        <v>65</v>
      </c>
      <c r="E3995" s="2" t="str">
        <f t="shared" si="546"/>
        <v>opl</v>
      </c>
      <c r="F3995" s="1" t="s">
        <v>8933</v>
      </c>
      <c r="G3995" s="2" t="str">
        <f t="shared" si="547"/>
        <v>bt</v>
      </c>
      <c r="H3995" s="1" t="s">
        <v>190</v>
      </c>
      <c r="I3995" s="2" t="str">
        <f t="shared" si="548"/>
        <v>b0026</v>
      </c>
      <c r="J3995" s="2" t="str">
        <f t="shared" si="549"/>
        <v>B0026</v>
      </c>
      <c r="K3995" s="2" t="str">
        <f t="shared" si="550"/>
        <v>c2                             </v>
      </c>
      <c r="L3995" s="2" t="str">
        <f t="shared" si="552"/>
        <v>C2                                                </v>
      </c>
    </row>
    <row r="3996" hidden="1" spans="1:12">
      <c r="A3996" s="1" t="s">
        <v>9040</v>
      </c>
      <c r="B3996" s="1" t="s">
        <v>9041</v>
      </c>
      <c r="C3996" s="1" t="s">
        <v>1729</v>
      </c>
      <c r="D3996" s="1" t="s">
        <v>65</v>
      </c>
      <c r="E3996" s="2" t="str">
        <f t="shared" si="546"/>
        <v>opl</v>
      </c>
      <c r="F3996" s="1" t="s">
        <v>8933</v>
      </c>
      <c r="G3996" s="2" t="str">
        <f t="shared" si="547"/>
        <v>bt</v>
      </c>
      <c r="H3996" s="1" t="s">
        <v>190</v>
      </c>
      <c r="I3996" s="2" t="str">
        <f t="shared" si="548"/>
        <v>b0026</v>
      </c>
      <c r="J3996" s="2" t="str">
        <f t="shared" si="549"/>
        <v>B0026</v>
      </c>
      <c r="K3996" s="2" t="str">
        <f t="shared" si="550"/>
        <v>c3                             </v>
      </c>
      <c r="L3996" s="2" t="str">
        <f t="shared" si="552"/>
        <v>C3                                                </v>
      </c>
    </row>
    <row r="3997" hidden="1" spans="1:12">
      <c r="A3997" s="1" t="s">
        <v>9042</v>
      </c>
      <c r="B3997" s="1" t="s">
        <v>9043</v>
      </c>
      <c r="C3997" s="1" t="s">
        <v>1729</v>
      </c>
      <c r="D3997" s="1" t="s">
        <v>65</v>
      </c>
      <c r="E3997" s="2" t="str">
        <f t="shared" si="546"/>
        <v>opl</v>
      </c>
      <c r="F3997" s="1" t="s">
        <v>8933</v>
      </c>
      <c r="G3997" s="2" t="str">
        <f t="shared" si="547"/>
        <v>bt</v>
      </c>
      <c r="H3997" s="1" t="s">
        <v>190</v>
      </c>
      <c r="I3997" s="2" t="str">
        <f t="shared" si="548"/>
        <v>b0027</v>
      </c>
      <c r="J3997" s="2" t="str">
        <f t="shared" si="549"/>
        <v>B0027</v>
      </c>
      <c r="K3997" s="2" t="str">
        <f t="shared" si="550"/>
        <v>c1                             </v>
      </c>
      <c r="L3997" s="2" t="str">
        <f t="shared" si="552"/>
        <v>C1                                                </v>
      </c>
    </row>
    <row r="3998" hidden="1" spans="1:12">
      <c r="A3998" s="1" t="s">
        <v>9044</v>
      </c>
      <c r="B3998" s="1" t="s">
        <v>9045</v>
      </c>
      <c r="C3998" s="1" t="s">
        <v>1729</v>
      </c>
      <c r="D3998" s="1" t="s">
        <v>65</v>
      </c>
      <c r="E3998" s="2" t="str">
        <f t="shared" si="546"/>
        <v>opl</v>
      </c>
      <c r="F3998" s="1" t="s">
        <v>8933</v>
      </c>
      <c r="G3998" s="2" t="str">
        <f t="shared" si="547"/>
        <v>bt</v>
      </c>
      <c r="H3998" s="1" t="s">
        <v>190</v>
      </c>
      <c r="I3998" s="2" t="str">
        <f t="shared" si="548"/>
        <v>b0027</v>
      </c>
      <c r="J3998" s="2" t="str">
        <f t="shared" si="549"/>
        <v>B0027</v>
      </c>
      <c r="K3998" s="2" t="str">
        <f t="shared" si="550"/>
        <v>c2                             </v>
      </c>
      <c r="L3998" s="2" t="str">
        <f t="shared" si="552"/>
        <v>C2                                                </v>
      </c>
    </row>
    <row r="3999" hidden="1" spans="1:12">
      <c r="A3999" s="1" t="s">
        <v>9046</v>
      </c>
      <c r="B3999" s="1" t="s">
        <v>9047</v>
      </c>
      <c r="C3999" s="1" t="s">
        <v>1729</v>
      </c>
      <c r="D3999" s="1" t="s">
        <v>65</v>
      </c>
      <c r="E3999" s="2" t="str">
        <f t="shared" si="546"/>
        <v>opl</v>
      </c>
      <c r="F3999" s="1" t="s">
        <v>8933</v>
      </c>
      <c r="G3999" s="2" t="str">
        <f t="shared" si="547"/>
        <v>bt</v>
      </c>
      <c r="H3999" s="1" t="s">
        <v>190</v>
      </c>
      <c r="I3999" s="2" t="str">
        <f t="shared" si="548"/>
        <v>b0027</v>
      </c>
      <c r="J3999" s="2" t="str">
        <f t="shared" si="549"/>
        <v>B0027</v>
      </c>
      <c r="K3999" s="2" t="str">
        <f t="shared" si="550"/>
        <v>c3                             </v>
      </c>
      <c r="L3999" s="2" t="str">
        <f t="shared" si="552"/>
        <v>C3                                                </v>
      </c>
    </row>
    <row r="4000" hidden="1" spans="1:11">
      <c r="A4000" s="1" t="s">
        <v>9048</v>
      </c>
      <c r="B4000" s="1" t="s">
        <v>9049</v>
      </c>
      <c r="C4000" s="1" t="s">
        <v>1729</v>
      </c>
      <c r="D4000" s="1" t="s">
        <v>65</v>
      </c>
      <c r="E4000" s="2" t="str">
        <f>MID(A4000,2,2)</f>
        <v>pa</v>
      </c>
      <c r="F4000" s="1" t="s">
        <v>9050</v>
      </c>
      <c r="G4000" t="s">
        <v>3502</v>
      </c>
      <c r="H4000" s="1" t="s">
        <v>5019</v>
      </c>
      <c r="I4000" s="1" t="s">
        <v>16</v>
      </c>
      <c r="K4000" s="1" t="s">
        <v>16</v>
      </c>
    </row>
    <row r="4001" hidden="1" spans="1:11">
      <c r="A4001" s="1" t="s">
        <v>9051</v>
      </c>
      <c r="B4001" s="1" t="s">
        <v>9052</v>
      </c>
      <c r="C4001" s="1" t="s">
        <v>1729</v>
      </c>
      <c r="D4001" s="1" t="s">
        <v>65</v>
      </c>
      <c r="E4001" s="2" t="str">
        <f>MID(A4001,2,2)</f>
        <v>pa</v>
      </c>
      <c r="F4001" s="1" t="s">
        <v>9050</v>
      </c>
      <c r="G4001" t="s">
        <v>2507</v>
      </c>
      <c r="H4001" s="1" t="s">
        <v>2508</v>
      </c>
      <c r="I4001" s="1" t="s">
        <v>16</v>
      </c>
      <c r="K4001" s="1" t="s">
        <v>16</v>
      </c>
    </row>
    <row r="4002" hidden="1" spans="1:11">
      <c r="A4002" s="1" t="s">
        <v>9053</v>
      </c>
      <c r="B4002" s="1" t="s">
        <v>9054</v>
      </c>
      <c r="C4002" s="1" t="s">
        <v>1729</v>
      </c>
      <c r="D4002" s="1" t="s">
        <v>65</v>
      </c>
      <c r="E4002" s="2" t="str">
        <f>MID(A4002,2,3)</f>
        <v>pkx</v>
      </c>
      <c r="F4002" s="1" t="s">
        <v>9055</v>
      </c>
      <c r="G4002" t="s">
        <v>179</v>
      </c>
      <c r="H4002" s="1" t="s">
        <v>178</v>
      </c>
      <c r="I4002" s="1" t="s">
        <v>16</v>
      </c>
      <c r="K4002" s="1" t="s">
        <v>16</v>
      </c>
    </row>
    <row r="4003" hidden="1" spans="1:12">
      <c r="A4003" s="1" t="s">
        <v>9056</v>
      </c>
      <c r="B4003" s="1" t="s">
        <v>9057</v>
      </c>
      <c r="C4003" s="1" t="s">
        <v>1729</v>
      </c>
      <c r="D4003" s="1" t="s">
        <v>65</v>
      </c>
      <c r="E4003" s="2" t="str">
        <f>MID(A4003,2,3)</f>
        <v>plm</v>
      </c>
      <c r="F4003" s="1" t="s">
        <v>9058</v>
      </c>
      <c r="G4003" s="2" t="str">
        <f>MID(A4003,5,2)</f>
        <v>jj</v>
      </c>
      <c r="H4003" s="1" t="s">
        <v>178</v>
      </c>
      <c r="I4003" s="2" t="str">
        <f>MID(A4003,7,4)</f>
        <v>7001</v>
      </c>
      <c r="J4003" s="2" t="str">
        <f>MID(B4003,6,4)</f>
        <v>7001</v>
      </c>
      <c r="K4003" s="2" t="str">
        <f>MID(A4003,11,40)</f>
        <v>c1                              </v>
      </c>
      <c r="L4003" s="2" t="str">
        <f>MID(B4003,10,40)</f>
        <v>C1                                      </v>
      </c>
    </row>
    <row r="4004" hidden="1" spans="1:12">
      <c r="A4004" s="1" t="s">
        <v>9059</v>
      </c>
      <c r="B4004" s="1" t="s">
        <v>9060</v>
      </c>
      <c r="C4004" s="1" t="s">
        <v>1729</v>
      </c>
      <c r="D4004" s="1" t="s">
        <v>65</v>
      </c>
      <c r="E4004" s="2" t="str">
        <f t="shared" ref="E4004:E4045" si="553">MID(A4004,2,3)</f>
        <v>plm</v>
      </c>
      <c r="F4004" s="1" t="s">
        <v>9058</v>
      </c>
      <c r="G4004" s="2" t="str">
        <f t="shared" ref="G4004:G4045" si="554">MID(A4004,5,2)</f>
        <v>jj</v>
      </c>
      <c r="H4004" s="1" t="s">
        <v>178</v>
      </c>
      <c r="I4004" s="2" t="str">
        <f t="shared" ref="I4004:I4045" si="555">MID(A4004,7,4)</f>
        <v>7002</v>
      </c>
      <c r="J4004" s="2" t="str">
        <f t="shared" ref="J4004:J4045" si="556">MID(B4004,6,4)</f>
        <v>7002</v>
      </c>
      <c r="K4004" s="2" t="str">
        <f t="shared" ref="K4004:K4045" si="557">MID(A4004,11,40)</f>
        <v>s1                              </v>
      </c>
      <c r="L4004" s="2" t="str">
        <f t="shared" ref="L4004:L4045" si="558">MID(B4004,10,40)</f>
        <v>S1                                      </v>
      </c>
    </row>
    <row r="4005" hidden="1" spans="1:12">
      <c r="A4005" s="1" t="s">
        <v>9061</v>
      </c>
      <c r="B4005" s="1" t="s">
        <v>9062</v>
      </c>
      <c r="C4005" s="1" t="s">
        <v>1729</v>
      </c>
      <c r="D4005" s="1" t="s">
        <v>65</v>
      </c>
      <c r="E4005" s="2" t="str">
        <f t="shared" si="553"/>
        <v>plm</v>
      </c>
      <c r="F4005" s="1" t="s">
        <v>9058</v>
      </c>
      <c r="G4005" s="2" t="str">
        <f t="shared" si="554"/>
        <v>jj</v>
      </c>
      <c r="H4005" s="1" t="s">
        <v>178</v>
      </c>
      <c r="I4005" s="2" t="str">
        <f t="shared" si="555"/>
        <v>7504</v>
      </c>
      <c r="J4005" s="2" t="str">
        <f t="shared" si="556"/>
        <v>7504</v>
      </c>
      <c r="K4005" s="2" t="str">
        <f t="shared" si="557"/>
        <v>b1                              </v>
      </c>
      <c r="L4005" s="2" t="str">
        <f t="shared" si="558"/>
        <v>B1                                      </v>
      </c>
    </row>
    <row r="4006" hidden="1" spans="1:12">
      <c r="A4006" s="1" t="s">
        <v>9063</v>
      </c>
      <c r="B4006" s="1" t="s">
        <v>9064</v>
      </c>
      <c r="C4006" s="1" t="s">
        <v>1729</v>
      </c>
      <c r="D4006" s="1" t="s">
        <v>65</v>
      </c>
      <c r="E4006" s="2" t="str">
        <f t="shared" si="553"/>
        <v>plm</v>
      </c>
      <c r="F4006" s="1" t="s">
        <v>9058</v>
      </c>
      <c r="G4006" s="2" t="str">
        <f t="shared" si="554"/>
        <v>jj</v>
      </c>
      <c r="H4006" s="1" t="s">
        <v>178</v>
      </c>
      <c r="I4006" s="2" t="str">
        <f t="shared" si="555"/>
        <v>7518</v>
      </c>
      <c r="J4006" s="2" t="str">
        <f t="shared" si="556"/>
        <v>7518</v>
      </c>
      <c r="K4006" s="2" t="str">
        <f t="shared" si="557"/>
        <v>b1                              </v>
      </c>
      <c r="L4006" s="2" t="str">
        <f t="shared" si="558"/>
        <v>B1                                      </v>
      </c>
    </row>
    <row r="4007" hidden="1" spans="1:12">
      <c r="A4007" s="1" t="s">
        <v>9065</v>
      </c>
      <c r="B4007" s="1" t="s">
        <v>9066</v>
      </c>
      <c r="C4007" s="1" t="s">
        <v>1729</v>
      </c>
      <c r="D4007" s="1" t="s">
        <v>65</v>
      </c>
      <c r="E4007" s="2" t="str">
        <f t="shared" si="553"/>
        <v>plm</v>
      </c>
      <c r="F4007" s="1" t="s">
        <v>9058</v>
      </c>
      <c r="G4007" s="2" t="str">
        <f t="shared" si="554"/>
        <v>jj</v>
      </c>
      <c r="H4007" s="1" t="s">
        <v>178</v>
      </c>
      <c r="I4007" s="2" t="str">
        <f t="shared" si="555"/>
        <v>7709</v>
      </c>
      <c r="J4007" s="2" t="str">
        <f t="shared" si="556"/>
        <v>7709</v>
      </c>
      <c r="K4007" s="2" t="str">
        <f t="shared" si="557"/>
        <v>b1                              </v>
      </c>
      <c r="L4007" s="2" t="str">
        <f t="shared" si="558"/>
        <v>B1                                      </v>
      </c>
    </row>
    <row r="4008" hidden="1" spans="1:12">
      <c r="A4008" s="1" t="s">
        <v>9067</v>
      </c>
      <c r="B4008" s="1" t="s">
        <v>9068</v>
      </c>
      <c r="C4008" s="1" t="s">
        <v>1729</v>
      </c>
      <c r="D4008" s="1" t="s">
        <v>65</v>
      </c>
      <c r="E4008" s="2" t="str">
        <f t="shared" si="553"/>
        <v>plm</v>
      </c>
      <c r="F4008" s="1" t="s">
        <v>9058</v>
      </c>
      <c r="G4008" s="2" t="str">
        <f t="shared" si="554"/>
        <v>jj</v>
      </c>
      <c r="H4008" s="1" t="s">
        <v>178</v>
      </c>
      <c r="I4008" s="2" t="str">
        <f t="shared" si="555"/>
        <v>7709</v>
      </c>
      <c r="J4008" s="2" t="str">
        <f t="shared" si="556"/>
        <v>7709</v>
      </c>
      <c r="K4008" s="2" t="str">
        <f t="shared" si="557"/>
        <v>v2                              </v>
      </c>
      <c r="L4008" s="2" t="str">
        <f t="shared" si="558"/>
        <v>V2                                      </v>
      </c>
    </row>
    <row r="4009" hidden="1" spans="1:12">
      <c r="A4009" s="1" t="s">
        <v>9069</v>
      </c>
      <c r="B4009" s="1" t="s">
        <v>9070</v>
      </c>
      <c r="C4009" s="1" t="s">
        <v>1729</v>
      </c>
      <c r="D4009" s="1" t="s">
        <v>65</v>
      </c>
      <c r="E4009" s="2" t="str">
        <f t="shared" si="553"/>
        <v>plm</v>
      </c>
      <c r="F4009" s="1" t="s">
        <v>9058</v>
      </c>
      <c r="G4009" s="2" t="str">
        <f t="shared" si="554"/>
        <v>jj</v>
      </c>
      <c r="H4009" s="1" t="s">
        <v>178</v>
      </c>
      <c r="I4009" s="2" t="str">
        <f t="shared" si="555"/>
        <v>7719</v>
      </c>
      <c r="J4009" s="2" t="str">
        <f t="shared" si="556"/>
        <v>7719</v>
      </c>
      <c r="K4009" s="2" t="str">
        <f t="shared" si="557"/>
        <v>b1                              </v>
      </c>
      <c r="L4009" s="2" t="str">
        <f t="shared" si="558"/>
        <v>B1                                      </v>
      </c>
    </row>
    <row r="4010" hidden="1" spans="1:12">
      <c r="A4010" s="1" t="s">
        <v>9071</v>
      </c>
      <c r="B4010" s="1" t="s">
        <v>9072</v>
      </c>
      <c r="C4010" s="1" t="s">
        <v>1729</v>
      </c>
      <c r="D4010" s="1" t="s">
        <v>65</v>
      </c>
      <c r="E4010" s="2" t="str">
        <f t="shared" si="553"/>
        <v>plm</v>
      </c>
      <c r="F4010" s="1" t="s">
        <v>9058</v>
      </c>
      <c r="G4010" s="2" t="str">
        <f t="shared" si="554"/>
        <v>jj</v>
      </c>
      <c r="H4010" s="1" t="s">
        <v>178</v>
      </c>
      <c r="I4010" s="2" t="str">
        <f t="shared" si="555"/>
        <v>7720</v>
      </c>
      <c r="J4010" s="2" t="str">
        <f t="shared" si="556"/>
        <v>7720</v>
      </c>
      <c r="K4010" s="2" t="str">
        <f t="shared" si="557"/>
        <v>b1                              </v>
      </c>
      <c r="L4010" s="2" t="str">
        <f t="shared" si="558"/>
        <v>B1                                      </v>
      </c>
    </row>
    <row r="4011" hidden="1" spans="1:12">
      <c r="A4011" s="1" t="s">
        <v>9073</v>
      </c>
      <c r="B4011" s="1" t="s">
        <v>9074</v>
      </c>
      <c r="C4011" s="1" t="s">
        <v>1729</v>
      </c>
      <c r="D4011" s="1" t="s">
        <v>65</v>
      </c>
      <c r="E4011" s="2" t="str">
        <f t="shared" si="553"/>
        <v>plm</v>
      </c>
      <c r="F4011" s="1" t="s">
        <v>9058</v>
      </c>
      <c r="G4011" s="2" t="str">
        <f t="shared" si="554"/>
        <v>jj</v>
      </c>
      <c r="H4011" s="1" t="s">
        <v>178</v>
      </c>
      <c r="I4011" s="2" t="str">
        <f t="shared" si="555"/>
        <v>7723</v>
      </c>
      <c r="J4011" s="2" t="str">
        <f t="shared" si="556"/>
        <v>7723</v>
      </c>
      <c r="K4011" s="2" t="str">
        <f t="shared" si="557"/>
        <v>b2                              </v>
      </c>
      <c r="L4011" s="2" t="str">
        <f t="shared" si="558"/>
        <v>B2                                      </v>
      </c>
    </row>
    <row r="4012" hidden="1" spans="1:12">
      <c r="A4012" s="1" t="s">
        <v>9075</v>
      </c>
      <c r="B4012" s="1" t="s">
        <v>9076</v>
      </c>
      <c r="C4012" s="1" t="s">
        <v>1729</v>
      </c>
      <c r="D4012" s="1" t="s">
        <v>65</v>
      </c>
      <c r="E4012" s="2" t="str">
        <f t="shared" si="553"/>
        <v>plm</v>
      </c>
      <c r="F4012" s="1" t="s">
        <v>9058</v>
      </c>
      <c r="G4012" s="2" t="str">
        <f t="shared" si="554"/>
        <v>jj</v>
      </c>
      <c r="H4012" s="1" t="s">
        <v>178</v>
      </c>
      <c r="I4012" s="2" t="str">
        <f t="shared" si="555"/>
        <v>7730</v>
      </c>
      <c r="J4012" s="2" t="str">
        <f t="shared" si="556"/>
        <v>7730</v>
      </c>
      <c r="K4012" s="2" t="str">
        <f t="shared" si="557"/>
        <v>b2                              </v>
      </c>
      <c r="L4012" s="2" t="str">
        <f t="shared" si="558"/>
        <v>B2                                      </v>
      </c>
    </row>
    <row r="4013" hidden="1" spans="1:12">
      <c r="A4013" s="1" t="s">
        <v>9077</v>
      </c>
      <c r="B4013" s="1" t="s">
        <v>9078</v>
      </c>
      <c r="C4013" s="1" t="s">
        <v>1729</v>
      </c>
      <c r="D4013" s="1" t="s">
        <v>65</v>
      </c>
      <c r="E4013" s="2" t="str">
        <f t="shared" si="553"/>
        <v>plm</v>
      </c>
      <c r="F4013" s="1" t="s">
        <v>9058</v>
      </c>
      <c r="G4013" s="2" t="str">
        <f t="shared" si="554"/>
        <v>jj</v>
      </c>
      <c r="H4013" s="1" t="s">
        <v>178</v>
      </c>
      <c r="I4013" s="2" t="str">
        <f t="shared" si="555"/>
        <v>7730</v>
      </c>
      <c r="J4013" s="2" t="str">
        <f t="shared" si="556"/>
        <v>7730</v>
      </c>
      <c r="K4013" s="2" t="str">
        <f t="shared" si="557"/>
        <v>v1                              </v>
      </c>
      <c r="L4013" s="2" t="str">
        <f t="shared" si="558"/>
        <v>V1                                      </v>
      </c>
    </row>
    <row r="4014" hidden="1" spans="1:12">
      <c r="A4014" s="1" t="s">
        <v>9079</v>
      </c>
      <c r="B4014" s="1" t="s">
        <v>9080</v>
      </c>
      <c r="C4014" s="1" t="s">
        <v>1729</v>
      </c>
      <c r="D4014" s="1" t="s">
        <v>65</v>
      </c>
      <c r="E4014" s="2" t="str">
        <f t="shared" si="553"/>
        <v>plm</v>
      </c>
      <c r="F4014" s="1" t="s">
        <v>9058</v>
      </c>
      <c r="G4014" s="2" t="str">
        <f t="shared" si="554"/>
        <v>jj</v>
      </c>
      <c r="H4014" s="1" t="s">
        <v>178</v>
      </c>
      <c r="I4014" s="2" t="str">
        <f t="shared" si="555"/>
        <v>7730</v>
      </c>
      <c r="J4014" s="2" t="str">
        <f t="shared" si="556"/>
        <v>7730</v>
      </c>
      <c r="K4014" s="2" t="str">
        <f t="shared" si="557"/>
        <v>v2                              </v>
      </c>
      <c r="L4014" s="2" t="str">
        <f t="shared" si="558"/>
        <v>V2                                      </v>
      </c>
    </row>
    <row r="4015" hidden="1" spans="1:12">
      <c r="A4015" s="1" t="s">
        <v>9081</v>
      </c>
      <c r="B4015" s="1" t="s">
        <v>9082</v>
      </c>
      <c r="C4015" s="1" t="s">
        <v>1729</v>
      </c>
      <c r="D4015" s="1" t="s">
        <v>65</v>
      </c>
      <c r="E4015" s="2" t="str">
        <f t="shared" si="553"/>
        <v>plm</v>
      </c>
      <c r="F4015" s="1" t="s">
        <v>9058</v>
      </c>
      <c r="G4015" s="2" t="str">
        <f t="shared" si="554"/>
        <v>jj</v>
      </c>
      <c r="H4015" s="1" t="s">
        <v>178</v>
      </c>
      <c r="I4015" s="2" t="str">
        <f t="shared" si="555"/>
        <v>7731</v>
      </c>
      <c r="J4015" s="2" t="str">
        <f t="shared" si="556"/>
        <v>7731</v>
      </c>
      <c r="K4015" s="2" t="str">
        <f t="shared" si="557"/>
        <v>b1                              </v>
      </c>
      <c r="L4015" s="2" t="str">
        <f t="shared" si="558"/>
        <v>B1                                      </v>
      </c>
    </row>
    <row r="4016" hidden="1" spans="1:12">
      <c r="A4016" s="1" t="s">
        <v>9083</v>
      </c>
      <c r="B4016" s="1" t="s">
        <v>9084</v>
      </c>
      <c r="C4016" s="1" t="s">
        <v>1729</v>
      </c>
      <c r="D4016" s="1" t="s">
        <v>65</v>
      </c>
      <c r="E4016" s="2" t="str">
        <f t="shared" si="553"/>
        <v>plm</v>
      </c>
      <c r="F4016" s="1" t="s">
        <v>9058</v>
      </c>
      <c r="G4016" s="2" t="str">
        <f t="shared" si="554"/>
        <v>jj</v>
      </c>
      <c r="H4016" s="1" t="s">
        <v>178</v>
      </c>
      <c r="I4016" s="2" t="str">
        <f t="shared" si="555"/>
        <v>7731</v>
      </c>
      <c r="J4016" s="2" t="str">
        <f t="shared" si="556"/>
        <v>7731</v>
      </c>
      <c r="K4016" s="2" t="str">
        <f t="shared" si="557"/>
        <v>c1                              </v>
      </c>
      <c r="L4016" s="2" t="str">
        <f t="shared" si="558"/>
        <v>C1                                      </v>
      </c>
    </row>
    <row r="4017" hidden="1" spans="1:12">
      <c r="A4017" s="1" t="s">
        <v>9085</v>
      </c>
      <c r="B4017" s="1" t="s">
        <v>9086</v>
      </c>
      <c r="C4017" s="1" t="s">
        <v>1729</v>
      </c>
      <c r="D4017" s="1" t="s">
        <v>65</v>
      </c>
      <c r="E4017" s="2" t="str">
        <f t="shared" si="553"/>
        <v>plm</v>
      </c>
      <c r="F4017" s="1" t="s">
        <v>9058</v>
      </c>
      <c r="G4017" s="2" t="str">
        <f t="shared" si="554"/>
        <v>jj</v>
      </c>
      <c r="H4017" s="1" t="s">
        <v>178</v>
      </c>
      <c r="I4017" s="2" t="str">
        <f t="shared" si="555"/>
        <v>7731</v>
      </c>
      <c r="J4017" s="2" t="str">
        <f t="shared" si="556"/>
        <v>7731</v>
      </c>
      <c r="K4017" s="2" t="str">
        <f t="shared" si="557"/>
        <v>s1                              </v>
      </c>
      <c r="L4017" s="2" t="str">
        <f t="shared" si="558"/>
        <v>S1                                      </v>
      </c>
    </row>
    <row r="4018" hidden="1" spans="1:12">
      <c r="A4018" s="1" t="s">
        <v>9087</v>
      </c>
      <c r="B4018" s="1" t="s">
        <v>9088</v>
      </c>
      <c r="C4018" s="1" t="s">
        <v>1729</v>
      </c>
      <c r="D4018" s="1" t="s">
        <v>65</v>
      </c>
      <c r="E4018" s="2" t="str">
        <f t="shared" si="553"/>
        <v>plm</v>
      </c>
      <c r="F4018" s="1" t="s">
        <v>9058</v>
      </c>
      <c r="G4018" s="2" t="str">
        <f t="shared" si="554"/>
        <v>jj</v>
      </c>
      <c r="H4018" s="1" t="s">
        <v>178</v>
      </c>
      <c r="I4018" s="2" t="str">
        <f t="shared" si="555"/>
        <v>7731</v>
      </c>
      <c r="J4018" s="2" t="str">
        <f t="shared" si="556"/>
        <v>7731</v>
      </c>
      <c r="K4018" s="2" t="str">
        <f t="shared" si="557"/>
        <v>t1                              </v>
      </c>
      <c r="L4018" s="2" t="str">
        <f t="shared" si="558"/>
        <v>T1                                      </v>
      </c>
    </row>
    <row r="4019" hidden="1" spans="1:12">
      <c r="A4019" s="1" t="s">
        <v>9089</v>
      </c>
      <c r="B4019" s="1" t="s">
        <v>9090</v>
      </c>
      <c r="C4019" s="1" t="s">
        <v>1729</v>
      </c>
      <c r="D4019" s="1" t="s">
        <v>65</v>
      </c>
      <c r="E4019" s="2" t="str">
        <f t="shared" si="553"/>
        <v>plm</v>
      </c>
      <c r="F4019" s="1" t="s">
        <v>9058</v>
      </c>
      <c r="G4019" s="2" t="str">
        <f t="shared" si="554"/>
        <v>jj</v>
      </c>
      <c r="H4019" s="1" t="s">
        <v>178</v>
      </c>
      <c r="I4019" s="2" t="str">
        <f t="shared" si="555"/>
        <v>7732</v>
      </c>
      <c r="J4019" s="2" t="str">
        <f t="shared" si="556"/>
        <v>7732</v>
      </c>
      <c r="K4019" s="2" t="str">
        <f t="shared" si="557"/>
        <v>c1                              </v>
      </c>
      <c r="L4019" s="2" t="str">
        <f t="shared" si="558"/>
        <v>C1                                      </v>
      </c>
    </row>
    <row r="4020" hidden="1" spans="1:12">
      <c r="A4020" s="1" t="s">
        <v>9091</v>
      </c>
      <c r="B4020" s="1" t="s">
        <v>9092</v>
      </c>
      <c r="C4020" s="1" t="s">
        <v>1729</v>
      </c>
      <c r="D4020" s="1" t="s">
        <v>65</v>
      </c>
      <c r="E4020" s="2" t="str">
        <f t="shared" si="553"/>
        <v>plm</v>
      </c>
      <c r="F4020" s="1" t="s">
        <v>9058</v>
      </c>
      <c r="G4020" s="2" t="str">
        <f t="shared" si="554"/>
        <v>jj</v>
      </c>
      <c r="H4020" s="1" t="s">
        <v>178</v>
      </c>
      <c r="I4020" s="2" t="str">
        <f t="shared" si="555"/>
        <v>7733</v>
      </c>
      <c r="J4020" s="2" t="str">
        <f t="shared" si="556"/>
        <v>7733</v>
      </c>
      <c r="K4020" s="2" t="str">
        <f t="shared" si="557"/>
        <v>v1                              </v>
      </c>
      <c r="L4020" s="2" t="str">
        <f t="shared" si="558"/>
        <v>V1                                      </v>
      </c>
    </row>
    <row r="4021" hidden="1" spans="1:12">
      <c r="A4021" s="1" t="s">
        <v>9093</v>
      </c>
      <c r="B4021" s="1" t="s">
        <v>9094</v>
      </c>
      <c r="C4021" s="1" t="s">
        <v>1729</v>
      </c>
      <c r="D4021" s="1" t="s">
        <v>65</v>
      </c>
      <c r="E4021" s="2" t="str">
        <f t="shared" si="553"/>
        <v>plm</v>
      </c>
      <c r="F4021" s="1" t="s">
        <v>9058</v>
      </c>
      <c r="G4021" s="2" t="str">
        <f t="shared" si="554"/>
        <v>jj</v>
      </c>
      <c r="H4021" s="1" t="s">
        <v>178</v>
      </c>
      <c r="I4021" s="2" t="str">
        <f t="shared" si="555"/>
        <v>7734</v>
      </c>
      <c r="J4021" s="2" t="str">
        <f t="shared" si="556"/>
        <v>7734</v>
      </c>
      <c r="K4021" s="2" t="str">
        <f t="shared" si="557"/>
        <v>c1                              </v>
      </c>
      <c r="L4021" s="2" t="str">
        <f t="shared" si="558"/>
        <v>C1                                      </v>
      </c>
    </row>
    <row r="4022" hidden="1" spans="1:12">
      <c r="A4022" s="1" t="s">
        <v>9095</v>
      </c>
      <c r="B4022" s="1" t="s">
        <v>9096</v>
      </c>
      <c r="C4022" s="1" t="s">
        <v>1729</v>
      </c>
      <c r="D4022" s="1" t="s">
        <v>65</v>
      </c>
      <c r="E4022" s="2" t="str">
        <f t="shared" si="553"/>
        <v>plm</v>
      </c>
      <c r="F4022" s="1" t="s">
        <v>9058</v>
      </c>
      <c r="G4022" s="2" t="str">
        <f t="shared" si="554"/>
        <v>jj</v>
      </c>
      <c r="H4022" s="1" t="s">
        <v>178</v>
      </c>
      <c r="I4022" s="2" t="str">
        <f t="shared" si="555"/>
        <v>7734</v>
      </c>
      <c r="J4022" s="2" t="str">
        <f t="shared" si="556"/>
        <v>7734</v>
      </c>
      <c r="K4022" s="2" t="str">
        <f t="shared" si="557"/>
        <v>r1                              </v>
      </c>
      <c r="L4022" s="2" t="str">
        <f t="shared" si="558"/>
        <v>R1                                      </v>
      </c>
    </row>
    <row r="4023" hidden="1" spans="1:12">
      <c r="A4023" s="1" t="s">
        <v>9097</v>
      </c>
      <c r="B4023" s="1" t="s">
        <v>9098</v>
      </c>
      <c r="C4023" s="1" t="s">
        <v>1729</v>
      </c>
      <c r="D4023" s="1" t="s">
        <v>65</v>
      </c>
      <c r="E4023" s="2" t="str">
        <f t="shared" si="553"/>
        <v>plm</v>
      </c>
      <c r="F4023" s="1" t="s">
        <v>9058</v>
      </c>
      <c r="G4023" s="2" t="str">
        <f t="shared" si="554"/>
        <v>jj</v>
      </c>
      <c r="H4023" s="1" t="s">
        <v>178</v>
      </c>
      <c r="I4023" s="2" t="str">
        <f t="shared" si="555"/>
        <v>7735</v>
      </c>
      <c r="J4023" s="2" t="str">
        <f t="shared" si="556"/>
        <v>7735</v>
      </c>
      <c r="K4023" s="2" t="str">
        <f t="shared" si="557"/>
        <v>b1                              </v>
      </c>
      <c r="L4023" s="2" t="str">
        <f t="shared" si="558"/>
        <v>B1                                      </v>
      </c>
    </row>
    <row r="4024" hidden="1" spans="1:12">
      <c r="A4024" s="1" t="s">
        <v>9099</v>
      </c>
      <c r="B4024" s="1" t="s">
        <v>9100</v>
      </c>
      <c r="C4024" s="1" t="s">
        <v>1729</v>
      </c>
      <c r="D4024" s="1" t="s">
        <v>65</v>
      </c>
      <c r="E4024" s="2" t="str">
        <f t="shared" si="553"/>
        <v>plm</v>
      </c>
      <c r="F4024" s="1" t="s">
        <v>9058</v>
      </c>
      <c r="G4024" s="2" t="str">
        <f t="shared" si="554"/>
        <v>jj</v>
      </c>
      <c r="H4024" s="1" t="s">
        <v>178</v>
      </c>
      <c r="I4024" s="2" t="str">
        <f t="shared" si="555"/>
        <v>7736</v>
      </c>
      <c r="J4024" s="2" t="str">
        <f t="shared" si="556"/>
        <v>7736</v>
      </c>
      <c r="K4024" s="2" t="str">
        <f t="shared" si="557"/>
        <v>b1                              </v>
      </c>
      <c r="L4024" s="2" t="str">
        <f t="shared" si="558"/>
        <v>B1                                      </v>
      </c>
    </row>
    <row r="4025" hidden="1" spans="1:12">
      <c r="A4025" s="1" t="s">
        <v>9101</v>
      </c>
      <c r="B4025" s="1" t="s">
        <v>9102</v>
      </c>
      <c r="C4025" s="1" t="s">
        <v>1729</v>
      </c>
      <c r="D4025" s="1" t="s">
        <v>65</v>
      </c>
      <c r="E4025" s="2" t="str">
        <f t="shared" si="553"/>
        <v>plm</v>
      </c>
      <c r="F4025" s="1" t="s">
        <v>9058</v>
      </c>
      <c r="G4025" s="2" t="str">
        <f t="shared" si="554"/>
        <v>jj</v>
      </c>
      <c r="H4025" s="1" t="s">
        <v>178</v>
      </c>
      <c r="I4025" s="2" t="str">
        <f t="shared" si="555"/>
        <v>7736</v>
      </c>
      <c r="J4025" s="2" t="str">
        <f t="shared" si="556"/>
        <v>7736</v>
      </c>
      <c r="K4025" s="2" t="str">
        <f t="shared" si="557"/>
        <v>v1                              </v>
      </c>
      <c r="L4025" s="2" t="str">
        <f t="shared" si="558"/>
        <v>V1                                      </v>
      </c>
    </row>
    <row r="4026" hidden="1" spans="1:12">
      <c r="A4026" s="1" t="s">
        <v>9103</v>
      </c>
      <c r="B4026" s="1" t="s">
        <v>9104</v>
      </c>
      <c r="C4026" s="1" t="s">
        <v>1729</v>
      </c>
      <c r="D4026" s="1" t="s">
        <v>65</v>
      </c>
      <c r="E4026" s="2" t="str">
        <f t="shared" si="553"/>
        <v>plm</v>
      </c>
      <c r="F4026" s="1" t="s">
        <v>9058</v>
      </c>
      <c r="G4026" s="2" t="str">
        <f t="shared" si="554"/>
        <v>jj</v>
      </c>
      <c r="H4026" s="1" t="s">
        <v>178</v>
      </c>
      <c r="I4026" s="2" t="str">
        <f t="shared" si="555"/>
        <v>7737</v>
      </c>
      <c r="J4026" s="2" t="str">
        <f t="shared" si="556"/>
        <v>7737</v>
      </c>
      <c r="K4026" s="2" t="str">
        <f t="shared" si="557"/>
        <v>r1                              </v>
      </c>
      <c r="L4026" s="2" t="str">
        <f t="shared" si="558"/>
        <v>R1                                      </v>
      </c>
    </row>
    <row r="4027" hidden="1" spans="1:12">
      <c r="A4027" s="1" t="s">
        <v>9105</v>
      </c>
      <c r="B4027" s="1" t="s">
        <v>9106</v>
      </c>
      <c r="C4027" s="1" t="s">
        <v>1729</v>
      </c>
      <c r="D4027" s="1" t="s">
        <v>65</v>
      </c>
      <c r="E4027" s="2" t="str">
        <f t="shared" si="553"/>
        <v>plm</v>
      </c>
      <c r="F4027" s="1" t="s">
        <v>9058</v>
      </c>
      <c r="G4027" s="2" t="str">
        <f t="shared" si="554"/>
        <v>jj</v>
      </c>
      <c r="H4027" s="1" t="s">
        <v>178</v>
      </c>
      <c r="I4027" s="2" t="str">
        <f t="shared" si="555"/>
        <v>7738</v>
      </c>
      <c r="J4027" s="2" t="str">
        <f t="shared" si="556"/>
        <v>7738</v>
      </c>
      <c r="K4027" s="2" t="str">
        <f t="shared" si="557"/>
        <v>p1                              </v>
      </c>
      <c r="L4027" s="2" t="str">
        <f t="shared" si="558"/>
        <v>P1                                      </v>
      </c>
    </row>
    <row r="4028" hidden="1" spans="1:12">
      <c r="A4028" s="1" t="s">
        <v>9107</v>
      </c>
      <c r="B4028" s="1" t="s">
        <v>9108</v>
      </c>
      <c r="C4028" s="1" t="s">
        <v>1729</v>
      </c>
      <c r="D4028" s="1" t="s">
        <v>65</v>
      </c>
      <c r="E4028" s="2" t="str">
        <f t="shared" si="553"/>
        <v>plm</v>
      </c>
      <c r="F4028" s="1" t="s">
        <v>9058</v>
      </c>
      <c r="G4028" s="2" t="str">
        <f t="shared" si="554"/>
        <v>jj</v>
      </c>
      <c r="H4028" s="1" t="s">
        <v>178</v>
      </c>
      <c r="I4028" s="2" t="str">
        <f t="shared" si="555"/>
        <v>7801</v>
      </c>
      <c r="J4028" s="2" t="str">
        <f t="shared" si="556"/>
        <v>7801</v>
      </c>
      <c r="K4028" s="2" t="str">
        <f t="shared" si="557"/>
        <v>b1                              </v>
      </c>
      <c r="L4028" s="2" t="str">
        <f t="shared" si="558"/>
        <v>B1                                      </v>
      </c>
    </row>
    <row r="4029" hidden="1" spans="1:12">
      <c r="A4029" s="1" t="s">
        <v>9109</v>
      </c>
      <c r="B4029" s="1" t="s">
        <v>9110</v>
      </c>
      <c r="C4029" s="1" t="s">
        <v>1729</v>
      </c>
      <c r="D4029" s="1" t="s">
        <v>65</v>
      </c>
      <c r="E4029" s="2" t="str">
        <f t="shared" si="553"/>
        <v>plm</v>
      </c>
      <c r="F4029" s="1" t="s">
        <v>9058</v>
      </c>
      <c r="G4029" s="2" t="str">
        <f t="shared" si="554"/>
        <v>jj</v>
      </c>
      <c r="H4029" s="1" t="s">
        <v>178</v>
      </c>
      <c r="I4029" s="2" t="str">
        <f t="shared" si="555"/>
        <v>7855</v>
      </c>
      <c r="J4029" s="2" t="str">
        <f t="shared" si="556"/>
        <v>7855</v>
      </c>
      <c r="K4029" s="2" t="str">
        <f t="shared" si="557"/>
        <v>b2                              </v>
      </c>
      <c r="L4029" s="2" t="str">
        <f t="shared" si="558"/>
        <v>B2                                      </v>
      </c>
    </row>
    <row r="4030" hidden="1" spans="1:12">
      <c r="A4030" s="1" t="s">
        <v>9111</v>
      </c>
      <c r="B4030" s="1" t="s">
        <v>9112</v>
      </c>
      <c r="C4030" s="1" t="s">
        <v>1729</v>
      </c>
      <c r="D4030" s="1" t="s">
        <v>65</v>
      </c>
      <c r="E4030" s="2" t="str">
        <f t="shared" si="553"/>
        <v>plm</v>
      </c>
      <c r="F4030" s="1" t="s">
        <v>9058</v>
      </c>
      <c r="G4030" s="2" t="str">
        <f t="shared" si="554"/>
        <v>jj</v>
      </c>
      <c r="H4030" s="1" t="s">
        <v>178</v>
      </c>
      <c r="I4030" s="2" t="str">
        <f t="shared" si="555"/>
        <v>7856</v>
      </c>
      <c r="J4030" s="2" t="str">
        <f t="shared" si="556"/>
        <v>7856</v>
      </c>
      <c r="K4030" s="2" t="str">
        <f t="shared" si="557"/>
        <v>b2                              </v>
      </c>
      <c r="L4030" s="2" t="str">
        <f t="shared" si="558"/>
        <v>B2                                      </v>
      </c>
    </row>
    <row r="4031" hidden="1" spans="1:12">
      <c r="A4031" s="1" t="s">
        <v>9113</v>
      </c>
      <c r="B4031" s="1" t="s">
        <v>9114</v>
      </c>
      <c r="C4031" s="1" t="s">
        <v>1729</v>
      </c>
      <c r="D4031" s="1" t="s">
        <v>65</v>
      </c>
      <c r="E4031" s="2" t="str">
        <f t="shared" si="553"/>
        <v>plm</v>
      </c>
      <c r="F4031" s="1" t="s">
        <v>9058</v>
      </c>
      <c r="G4031" s="2" t="str">
        <f t="shared" si="554"/>
        <v>jj</v>
      </c>
      <c r="H4031" s="1" t="s">
        <v>178</v>
      </c>
      <c r="I4031" s="2" t="str">
        <f t="shared" si="555"/>
        <v>7859</v>
      </c>
      <c r="J4031" s="2" t="str">
        <f t="shared" si="556"/>
        <v>7859</v>
      </c>
      <c r="K4031" s="2" t="str">
        <f t="shared" si="557"/>
        <v>b1                              </v>
      </c>
      <c r="L4031" s="2" t="str">
        <f t="shared" si="558"/>
        <v>B1                                      </v>
      </c>
    </row>
    <row r="4032" hidden="1" spans="1:12">
      <c r="A4032" s="1" t="s">
        <v>9115</v>
      </c>
      <c r="B4032" s="1" t="s">
        <v>9116</v>
      </c>
      <c r="C4032" s="1" t="s">
        <v>1729</v>
      </c>
      <c r="D4032" s="1" t="s">
        <v>65</v>
      </c>
      <c r="E4032" s="2" t="str">
        <f t="shared" si="553"/>
        <v>plm</v>
      </c>
      <c r="F4032" s="1" t="s">
        <v>9058</v>
      </c>
      <c r="G4032" s="2" t="str">
        <f t="shared" si="554"/>
        <v>jj</v>
      </c>
      <c r="H4032" s="1" t="s">
        <v>178</v>
      </c>
      <c r="I4032" s="2" t="str">
        <f t="shared" si="555"/>
        <v>7859</v>
      </c>
      <c r="J4032" s="2" t="str">
        <f t="shared" si="556"/>
        <v>7859</v>
      </c>
      <c r="K4032" s="2" t="str">
        <f t="shared" si="557"/>
        <v>w1                              </v>
      </c>
      <c r="L4032" s="2" t="str">
        <f t="shared" si="558"/>
        <v>W1                                      </v>
      </c>
    </row>
    <row r="4033" hidden="1" spans="1:12">
      <c r="A4033" s="1" t="s">
        <v>9117</v>
      </c>
      <c r="B4033" s="1" t="s">
        <v>9118</v>
      </c>
      <c r="C4033" s="1" t="s">
        <v>1729</v>
      </c>
      <c r="D4033" s="1" t="s">
        <v>65</v>
      </c>
      <c r="E4033" s="2" t="str">
        <f t="shared" si="553"/>
        <v>plm</v>
      </c>
      <c r="F4033" s="1" t="s">
        <v>9058</v>
      </c>
      <c r="G4033" s="2" t="str">
        <f t="shared" si="554"/>
        <v>jj</v>
      </c>
      <c r="H4033" s="1" t="s">
        <v>178</v>
      </c>
      <c r="I4033" s="2" t="str">
        <f t="shared" si="555"/>
        <v>7878</v>
      </c>
      <c r="J4033" s="2" t="str">
        <f t="shared" si="556"/>
        <v>7878</v>
      </c>
      <c r="K4033" s="2" t="str">
        <f t="shared" si="557"/>
        <v>c1                              </v>
      </c>
      <c r="L4033" s="2" t="str">
        <f t="shared" si="558"/>
        <v>C1                                      </v>
      </c>
    </row>
    <row r="4034" hidden="1" spans="1:12">
      <c r="A4034" s="1" t="s">
        <v>9119</v>
      </c>
      <c r="B4034" s="1" t="s">
        <v>9120</v>
      </c>
      <c r="C4034" s="1" t="s">
        <v>1729</v>
      </c>
      <c r="D4034" s="1" t="s">
        <v>65</v>
      </c>
      <c r="E4034" s="2" t="str">
        <f t="shared" si="553"/>
        <v>plm</v>
      </c>
      <c r="F4034" s="1" t="s">
        <v>9058</v>
      </c>
      <c r="G4034" s="2" t="str">
        <f t="shared" si="554"/>
        <v>jj</v>
      </c>
      <c r="H4034" s="1" t="s">
        <v>178</v>
      </c>
      <c r="I4034" s="2" t="str">
        <f t="shared" si="555"/>
        <v>7879</v>
      </c>
      <c r="J4034" s="2" t="str">
        <f t="shared" si="556"/>
        <v>7879</v>
      </c>
      <c r="K4034" s="2" t="str">
        <f t="shared" si="557"/>
        <v>b1                              </v>
      </c>
      <c r="L4034" s="2" t="str">
        <f t="shared" si="558"/>
        <v>B1                                      </v>
      </c>
    </row>
    <row r="4035" hidden="1" spans="1:12">
      <c r="A4035" s="1" t="s">
        <v>9121</v>
      </c>
      <c r="B4035" s="1" t="s">
        <v>9122</v>
      </c>
      <c r="C4035" s="1" t="s">
        <v>1729</v>
      </c>
      <c r="D4035" s="1" t="s">
        <v>65</v>
      </c>
      <c r="E4035" s="2" t="str">
        <f t="shared" si="553"/>
        <v>plm</v>
      </c>
      <c r="F4035" s="1" t="s">
        <v>9058</v>
      </c>
      <c r="G4035" s="2" t="str">
        <f t="shared" si="554"/>
        <v>jj</v>
      </c>
      <c r="H4035" s="1" t="s">
        <v>178</v>
      </c>
      <c r="I4035" s="2" t="str">
        <f t="shared" si="555"/>
        <v>7886</v>
      </c>
      <c r="J4035" s="2" t="str">
        <f t="shared" si="556"/>
        <v>7886</v>
      </c>
      <c r="K4035" s="2" t="str">
        <f t="shared" si="557"/>
        <v>v1                              </v>
      </c>
      <c r="L4035" s="2" t="str">
        <f t="shared" si="558"/>
        <v>V1                                      </v>
      </c>
    </row>
    <row r="4036" hidden="1" spans="1:12">
      <c r="A4036" s="1" t="s">
        <v>9123</v>
      </c>
      <c r="B4036" s="1" t="s">
        <v>9124</v>
      </c>
      <c r="C4036" s="1" t="s">
        <v>1729</v>
      </c>
      <c r="D4036" s="1" t="s">
        <v>65</v>
      </c>
      <c r="E4036" s="2" t="str">
        <f t="shared" si="553"/>
        <v>plm</v>
      </c>
      <c r="F4036" s="1" t="s">
        <v>9058</v>
      </c>
      <c r="G4036" s="2" t="str">
        <f t="shared" si="554"/>
        <v>jj</v>
      </c>
      <c r="H4036" s="1" t="s">
        <v>178</v>
      </c>
      <c r="I4036" s="2" t="str">
        <f t="shared" si="555"/>
        <v>7902</v>
      </c>
      <c r="J4036" s="2" t="str">
        <f t="shared" si="556"/>
        <v>7902</v>
      </c>
      <c r="K4036" s="2" t="str">
        <f t="shared" si="557"/>
        <v>b1                              </v>
      </c>
      <c r="L4036" s="2" t="str">
        <f t="shared" si="558"/>
        <v>B1                                      </v>
      </c>
    </row>
    <row r="4037" hidden="1" spans="1:12">
      <c r="A4037" s="1" t="s">
        <v>9125</v>
      </c>
      <c r="B4037" s="1" t="s">
        <v>9126</v>
      </c>
      <c r="C4037" s="1" t="s">
        <v>1729</v>
      </c>
      <c r="D4037" s="1" t="s">
        <v>65</v>
      </c>
      <c r="E4037" s="2" t="str">
        <f t="shared" si="553"/>
        <v>plm</v>
      </c>
      <c r="F4037" s="1" t="s">
        <v>9058</v>
      </c>
      <c r="G4037" s="2" t="str">
        <f t="shared" si="554"/>
        <v>jj</v>
      </c>
      <c r="H4037" s="1" t="s">
        <v>178</v>
      </c>
      <c r="I4037" s="2" t="str">
        <f t="shared" si="555"/>
        <v>7902</v>
      </c>
      <c r="J4037" s="2" t="str">
        <f t="shared" si="556"/>
        <v>7902</v>
      </c>
      <c r="K4037" s="2" t="str">
        <f t="shared" si="557"/>
        <v>b2                              </v>
      </c>
      <c r="L4037" s="2" t="str">
        <f t="shared" si="558"/>
        <v>B2                                      </v>
      </c>
    </row>
    <row r="4038" hidden="1" spans="1:12">
      <c r="A4038" s="1" t="s">
        <v>9127</v>
      </c>
      <c r="B4038" s="1" t="s">
        <v>9128</v>
      </c>
      <c r="C4038" s="1" t="s">
        <v>1729</v>
      </c>
      <c r="D4038" s="1" t="s">
        <v>65</v>
      </c>
      <c r="E4038" s="2" t="str">
        <f t="shared" si="553"/>
        <v>plm</v>
      </c>
      <c r="F4038" s="1" t="s">
        <v>9058</v>
      </c>
      <c r="G4038" s="2" t="str">
        <f t="shared" si="554"/>
        <v>jj</v>
      </c>
      <c r="H4038" s="1" t="s">
        <v>178</v>
      </c>
      <c r="I4038" s="2" t="str">
        <f t="shared" si="555"/>
        <v>7903</v>
      </c>
      <c r="J4038" s="2" t="str">
        <f t="shared" si="556"/>
        <v>7903</v>
      </c>
      <c r="K4038" s="2" t="str">
        <f t="shared" si="557"/>
        <v>m1                              </v>
      </c>
      <c r="L4038" s="2" t="str">
        <f t="shared" si="558"/>
        <v>M1                                      </v>
      </c>
    </row>
    <row r="4039" hidden="1" spans="1:12">
      <c r="A4039" s="1" t="s">
        <v>9129</v>
      </c>
      <c r="B4039" s="1" t="s">
        <v>9130</v>
      </c>
      <c r="C4039" s="1" t="s">
        <v>1729</v>
      </c>
      <c r="D4039" s="1" t="s">
        <v>65</v>
      </c>
      <c r="E4039" s="2" t="str">
        <f t="shared" si="553"/>
        <v>plm</v>
      </c>
      <c r="F4039" s="1" t="s">
        <v>9058</v>
      </c>
      <c r="G4039" s="2" t="str">
        <f t="shared" si="554"/>
        <v>jj</v>
      </c>
      <c r="H4039" s="1" t="s">
        <v>178</v>
      </c>
      <c r="I4039" s="2" t="str">
        <f t="shared" si="555"/>
        <v>7905</v>
      </c>
      <c r="J4039" s="2" t="str">
        <f t="shared" si="556"/>
        <v>7905</v>
      </c>
      <c r="K4039" s="2" t="str">
        <f t="shared" si="557"/>
        <v>b1                              </v>
      </c>
      <c r="L4039" s="2" t="str">
        <f t="shared" si="558"/>
        <v>B1                                      </v>
      </c>
    </row>
    <row r="4040" hidden="1" spans="1:12">
      <c r="A4040" s="1" t="s">
        <v>9131</v>
      </c>
      <c r="B4040" s="1" t="s">
        <v>9132</v>
      </c>
      <c r="C4040" s="1" t="s">
        <v>1729</v>
      </c>
      <c r="D4040" s="1" t="s">
        <v>65</v>
      </c>
      <c r="E4040" s="2" t="str">
        <f t="shared" si="553"/>
        <v>plm</v>
      </c>
      <c r="F4040" s="1" t="s">
        <v>9058</v>
      </c>
      <c r="G4040" s="2" t="str">
        <f t="shared" si="554"/>
        <v>jj</v>
      </c>
      <c r="H4040" s="1" t="s">
        <v>178</v>
      </c>
      <c r="I4040" s="2" t="str">
        <f t="shared" si="555"/>
        <v>7907</v>
      </c>
      <c r="J4040" s="2" t="str">
        <f t="shared" si="556"/>
        <v>7907</v>
      </c>
      <c r="K4040" s="2" t="str">
        <f t="shared" si="557"/>
        <v>b2                              </v>
      </c>
      <c r="L4040" s="2" t="str">
        <f t="shared" si="558"/>
        <v>B2                                      </v>
      </c>
    </row>
    <row r="4041" hidden="1" spans="1:12">
      <c r="A4041" s="1" t="s">
        <v>9133</v>
      </c>
      <c r="B4041" s="1" t="s">
        <v>9134</v>
      </c>
      <c r="C4041" s="1" t="s">
        <v>1729</v>
      </c>
      <c r="D4041" s="1" t="s">
        <v>65</v>
      </c>
      <c r="E4041" s="2" t="str">
        <f t="shared" si="553"/>
        <v>plm</v>
      </c>
      <c r="F4041" s="1" t="s">
        <v>9058</v>
      </c>
      <c r="G4041" s="2" t="str">
        <f t="shared" si="554"/>
        <v>jj</v>
      </c>
      <c r="H4041" s="1" t="s">
        <v>178</v>
      </c>
      <c r="I4041" s="2" t="str">
        <f t="shared" si="555"/>
        <v>7936</v>
      </c>
      <c r="J4041" s="2" t="str">
        <f t="shared" si="556"/>
        <v>7936</v>
      </c>
      <c r="K4041" s="2" t="str">
        <f t="shared" si="557"/>
        <v>b1                              </v>
      </c>
      <c r="L4041" s="2" t="str">
        <f t="shared" si="558"/>
        <v>B1                                      </v>
      </c>
    </row>
    <row r="4042" hidden="1" spans="1:12">
      <c r="A4042" s="1" t="s">
        <v>9135</v>
      </c>
      <c r="B4042" s="1" t="s">
        <v>9136</v>
      </c>
      <c r="C4042" s="1" t="s">
        <v>1729</v>
      </c>
      <c r="D4042" s="1" t="s">
        <v>65</v>
      </c>
      <c r="E4042" s="2" t="str">
        <f t="shared" si="553"/>
        <v>plm</v>
      </c>
      <c r="F4042" s="1" t="s">
        <v>9058</v>
      </c>
      <c r="G4042" s="2" t="str">
        <f t="shared" si="554"/>
        <v>jj</v>
      </c>
      <c r="H4042" s="1" t="s">
        <v>178</v>
      </c>
      <c r="I4042" s="2" t="str">
        <f t="shared" si="555"/>
        <v>7936</v>
      </c>
      <c r="J4042" s="2" t="str">
        <f t="shared" si="556"/>
        <v>7936</v>
      </c>
      <c r="K4042" s="2" t="str">
        <f t="shared" si="557"/>
        <v>b2                              </v>
      </c>
      <c r="L4042" s="2" t="str">
        <f t="shared" si="558"/>
        <v>B2                                      </v>
      </c>
    </row>
    <row r="4043" hidden="1" spans="1:12">
      <c r="A4043" s="1" t="s">
        <v>9137</v>
      </c>
      <c r="B4043" s="1" t="s">
        <v>9138</v>
      </c>
      <c r="C4043" s="1" t="s">
        <v>1729</v>
      </c>
      <c r="D4043" s="1" t="s">
        <v>65</v>
      </c>
      <c r="E4043" s="2" t="str">
        <f t="shared" si="553"/>
        <v>plm</v>
      </c>
      <c r="F4043" s="1" t="s">
        <v>9058</v>
      </c>
      <c r="G4043" s="2" t="str">
        <f t="shared" si="554"/>
        <v>jj</v>
      </c>
      <c r="H4043" s="1" t="s">
        <v>178</v>
      </c>
      <c r="I4043" s="2" t="str">
        <f t="shared" si="555"/>
        <v>7936</v>
      </c>
      <c r="J4043" s="2" t="str">
        <f t="shared" si="556"/>
        <v>7936</v>
      </c>
      <c r="K4043" s="2" t="str">
        <f t="shared" si="557"/>
        <v>c1                              </v>
      </c>
      <c r="L4043" s="2" t="str">
        <f t="shared" si="558"/>
        <v>C1                                      </v>
      </c>
    </row>
    <row r="4044" hidden="1" spans="1:12">
      <c r="A4044" s="1" t="s">
        <v>9139</v>
      </c>
      <c r="B4044" s="1" t="s">
        <v>9140</v>
      </c>
      <c r="C4044" s="1" t="s">
        <v>1729</v>
      </c>
      <c r="D4044" s="1" t="s">
        <v>65</v>
      </c>
      <c r="E4044" s="2" t="str">
        <f t="shared" si="553"/>
        <v>plm</v>
      </c>
      <c r="F4044" s="1" t="s">
        <v>9058</v>
      </c>
      <c r="G4044" s="2" t="str">
        <f t="shared" si="554"/>
        <v>jj</v>
      </c>
      <c r="H4044" s="1" t="s">
        <v>178</v>
      </c>
      <c r="I4044" s="2" t="str">
        <f t="shared" si="555"/>
        <v>7937</v>
      </c>
      <c r="J4044" s="2" t="str">
        <f t="shared" si="556"/>
        <v>7937</v>
      </c>
      <c r="K4044" s="2" t="str">
        <f t="shared" si="557"/>
        <v>b1                              </v>
      </c>
      <c r="L4044" s="2" t="str">
        <f t="shared" si="558"/>
        <v>B1                                      </v>
      </c>
    </row>
    <row r="4045" hidden="1" spans="1:12">
      <c r="A4045" s="1" t="s">
        <v>9141</v>
      </c>
      <c r="B4045" s="1" t="s">
        <v>9142</v>
      </c>
      <c r="C4045" s="1" t="s">
        <v>1729</v>
      </c>
      <c r="D4045" s="1" t="s">
        <v>65</v>
      </c>
      <c r="E4045" s="2" t="str">
        <f t="shared" si="553"/>
        <v>plm</v>
      </c>
      <c r="F4045" s="1" t="s">
        <v>9058</v>
      </c>
      <c r="G4045" s="2" t="str">
        <f t="shared" si="554"/>
        <v>jj</v>
      </c>
      <c r="H4045" s="1" t="s">
        <v>178</v>
      </c>
      <c r="I4045" s="2" t="str">
        <f t="shared" si="555"/>
        <v>7937</v>
      </c>
      <c r="J4045" s="2" t="str">
        <f t="shared" si="556"/>
        <v>7937</v>
      </c>
      <c r="K4045" s="2" t="str">
        <f t="shared" si="557"/>
        <v>b2                              </v>
      </c>
      <c r="L4045" s="2" t="str">
        <f t="shared" si="558"/>
        <v>B2                                      </v>
      </c>
    </row>
    <row r="4046" hidden="1" spans="1:11">
      <c r="A4046" s="1" t="s">
        <v>9143</v>
      </c>
      <c r="B4046" s="1" t="s">
        <v>9144</v>
      </c>
      <c r="C4046" s="1" t="s">
        <v>1729</v>
      </c>
      <c r="D4046" s="1" t="s">
        <v>65</v>
      </c>
      <c r="E4046" s="2" t="str">
        <f>MID(A4046,2,4)</f>
        <v>pola</v>
      </c>
      <c r="F4046" s="1" t="s">
        <v>9145</v>
      </c>
      <c r="G4046" t="s">
        <v>2263</v>
      </c>
      <c r="H4046" s="1" t="s">
        <v>1736</v>
      </c>
      <c r="I4046" s="1" t="s">
        <v>16</v>
      </c>
      <c r="K4046" s="1" t="s">
        <v>16</v>
      </c>
    </row>
    <row r="4047" hidden="1" spans="1:11">
      <c r="A4047" s="1" t="s">
        <v>9146</v>
      </c>
      <c r="B4047" s="1" t="s">
        <v>9147</v>
      </c>
      <c r="C4047" s="1" t="s">
        <v>1729</v>
      </c>
      <c r="D4047" s="1" t="s">
        <v>65</v>
      </c>
      <c r="E4047" s="2" t="str">
        <f>MID(A4047,2,2)</f>
        <v>ps</v>
      </c>
      <c r="F4047" s="1" t="s">
        <v>9148</v>
      </c>
      <c r="G4047" t="s">
        <v>2263</v>
      </c>
      <c r="H4047" s="1" t="s">
        <v>1736</v>
      </c>
      <c r="I4047" s="1" t="s">
        <v>16</v>
      </c>
      <c r="K4047" s="1" t="s">
        <v>16</v>
      </c>
    </row>
    <row r="4048" hidden="1" spans="1:12">
      <c r="A4048" s="1" t="s">
        <v>9149</v>
      </c>
      <c r="B4048" s="1" t="s">
        <v>9150</v>
      </c>
      <c r="C4048" s="1" t="s">
        <v>1729</v>
      </c>
      <c r="D4048" s="1" t="s">
        <v>65</v>
      </c>
      <c r="E4048" s="2" t="str">
        <f>MID(A4048,2,4)</f>
        <v>qctn</v>
      </c>
      <c r="F4048" s="1" t="s">
        <v>9151</v>
      </c>
      <c r="G4048" s="1" t="s">
        <v>2646</v>
      </c>
      <c r="H4048" s="1" t="s">
        <v>2647</v>
      </c>
      <c r="I4048" s="2" t="str">
        <f>MID(A4048,11,3)</f>
        <v>001</v>
      </c>
      <c r="J4048" s="2" t="str">
        <f>MID(B4048,7,3)</f>
        <v>001</v>
      </c>
      <c r="K4048" s="2" t="str">
        <f>MID(A4048,14,30)</f>
        <v>c082                         </v>
      </c>
      <c r="L4048" s="2" t="str">
        <f>MID(B4048,10,30)</f>
        <v>C082                          </v>
      </c>
    </row>
    <row r="4049" hidden="1" spans="1:12">
      <c r="A4049" s="1" t="s">
        <v>9152</v>
      </c>
      <c r="B4049" s="1" t="s">
        <v>9153</v>
      </c>
      <c r="C4049" s="1" t="s">
        <v>1729</v>
      </c>
      <c r="D4049" s="1" t="s">
        <v>65</v>
      </c>
      <c r="E4049" s="2" t="str">
        <f t="shared" ref="E4049:E4112" si="559">MID(A4049,2,4)</f>
        <v>qctn</v>
      </c>
      <c r="F4049" s="1" t="s">
        <v>9151</v>
      </c>
      <c r="G4049" s="1" t="s">
        <v>2646</v>
      </c>
      <c r="H4049" s="1" t="s">
        <v>2647</v>
      </c>
      <c r="I4049" s="2" t="str">
        <f t="shared" ref="I4049:I4112" si="560">MID(A4049,11,3)</f>
        <v>001</v>
      </c>
      <c r="J4049" s="2" t="str">
        <f t="shared" ref="J4049:J4112" si="561">MID(B4049,7,3)</f>
        <v>001</v>
      </c>
      <c r="K4049" s="2" t="str">
        <f t="shared" ref="K4049:K4112" si="562">MID(A4049,14,30)</f>
        <v>c1                           </v>
      </c>
      <c r="L4049" s="2" t="str">
        <f t="shared" ref="L4049:L4080" si="563">MID(B4049,10,30)</f>
        <v>C1                            </v>
      </c>
    </row>
    <row r="4050" hidden="1" spans="1:12">
      <c r="A4050" s="1" t="s">
        <v>9154</v>
      </c>
      <c r="B4050" s="1" t="s">
        <v>9155</v>
      </c>
      <c r="C4050" s="1" t="s">
        <v>1729</v>
      </c>
      <c r="D4050" s="1" t="s">
        <v>65</v>
      </c>
      <c r="E4050" s="2" t="str">
        <f t="shared" si="559"/>
        <v>qctn</v>
      </c>
      <c r="F4050" s="1" t="s">
        <v>9151</v>
      </c>
      <c r="G4050" s="1" t="s">
        <v>2646</v>
      </c>
      <c r="H4050" s="1" t="s">
        <v>2647</v>
      </c>
      <c r="I4050" s="2" t="str">
        <f t="shared" si="560"/>
        <v>001</v>
      </c>
      <c r="J4050" s="2" t="str">
        <f t="shared" si="561"/>
        <v>001</v>
      </c>
      <c r="K4050" s="2" t="str">
        <f t="shared" si="562"/>
        <v>c14                          </v>
      </c>
      <c r="L4050" s="2" t="str">
        <f t="shared" si="563"/>
        <v>C14                           </v>
      </c>
    </row>
    <row r="4051" hidden="1" spans="1:12">
      <c r="A4051" s="1" t="s">
        <v>9156</v>
      </c>
      <c r="B4051" s="1" t="s">
        <v>9157</v>
      </c>
      <c r="C4051" s="1" t="s">
        <v>1729</v>
      </c>
      <c r="D4051" s="1" t="s">
        <v>65</v>
      </c>
      <c r="E4051" s="2" t="str">
        <f t="shared" si="559"/>
        <v>qctn</v>
      </c>
      <c r="F4051" s="1" t="s">
        <v>9151</v>
      </c>
      <c r="G4051" s="1" t="s">
        <v>2646</v>
      </c>
      <c r="H4051" s="1" t="s">
        <v>2647</v>
      </c>
      <c r="I4051" s="2" t="str">
        <f t="shared" si="560"/>
        <v>001</v>
      </c>
      <c r="J4051" s="2" t="str">
        <f t="shared" si="561"/>
        <v>001</v>
      </c>
      <c r="K4051" s="2" t="str">
        <f t="shared" si="562"/>
        <v>c15                          </v>
      </c>
      <c r="L4051" s="2" t="str">
        <f t="shared" si="563"/>
        <v>C15                           </v>
      </c>
    </row>
    <row r="4052" hidden="1" spans="1:12">
      <c r="A4052" s="1" t="s">
        <v>9158</v>
      </c>
      <c r="B4052" s="1" t="s">
        <v>9159</v>
      </c>
      <c r="C4052" s="1" t="s">
        <v>1729</v>
      </c>
      <c r="D4052" s="1" t="s">
        <v>65</v>
      </c>
      <c r="E4052" s="2" t="str">
        <f t="shared" si="559"/>
        <v>qctn</v>
      </c>
      <c r="F4052" s="1" t="s">
        <v>9151</v>
      </c>
      <c r="G4052" s="1" t="s">
        <v>2646</v>
      </c>
      <c r="H4052" s="1" t="s">
        <v>2647</v>
      </c>
      <c r="I4052" s="2" t="str">
        <f t="shared" si="560"/>
        <v>001</v>
      </c>
      <c r="J4052" s="2" t="str">
        <f t="shared" si="561"/>
        <v>001</v>
      </c>
      <c r="K4052" s="2" t="str">
        <f t="shared" si="562"/>
        <v>c17                          </v>
      </c>
      <c r="L4052" s="2" t="str">
        <f t="shared" si="563"/>
        <v>C17                           </v>
      </c>
    </row>
    <row r="4053" hidden="1" spans="1:12">
      <c r="A4053" s="1" t="s">
        <v>9160</v>
      </c>
      <c r="B4053" s="1" t="s">
        <v>9161</v>
      </c>
      <c r="C4053" s="1" t="s">
        <v>1729</v>
      </c>
      <c r="D4053" s="1" t="s">
        <v>65</v>
      </c>
      <c r="E4053" s="2" t="str">
        <f t="shared" si="559"/>
        <v>qctn</v>
      </c>
      <c r="F4053" s="1" t="s">
        <v>9151</v>
      </c>
      <c r="G4053" s="1" t="s">
        <v>2646</v>
      </c>
      <c r="H4053" s="1" t="s">
        <v>2647</v>
      </c>
      <c r="I4053" s="2" t="str">
        <f t="shared" si="560"/>
        <v>001</v>
      </c>
      <c r="J4053" s="2" t="str">
        <f t="shared" si="561"/>
        <v>001</v>
      </c>
      <c r="K4053" s="2" t="str">
        <f t="shared" si="562"/>
        <v>c19                          </v>
      </c>
      <c r="L4053" s="2" t="str">
        <f t="shared" si="563"/>
        <v>C19                           </v>
      </c>
    </row>
    <row r="4054" hidden="1" spans="1:12">
      <c r="A4054" s="1" t="s">
        <v>9162</v>
      </c>
      <c r="B4054" s="1" t="s">
        <v>9163</v>
      </c>
      <c r="C4054" s="1" t="s">
        <v>1729</v>
      </c>
      <c r="D4054" s="1" t="s">
        <v>65</v>
      </c>
      <c r="E4054" s="2" t="str">
        <f t="shared" si="559"/>
        <v>qctn</v>
      </c>
      <c r="F4054" s="1" t="s">
        <v>9151</v>
      </c>
      <c r="G4054" s="1" t="s">
        <v>2646</v>
      </c>
      <c r="H4054" s="1" t="s">
        <v>2647</v>
      </c>
      <c r="I4054" s="2" t="str">
        <f t="shared" si="560"/>
        <v>001</v>
      </c>
      <c r="J4054" s="2" t="str">
        <f t="shared" si="561"/>
        <v>001</v>
      </c>
      <c r="K4054" s="2" t="str">
        <f t="shared" si="562"/>
        <v>c2                           </v>
      </c>
      <c r="L4054" s="2" t="str">
        <f t="shared" si="563"/>
        <v>C2                            </v>
      </c>
    </row>
    <row r="4055" hidden="1" spans="1:12">
      <c r="A4055" s="1" t="s">
        <v>9164</v>
      </c>
      <c r="B4055" s="1" t="s">
        <v>9165</v>
      </c>
      <c r="C4055" s="1" t="s">
        <v>1729</v>
      </c>
      <c r="D4055" s="1" t="s">
        <v>65</v>
      </c>
      <c r="E4055" s="2" t="str">
        <f t="shared" si="559"/>
        <v>qctn</v>
      </c>
      <c r="F4055" s="1" t="s">
        <v>9151</v>
      </c>
      <c r="G4055" s="1" t="s">
        <v>2646</v>
      </c>
      <c r="H4055" s="1" t="s">
        <v>2647</v>
      </c>
      <c r="I4055" s="2" t="str">
        <f t="shared" si="560"/>
        <v>001</v>
      </c>
      <c r="J4055" s="2" t="str">
        <f t="shared" si="561"/>
        <v>001</v>
      </c>
      <c r="K4055" s="2" t="str">
        <f t="shared" si="562"/>
        <v>c25                          </v>
      </c>
      <c r="L4055" s="2" t="str">
        <f t="shared" si="563"/>
        <v>C25                           </v>
      </c>
    </row>
    <row r="4056" hidden="1" spans="1:12">
      <c r="A4056" s="1" t="s">
        <v>9166</v>
      </c>
      <c r="B4056" s="1" t="s">
        <v>9167</v>
      </c>
      <c r="C4056" s="1" t="s">
        <v>1729</v>
      </c>
      <c r="D4056" s="1" t="s">
        <v>65</v>
      </c>
      <c r="E4056" s="2" t="str">
        <f t="shared" si="559"/>
        <v>qctn</v>
      </c>
      <c r="F4056" s="1" t="s">
        <v>9151</v>
      </c>
      <c r="G4056" s="1" t="s">
        <v>2646</v>
      </c>
      <c r="H4056" s="1" t="s">
        <v>2647</v>
      </c>
      <c r="I4056" s="2" t="str">
        <f t="shared" si="560"/>
        <v>001</v>
      </c>
      <c r="J4056" s="2" t="str">
        <f t="shared" si="561"/>
        <v>001</v>
      </c>
      <c r="K4056" s="2" t="str">
        <f t="shared" si="562"/>
        <v>c28                          </v>
      </c>
      <c r="L4056" s="2" t="str">
        <f t="shared" si="563"/>
        <v>C28                           </v>
      </c>
    </row>
    <row r="4057" hidden="1" spans="1:12">
      <c r="A4057" s="1" t="s">
        <v>9168</v>
      </c>
      <c r="B4057" s="1" t="s">
        <v>9169</v>
      </c>
      <c r="C4057" s="1" t="s">
        <v>1729</v>
      </c>
      <c r="D4057" s="1" t="s">
        <v>65</v>
      </c>
      <c r="E4057" s="2" t="str">
        <f t="shared" si="559"/>
        <v>qctn</v>
      </c>
      <c r="F4057" s="1" t="s">
        <v>9151</v>
      </c>
      <c r="G4057" s="1" t="s">
        <v>2646</v>
      </c>
      <c r="H4057" s="1" t="s">
        <v>2647</v>
      </c>
      <c r="I4057" s="2" t="str">
        <f t="shared" si="560"/>
        <v>001</v>
      </c>
      <c r="J4057" s="2" t="str">
        <f t="shared" si="561"/>
        <v>001</v>
      </c>
      <c r="K4057" s="2" t="str">
        <f t="shared" si="562"/>
        <v>c5                           </v>
      </c>
      <c r="L4057" s="2" t="str">
        <f t="shared" si="563"/>
        <v>C5                            </v>
      </c>
    </row>
    <row r="4058" hidden="1" spans="1:12">
      <c r="A4058" s="1" t="s">
        <v>9170</v>
      </c>
      <c r="B4058" s="1" t="s">
        <v>9171</v>
      </c>
      <c r="C4058" s="1" t="s">
        <v>1729</v>
      </c>
      <c r="D4058" s="1" t="s">
        <v>65</v>
      </c>
      <c r="E4058" s="2" t="str">
        <f t="shared" si="559"/>
        <v>qctn</v>
      </c>
      <c r="F4058" s="1" t="s">
        <v>9151</v>
      </c>
      <c r="G4058" s="1" t="s">
        <v>2646</v>
      </c>
      <c r="H4058" s="1" t="s">
        <v>2647</v>
      </c>
      <c r="I4058" s="2" t="str">
        <f t="shared" si="560"/>
        <v>001</v>
      </c>
      <c r="J4058" s="2" t="str">
        <f t="shared" si="561"/>
        <v>001</v>
      </c>
      <c r="K4058" s="2" t="str">
        <f t="shared" si="562"/>
        <v>c82                          </v>
      </c>
      <c r="L4058" s="2" t="str">
        <f t="shared" si="563"/>
        <v>C82                           </v>
      </c>
    </row>
    <row r="4059" hidden="1" spans="1:12">
      <c r="A4059" s="1" t="s">
        <v>9172</v>
      </c>
      <c r="B4059" s="1" t="s">
        <v>9173</v>
      </c>
      <c r="C4059" s="1" t="s">
        <v>1729</v>
      </c>
      <c r="D4059" s="1" t="s">
        <v>65</v>
      </c>
      <c r="E4059" s="2" t="str">
        <f t="shared" si="559"/>
        <v>qctn</v>
      </c>
      <c r="F4059" s="1" t="s">
        <v>9151</v>
      </c>
      <c r="G4059" s="1" t="s">
        <v>2646</v>
      </c>
      <c r="H4059" s="1" t="s">
        <v>2647</v>
      </c>
      <c r="I4059" s="2" t="str">
        <f t="shared" si="560"/>
        <v>002</v>
      </c>
      <c r="J4059" s="2" t="str">
        <f t="shared" si="561"/>
        <v>002</v>
      </c>
      <c r="K4059" s="2" t="str">
        <f t="shared" si="562"/>
        <v>c14                          </v>
      </c>
      <c r="L4059" s="2" t="str">
        <f t="shared" si="563"/>
        <v>C14                           </v>
      </c>
    </row>
    <row r="4060" hidden="1" spans="1:12">
      <c r="A4060" s="1" t="s">
        <v>9174</v>
      </c>
      <c r="B4060" s="1" t="s">
        <v>9175</v>
      </c>
      <c r="C4060" s="1" t="s">
        <v>1729</v>
      </c>
      <c r="D4060" s="1" t="s">
        <v>65</v>
      </c>
      <c r="E4060" s="2" t="str">
        <f t="shared" si="559"/>
        <v>qctn</v>
      </c>
      <c r="F4060" s="1" t="s">
        <v>9151</v>
      </c>
      <c r="G4060" s="1" t="s">
        <v>2646</v>
      </c>
      <c r="H4060" s="1" t="s">
        <v>2647</v>
      </c>
      <c r="I4060" s="2" t="str">
        <f t="shared" si="560"/>
        <v>002</v>
      </c>
      <c r="J4060" s="2" t="str">
        <f t="shared" si="561"/>
        <v>002</v>
      </c>
      <c r="K4060" s="2" t="str">
        <f t="shared" si="562"/>
        <v>c18                          </v>
      </c>
      <c r="L4060" s="2" t="str">
        <f t="shared" si="563"/>
        <v>C18                           </v>
      </c>
    </row>
    <row r="4061" hidden="1" spans="1:12">
      <c r="A4061" s="1" t="s">
        <v>9176</v>
      </c>
      <c r="B4061" s="1" t="s">
        <v>9177</v>
      </c>
      <c r="C4061" s="1" t="s">
        <v>1729</v>
      </c>
      <c r="D4061" s="1" t="s">
        <v>65</v>
      </c>
      <c r="E4061" s="2" t="str">
        <f t="shared" si="559"/>
        <v>qctn</v>
      </c>
      <c r="F4061" s="1" t="s">
        <v>9151</v>
      </c>
      <c r="G4061" s="1" t="s">
        <v>2646</v>
      </c>
      <c r="H4061" s="1" t="s">
        <v>2647</v>
      </c>
      <c r="I4061" s="2" t="str">
        <f t="shared" si="560"/>
        <v>002</v>
      </c>
      <c r="J4061" s="2" t="str">
        <f t="shared" si="561"/>
        <v>002</v>
      </c>
      <c r="K4061" s="2" t="str">
        <f t="shared" si="562"/>
        <v>c19                          </v>
      </c>
      <c r="L4061" s="2" t="str">
        <f t="shared" si="563"/>
        <v>C19                           </v>
      </c>
    </row>
    <row r="4062" hidden="1" spans="1:12">
      <c r="A4062" s="1" t="s">
        <v>9178</v>
      </c>
      <c r="B4062" s="1" t="s">
        <v>9179</v>
      </c>
      <c r="C4062" s="1" t="s">
        <v>1729</v>
      </c>
      <c r="D4062" s="1" t="s">
        <v>65</v>
      </c>
      <c r="E4062" s="2" t="str">
        <f t="shared" si="559"/>
        <v>qctn</v>
      </c>
      <c r="F4062" s="1" t="s">
        <v>9151</v>
      </c>
      <c r="G4062" s="1" t="s">
        <v>2646</v>
      </c>
      <c r="H4062" s="1" t="s">
        <v>2647</v>
      </c>
      <c r="I4062" s="2" t="str">
        <f t="shared" si="560"/>
        <v>002</v>
      </c>
      <c r="J4062" s="2" t="str">
        <f t="shared" si="561"/>
        <v>002</v>
      </c>
      <c r="K4062" s="2" t="str">
        <f t="shared" si="562"/>
        <v>c2                           </v>
      </c>
      <c r="L4062" s="2" t="str">
        <f t="shared" si="563"/>
        <v>C2                            </v>
      </c>
    </row>
    <row r="4063" hidden="1" spans="1:12">
      <c r="A4063" s="1" t="s">
        <v>9180</v>
      </c>
      <c r="B4063" s="1" t="s">
        <v>9181</v>
      </c>
      <c r="C4063" s="1" t="s">
        <v>1729</v>
      </c>
      <c r="D4063" s="1" t="s">
        <v>65</v>
      </c>
      <c r="E4063" s="2" t="str">
        <f t="shared" si="559"/>
        <v>qctn</v>
      </c>
      <c r="F4063" s="1" t="s">
        <v>9151</v>
      </c>
      <c r="G4063" s="1" t="s">
        <v>2646</v>
      </c>
      <c r="H4063" s="1" t="s">
        <v>2647</v>
      </c>
      <c r="I4063" s="2" t="str">
        <f t="shared" si="560"/>
        <v>002</v>
      </c>
      <c r="J4063" s="2" t="str">
        <f t="shared" si="561"/>
        <v>002</v>
      </c>
      <c r="K4063" s="2" t="str">
        <f t="shared" si="562"/>
        <v>c3                           </v>
      </c>
      <c r="L4063" s="2" t="str">
        <f t="shared" si="563"/>
        <v>C3                            </v>
      </c>
    </row>
    <row r="4064" hidden="1" spans="1:12">
      <c r="A4064" s="1" t="s">
        <v>9182</v>
      </c>
      <c r="B4064" s="1" t="s">
        <v>9183</v>
      </c>
      <c r="C4064" s="1" t="s">
        <v>1729</v>
      </c>
      <c r="D4064" s="1" t="s">
        <v>65</v>
      </c>
      <c r="E4064" s="2" t="str">
        <f t="shared" si="559"/>
        <v>qctn</v>
      </c>
      <c r="F4064" s="1" t="s">
        <v>9151</v>
      </c>
      <c r="G4064" s="1" t="s">
        <v>2646</v>
      </c>
      <c r="H4064" s="1" t="s">
        <v>2647</v>
      </c>
      <c r="I4064" s="2" t="str">
        <f t="shared" si="560"/>
        <v>002</v>
      </c>
      <c r="J4064" s="2" t="str">
        <f t="shared" si="561"/>
        <v>002</v>
      </c>
      <c r="K4064" s="2" t="str">
        <f t="shared" si="562"/>
        <v>c5                           </v>
      </c>
      <c r="L4064" s="2" t="str">
        <f t="shared" si="563"/>
        <v>C5                            </v>
      </c>
    </row>
    <row r="4065" hidden="1" spans="1:12">
      <c r="A4065" s="1" t="s">
        <v>9184</v>
      </c>
      <c r="B4065" s="1" t="s">
        <v>9185</v>
      </c>
      <c r="C4065" s="1" t="s">
        <v>1729</v>
      </c>
      <c r="D4065" s="1" t="s">
        <v>65</v>
      </c>
      <c r="E4065" s="2" t="str">
        <f t="shared" si="559"/>
        <v>qctn</v>
      </c>
      <c r="F4065" s="1" t="s">
        <v>9151</v>
      </c>
      <c r="G4065" s="1" t="s">
        <v>2646</v>
      </c>
      <c r="H4065" s="1" t="s">
        <v>2647</v>
      </c>
      <c r="I4065" s="2" t="str">
        <f t="shared" si="560"/>
        <v>002</v>
      </c>
      <c r="J4065" s="2" t="str">
        <f t="shared" si="561"/>
        <v>002</v>
      </c>
      <c r="K4065" s="2" t="str">
        <f t="shared" si="562"/>
        <v>c6                           </v>
      </c>
      <c r="L4065" s="2" t="str">
        <f t="shared" si="563"/>
        <v>C6                            </v>
      </c>
    </row>
    <row r="4066" hidden="1" spans="1:12">
      <c r="A4066" s="1" t="s">
        <v>9186</v>
      </c>
      <c r="B4066" s="1" t="s">
        <v>9187</v>
      </c>
      <c r="C4066" s="1" t="s">
        <v>1729</v>
      </c>
      <c r="D4066" s="1" t="s">
        <v>65</v>
      </c>
      <c r="E4066" s="2" t="str">
        <f t="shared" si="559"/>
        <v>qctn</v>
      </c>
      <c r="F4066" s="1" t="s">
        <v>9151</v>
      </c>
      <c r="G4066" s="1" t="s">
        <v>2646</v>
      </c>
      <c r="H4066" s="1" t="s">
        <v>2647</v>
      </c>
      <c r="I4066" s="2" t="str">
        <f t="shared" si="560"/>
        <v>002</v>
      </c>
      <c r="J4066" s="2" t="str">
        <f t="shared" si="561"/>
        <v>002</v>
      </c>
      <c r="K4066" s="2" t="str">
        <f t="shared" si="562"/>
        <v>c82                          </v>
      </c>
      <c r="L4066" s="2" t="str">
        <f t="shared" si="563"/>
        <v>C82                           </v>
      </c>
    </row>
    <row r="4067" hidden="1" spans="1:12">
      <c r="A4067" s="1" t="s">
        <v>9188</v>
      </c>
      <c r="B4067" s="1" t="s">
        <v>9189</v>
      </c>
      <c r="C4067" s="1" t="s">
        <v>1729</v>
      </c>
      <c r="D4067" s="1" t="s">
        <v>65</v>
      </c>
      <c r="E4067" s="2" t="str">
        <f t="shared" si="559"/>
        <v>qctn</v>
      </c>
      <c r="F4067" s="1" t="s">
        <v>9151</v>
      </c>
      <c r="G4067" s="1" t="s">
        <v>2646</v>
      </c>
      <c r="H4067" s="1" t="s">
        <v>2647</v>
      </c>
      <c r="I4067" s="2" t="str">
        <f t="shared" si="560"/>
        <v>002</v>
      </c>
      <c r="J4067" s="2" t="str">
        <f t="shared" si="561"/>
        <v>002</v>
      </c>
      <c r="K4067" s="2" t="str">
        <f t="shared" si="562"/>
        <v>c9                           </v>
      </c>
      <c r="L4067" s="2" t="str">
        <f t="shared" si="563"/>
        <v>C9                            </v>
      </c>
    </row>
    <row r="4068" hidden="1" spans="1:12">
      <c r="A4068" s="1" t="s">
        <v>9190</v>
      </c>
      <c r="B4068" s="1" t="s">
        <v>9191</v>
      </c>
      <c r="C4068" s="1" t="s">
        <v>1729</v>
      </c>
      <c r="D4068" s="1" t="s">
        <v>65</v>
      </c>
      <c r="E4068" s="2" t="str">
        <f t="shared" si="559"/>
        <v>qctn</v>
      </c>
      <c r="F4068" s="1" t="s">
        <v>9151</v>
      </c>
      <c r="G4068" s="1" t="s">
        <v>2646</v>
      </c>
      <c r="H4068" s="1" t="s">
        <v>2647</v>
      </c>
      <c r="I4068" s="2" t="str">
        <f t="shared" si="560"/>
        <v>003</v>
      </c>
      <c r="J4068" s="2" t="str">
        <f t="shared" si="561"/>
        <v>003</v>
      </c>
      <c r="K4068" s="2" t="str">
        <f t="shared" si="562"/>
        <v>c1                           </v>
      </c>
      <c r="L4068" s="2" t="str">
        <f t="shared" si="563"/>
        <v>C1                            </v>
      </c>
    </row>
    <row r="4069" hidden="1" spans="1:12">
      <c r="A4069" s="1" t="s">
        <v>9192</v>
      </c>
      <c r="B4069" s="1" t="s">
        <v>9193</v>
      </c>
      <c r="C4069" s="1" t="s">
        <v>1729</v>
      </c>
      <c r="D4069" s="1" t="s">
        <v>65</v>
      </c>
      <c r="E4069" s="2" t="str">
        <f t="shared" si="559"/>
        <v>qctn</v>
      </c>
      <c r="F4069" s="1" t="s">
        <v>9151</v>
      </c>
      <c r="G4069" s="1" t="s">
        <v>2646</v>
      </c>
      <c r="H4069" s="1" t="s">
        <v>2647</v>
      </c>
      <c r="I4069" s="2" t="str">
        <f t="shared" si="560"/>
        <v>003</v>
      </c>
      <c r="J4069" s="2" t="str">
        <f t="shared" si="561"/>
        <v>003</v>
      </c>
      <c r="K4069" s="2" t="str">
        <f t="shared" si="562"/>
        <v>c14                          </v>
      </c>
      <c r="L4069" s="2" t="str">
        <f t="shared" si="563"/>
        <v>C14                           </v>
      </c>
    </row>
    <row r="4070" hidden="1" spans="1:12">
      <c r="A4070" s="1" t="s">
        <v>9194</v>
      </c>
      <c r="B4070" s="1" t="s">
        <v>9195</v>
      </c>
      <c r="C4070" s="1" t="s">
        <v>1729</v>
      </c>
      <c r="D4070" s="1" t="s">
        <v>65</v>
      </c>
      <c r="E4070" s="2" t="str">
        <f t="shared" si="559"/>
        <v>qctn</v>
      </c>
      <c r="F4070" s="1" t="s">
        <v>9151</v>
      </c>
      <c r="G4070" s="1" t="s">
        <v>2646</v>
      </c>
      <c r="H4070" s="1" t="s">
        <v>2647</v>
      </c>
      <c r="I4070" s="2" t="str">
        <f t="shared" si="560"/>
        <v>003</v>
      </c>
      <c r="J4070" s="2" t="str">
        <f t="shared" si="561"/>
        <v>003</v>
      </c>
      <c r="K4070" s="2" t="str">
        <f t="shared" si="562"/>
        <v>c15                          </v>
      </c>
      <c r="L4070" s="2" t="str">
        <f t="shared" si="563"/>
        <v>C15                           </v>
      </c>
    </row>
    <row r="4071" hidden="1" spans="1:12">
      <c r="A4071" s="1" t="s">
        <v>9196</v>
      </c>
      <c r="B4071" s="1" t="s">
        <v>9197</v>
      </c>
      <c r="C4071" s="1" t="s">
        <v>1729</v>
      </c>
      <c r="D4071" s="1" t="s">
        <v>65</v>
      </c>
      <c r="E4071" s="2" t="str">
        <f t="shared" si="559"/>
        <v>qctn</v>
      </c>
      <c r="F4071" s="1" t="s">
        <v>9151</v>
      </c>
      <c r="G4071" s="1" t="s">
        <v>2646</v>
      </c>
      <c r="H4071" s="1" t="s">
        <v>2647</v>
      </c>
      <c r="I4071" s="2" t="str">
        <f t="shared" si="560"/>
        <v>003</v>
      </c>
      <c r="J4071" s="2" t="str">
        <f t="shared" si="561"/>
        <v>003</v>
      </c>
      <c r="K4071" s="2" t="str">
        <f t="shared" si="562"/>
        <v>c19                          </v>
      </c>
      <c r="L4071" s="2" t="str">
        <f t="shared" si="563"/>
        <v>C19                           </v>
      </c>
    </row>
    <row r="4072" hidden="1" spans="1:12">
      <c r="A4072" s="1" t="s">
        <v>9198</v>
      </c>
      <c r="B4072" s="1" t="s">
        <v>9199</v>
      </c>
      <c r="C4072" s="1" t="s">
        <v>1729</v>
      </c>
      <c r="D4072" s="1" t="s">
        <v>65</v>
      </c>
      <c r="E4072" s="2" t="str">
        <f t="shared" si="559"/>
        <v>qctn</v>
      </c>
      <c r="F4072" s="1" t="s">
        <v>9151</v>
      </c>
      <c r="G4072" s="1" t="s">
        <v>2646</v>
      </c>
      <c r="H4072" s="1" t="s">
        <v>2647</v>
      </c>
      <c r="I4072" s="2" t="str">
        <f t="shared" si="560"/>
        <v>003</v>
      </c>
      <c r="J4072" s="2" t="str">
        <f t="shared" si="561"/>
        <v>003</v>
      </c>
      <c r="K4072" s="2" t="str">
        <f t="shared" si="562"/>
        <v>c2                           </v>
      </c>
      <c r="L4072" s="2" t="str">
        <f t="shared" si="563"/>
        <v>C2                            </v>
      </c>
    </row>
    <row r="4073" hidden="1" spans="1:12">
      <c r="A4073" s="1" t="s">
        <v>9200</v>
      </c>
      <c r="B4073" s="1" t="s">
        <v>9201</v>
      </c>
      <c r="C4073" s="1" t="s">
        <v>1729</v>
      </c>
      <c r="D4073" s="1" t="s">
        <v>65</v>
      </c>
      <c r="E4073" s="2" t="str">
        <f t="shared" si="559"/>
        <v>qctn</v>
      </c>
      <c r="F4073" s="1" t="s">
        <v>9151</v>
      </c>
      <c r="G4073" s="1" t="s">
        <v>2646</v>
      </c>
      <c r="H4073" s="1" t="s">
        <v>2647</v>
      </c>
      <c r="I4073" s="2" t="str">
        <f t="shared" si="560"/>
        <v>003</v>
      </c>
      <c r="J4073" s="2" t="str">
        <f t="shared" si="561"/>
        <v>003</v>
      </c>
      <c r="K4073" s="2" t="str">
        <f t="shared" si="562"/>
        <v>c22                          </v>
      </c>
      <c r="L4073" s="2" t="str">
        <f t="shared" si="563"/>
        <v>C22                           </v>
      </c>
    </row>
    <row r="4074" hidden="1" spans="1:12">
      <c r="A4074" s="1" t="s">
        <v>9202</v>
      </c>
      <c r="B4074" s="1" t="s">
        <v>9203</v>
      </c>
      <c r="C4074" s="1" t="s">
        <v>1729</v>
      </c>
      <c r="D4074" s="1" t="s">
        <v>65</v>
      </c>
      <c r="E4074" s="2" t="str">
        <f t="shared" si="559"/>
        <v>qctn</v>
      </c>
      <c r="F4074" s="1" t="s">
        <v>9151</v>
      </c>
      <c r="G4074" s="1" t="s">
        <v>2646</v>
      </c>
      <c r="H4074" s="1" t="s">
        <v>2647</v>
      </c>
      <c r="I4074" s="2" t="str">
        <f t="shared" si="560"/>
        <v>003</v>
      </c>
      <c r="J4074" s="2" t="str">
        <f t="shared" si="561"/>
        <v>003</v>
      </c>
      <c r="K4074" s="2" t="str">
        <f t="shared" si="562"/>
        <v>c5                           </v>
      </c>
      <c r="L4074" s="2" t="str">
        <f t="shared" si="563"/>
        <v>C5                            </v>
      </c>
    </row>
    <row r="4075" hidden="1" spans="1:12">
      <c r="A4075" s="1" t="s">
        <v>9204</v>
      </c>
      <c r="B4075" s="1" t="s">
        <v>9205</v>
      </c>
      <c r="C4075" s="1" t="s">
        <v>1729</v>
      </c>
      <c r="D4075" s="1" t="s">
        <v>65</v>
      </c>
      <c r="E4075" s="2" t="str">
        <f t="shared" si="559"/>
        <v>qctn</v>
      </c>
      <c r="F4075" s="1" t="s">
        <v>9151</v>
      </c>
      <c r="G4075" s="1" t="s">
        <v>2646</v>
      </c>
      <c r="H4075" s="1" t="s">
        <v>2647</v>
      </c>
      <c r="I4075" s="2" t="str">
        <f t="shared" si="560"/>
        <v>005</v>
      </c>
      <c r="J4075" s="2" t="str">
        <f t="shared" si="561"/>
        <v>005</v>
      </c>
      <c r="K4075" s="2" t="str">
        <f t="shared" si="562"/>
        <v>c1                           </v>
      </c>
      <c r="L4075" s="2" t="str">
        <f t="shared" si="563"/>
        <v>C1                            </v>
      </c>
    </row>
    <row r="4076" hidden="1" spans="1:12">
      <c r="A4076" s="1" t="s">
        <v>9206</v>
      </c>
      <c r="B4076" s="1" t="s">
        <v>9207</v>
      </c>
      <c r="C4076" s="1" t="s">
        <v>1729</v>
      </c>
      <c r="D4076" s="1" t="s">
        <v>65</v>
      </c>
      <c r="E4076" s="2" t="str">
        <f t="shared" si="559"/>
        <v>qctn</v>
      </c>
      <c r="F4076" s="1" t="s">
        <v>9151</v>
      </c>
      <c r="G4076" s="1" t="s">
        <v>2646</v>
      </c>
      <c r="H4076" s="1" t="s">
        <v>2647</v>
      </c>
      <c r="I4076" s="2" t="str">
        <f t="shared" si="560"/>
        <v>005</v>
      </c>
      <c r="J4076" s="2" t="str">
        <f t="shared" si="561"/>
        <v>005</v>
      </c>
      <c r="K4076" s="2" t="str">
        <f t="shared" si="562"/>
        <v>c17                          </v>
      </c>
      <c r="L4076" s="2" t="str">
        <f t="shared" si="563"/>
        <v>C17                           </v>
      </c>
    </row>
    <row r="4077" hidden="1" spans="1:12">
      <c r="A4077" s="1" t="s">
        <v>9208</v>
      </c>
      <c r="B4077" s="1" t="s">
        <v>9209</v>
      </c>
      <c r="C4077" s="1" t="s">
        <v>1729</v>
      </c>
      <c r="D4077" s="1" t="s">
        <v>65</v>
      </c>
      <c r="E4077" s="2" t="str">
        <f t="shared" si="559"/>
        <v>qctn</v>
      </c>
      <c r="F4077" s="1" t="s">
        <v>9151</v>
      </c>
      <c r="G4077" s="1" t="s">
        <v>2646</v>
      </c>
      <c r="H4077" s="1" t="s">
        <v>2647</v>
      </c>
      <c r="I4077" s="2" t="str">
        <f t="shared" si="560"/>
        <v>005</v>
      </c>
      <c r="J4077" s="2" t="str">
        <f t="shared" si="561"/>
        <v>005</v>
      </c>
      <c r="K4077" s="2" t="str">
        <f t="shared" si="562"/>
        <v>c21                          </v>
      </c>
      <c r="L4077" s="2" t="str">
        <f t="shared" si="563"/>
        <v>C21                           </v>
      </c>
    </row>
    <row r="4078" hidden="1" spans="1:12">
      <c r="A4078" s="1" t="s">
        <v>9210</v>
      </c>
      <c r="B4078" s="1" t="s">
        <v>9211</v>
      </c>
      <c r="C4078" s="1" t="s">
        <v>1729</v>
      </c>
      <c r="D4078" s="1" t="s">
        <v>65</v>
      </c>
      <c r="E4078" s="2" t="str">
        <f t="shared" si="559"/>
        <v>qctn</v>
      </c>
      <c r="F4078" s="1" t="s">
        <v>9151</v>
      </c>
      <c r="G4078" s="1" t="s">
        <v>2646</v>
      </c>
      <c r="H4078" s="1" t="s">
        <v>2647</v>
      </c>
      <c r="I4078" s="2" t="str">
        <f t="shared" si="560"/>
        <v>005</v>
      </c>
      <c r="J4078" s="2" t="str">
        <f t="shared" si="561"/>
        <v>005</v>
      </c>
      <c r="K4078" s="2" t="str">
        <f t="shared" si="562"/>
        <v>c24                          </v>
      </c>
      <c r="L4078" s="2" t="str">
        <f t="shared" si="563"/>
        <v>C24                           </v>
      </c>
    </row>
    <row r="4079" hidden="1" spans="1:12">
      <c r="A4079" s="1" t="s">
        <v>9212</v>
      </c>
      <c r="B4079" s="1" t="s">
        <v>9213</v>
      </c>
      <c r="C4079" s="1" t="s">
        <v>1729</v>
      </c>
      <c r="D4079" s="1" t="s">
        <v>65</v>
      </c>
      <c r="E4079" s="2" t="str">
        <f t="shared" si="559"/>
        <v>qctn</v>
      </c>
      <c r="F4079" s="1" t="s">
        <v>9151</v>
      </c>
      <c r="G4079" s="1" t="s">
        <v>2646</v>
      </c>
      <c r="H4079" s="1" t="s">
        <v>2647</v>
      </c>
      <c r="I4079" s="2" t="str">
        <f t="shared" si="560"/>
        <v>005</v>
      </c>
      <c r="J4079" s="2" t="str">
        <f t="shared" si="561"/>
        <v>005</v>
      </c>
      <c r="K4079" s="2" t="str">
        <f t="shared" si="562"/>
        <v>c271                         </v>
      </c>
      <c r="L4079" s="2" t="str">
        <f t="shared" si="563"/>
        <v>C271                          </v>
      </c>
    </row>
    <row r="4080" hidden="1" spans="1:12">
      <c r="A4080" s="1" t="s">
        <v>9214</v>
      </c>
      <c r="B4080" s="1" t="s">
        <v>9215</v>
      </c>
      <c r="C4080" s="1" t="s">
        <v>1729</v>
      </c>
      <c r="D4080" s="1" t="s">
        <v>65</v>
      </c>
      <c r="E4080" s="2" t="str">
        <f t="shared" si="559"/>
        <v>qctn</v>
      </c>
      <c r="F4080" s="1" t="s">
        <v>9151</v>
      </c>
      <c r="G4080" s="1" t="s">
        <v>2646</v>
      </c>
      <c r="H4080" s="1" t="s">
        <v>2647</v>
      </c>
      <c r="I4080" s="2" t="str">
        <f t="shared" si="560"/>
        <v>005</v>
      </c>
      <c r="J4080" s="2" t="str">
        <f t="shared" si="561"/>
        <v>005</v>
      </c>
      <c r="K4080" s="2" t="str">
        <f t="shared" si="562"/>
        <v>c4                           </v>
      </c>
      <c r="L4080" s="2" t="str">
        <f t="shared" si="563"/>
        <v>C4                            </v>
      </c>
    </row>
    <row r="4081" hidden="1" spans="1:12">
      <c r="A4081" s="1" t="s">
        <v>9216</v>
      </c>
      <c r="B4081" s="1" t="s">
        <v>9217</v>
      </c>
      <c r="C4081" s="1" t="s">
        <v>1729</v>
      </c>
      <c r="D4081" s="1" t="s">
        <v>65</v>
      </c>
      <c r="E4081" s="2" t="str">
        <f t="shared" si="559"/>
        <v>qctn</v>
      </c>
      <c r="F4081" s="1" t="s">
        <v>9151</v>
      </c>
      <c r="G4081" s="1" t="s">
        <v>2646</v>
      </c>
      <c r="H4081" s="1" t="s">
        <v>2647</v>
      </c>
      <c r="I4081" s="2" t="str">
        <f t="shared" si="560"/>
        <v>005</v>
      </c>
      <c r="J4081" s="2" t="str">
        <f t="shared" si="561"/>
        <v>005</v>
      </c>
      <c r="K4081" s="2" t="str">
        <f t="shared" si="562"/>
        <v>q8                           </v>
      </c>
      <c r="L4081" s="2" t="str">
        <f t="shared" ref="L4081:L4118" si="564">MID(B4081,10,30)</f>
        <v>Q8                            </v>
      </c>
    </row>
    <row r="4082" hidden="1" spans="1:12">
      <c r="A4082" s="1" t="s">
        <v>9218</v>
      </c>
      <c r="B4082" s="1" t="s">
        <v>9219</v>
      </c>
      <c r="C4082" s="1" t="s">
        <v>1729</v>
      </c>
      <c r="D4082" s="1" t="s">
        <v>65</v>
      </c>
      <c r="E4082" s="2" t="str">
        <f t="shared" si="559"/>
        <v>qctn</v>
      </c>
      <c r="F4082" s="1" t="s">
        <v>9151</v>
      </c>
      <c r="G4082" s="1" t="s">
        <v>2646</v>
      </c>
      <c r="H4082" s="1" t="s">
        <v>2647</v>
      </c>
      <c r="I4082" s="2" t="str">
        <f t="shared" si="560"/>
        <v>006</v>
      </c>
      <c r="J4082" s="2" t="str">
        <f t="shared" si="561"/>
        <v>006</v>
      </c>
      <c r="K4082" s="2" t="str">
        <f t="shared" si="562"/>
        <v>c1                           </v>
      </c>
      <c r="L4082" s="2" t="str">
        <f t="shared" si="564"/>
        <v>C1                            </v>
      </c>
    </row>
    <row r="4083" hidden="1" spans="1:12">
      <c r="A4083" s="1" t="s">
        <v>9220</v>
      </c>
      <c r="B4083" s="1" t="s">
        <v>9221</v>
      </c>
      <c r="C4083" s="1" t="s">
        <v>1729</v>
      </c>
      <c r="D4083" s="1" t="s">
        <v>65</v>
      </c>
      <c r="E4083" s="2" t="str">
        <f t="shared" si="559"/>
        <v>qctn</v>
      </c>
      <c r="F4083" s="1" t="s">
        <v>9151</v>
      </c>
      <c r="G4083" s="1" t="s">
        <v>2646</v>
      </c>
      <c r="H4083" s="1" t="s">
        <v>2647</v>
      </c>
      <c r="I4083" s="2" t="str">
        <f t="shared" si="560"/>
        <v>006</v>
      </c>
      <c r="J4083" s="2" t="str">
        <f t="shared" si="561"/>
        <v>006</v>
      </c>
      <c r="K4083" s="2" t="str">
        <f t="shared" si="562"/>
        <v>c16                          </v>
      </c>
      <c r="L4083" s="2" t="str">
        <f t="shared" si="564"/>
        <v>C16                           </v>
      </c>
    </row>
    <row r="4084" hidden="1" spans="1:12">
      <c r="A4084" s="1" t="s">
        <v>9222</v>
      </c>
      <c r="B4084" s="1" t="s">
        <v>9223</v>
      </c>
      <c r="C4084" s="1" t="s">
        <v>1729</v>
      </c>
      <c r="D4084" s="1" t="s">
        <v>65</v>
      </c>
      <c r="E4084" s="2" t="str">
        <f t="shared" si="559"/>
        <v>qctn</v>
      </c>
      <c r="F4084" s="1" t="s">
        <v>9151</v>
      </c>
      <c r="G4084" s="1" t="s">
        <v>2646</v>
      </c>
      <c r="H4084" s="1" t="s">
        <v>2647</v>
      </c>
      <c r="I4084" s="2" t="str">
        <f t="shared" si="560"/>
        <v>006</v>
      </c>
      <c r="J4084" s="2" t="str">
        <f t="shared" si="561"/>
        <v>006</v>
      </c>
      <c r="K4084" s="2" t="str">
        <f t="shared" si="562"/>
        <v>c17                          </v>
      </c>
      <c r="L4084" s="2" t="str">
        <f t="shared" si="564"/>
        <v>C17                           </v>
      </c>
    </row>
    <row r="4085" hidden="1" spans="1:12">
      <c r="A4085" s="1" t="s">
        <v>9224</v>
      </c>
      <c r="B4085" s="1" t="s">
        <v>9225</v>
      </c>
      <c r="C4085" s="1" t="s">
        <v>1729</v>
      </c>
      <c r="D4085" s="1" t="s">
        <v>65</v>
      </c>
      <c r="E4085" s="2" t="str">
        <f t="shared" si="559"/>
        <v>qctn</v>
      </c>
      <c r="F4085" s="1" t="s">
        <v>9151</v>
      </c>
      <c r="G4085" s="1" t="s">
        <v>2646</v>
      </c>
      <c r="H4085" s="1" t="s">
        <v>2647</v>
      </c>
      <c r="I4085" s="2" t="str">
        <f t="shared" si="560"/>
        <v>006</v>
      </c>
      <c r="J4085" s="2" t="str">
        <f t="shared" si="561"/>
        <v>006</v>
      </c>
      <c r="K4085" s="2" t="str">
        <f t="shared" si="562"/>
        <v>c24                          </v>
      </c>
      <c r="L4085" s="2" t="str">
        <f t="shared" si="564"/>
        <v>C24                           </v>
      </c>
    </row>
    <row r="4086" hidden="1" spans="1:12">
      <c r="A4086" s="1" t="s">
        <v>9226</v>
      </c>
      <c r="B4086" s="1" t="s">
        <v>9227</v>
      </c>
      <c r="C4086" s="1" t="s">
        <v>1729</v>
      </c>
      <c r="D4086" s="1" t="s">
        <v>65</v>
      </c>
      <c r="E4086" s="2" t="str">
        <f t="shared" si="559"/>
        <v>qctn</v>
      </c>
      <c r="F4086" s="1" t="s">
        <v>9151</v>
      </c>
      <c r="G4086" s="1" t="s">
        <v>2646</v>
      </c>
      <c r="H4086" s="1" t="s">
        <v>2647</v>
      </c>
      <c r="I4086" s="2" t="str">
        <f t="shared" si="560"/>
        <v>006</v>
      </c>
      <c r="J4086" s="2" t="str">
        <f t="shared" si="561"/>
        <v>006</v>
      </c>
      <c r="K4086" s="2" t="str">
        <f t="shared" si="562"/>
        <v>c25                          </v>
      </c>
      <c r="L4086" s="2" t="str">
        <f t="shared" si="564"/>
        <v>C25                           </v>
      </c>
    </row>
    <row r="4087" hidden="1" spans="1:12">
      <c r="A4087" s="1" t="s">
        <v>9228</v>
      </c>
      <c r="B4087" s="1" t="s">
        <v>9229</v>
      </c>
      <c r="C4087" s="1" t="s">
        <v>1729</v>
      </c>
      <c r="D4087" s="1" t="s">
        <v>65</v>
      </c>
      <c r="E4087" s="2" t="str">
        <f t="shared" si="559"/>
        <v>qctn</v>
      </c>
      <c r="F4087" s="1" t="s">
        <v>9151</v>
      </c>
      <c r="G4087" s="1" t="s">
        <v>2646</v>
      </c>
      <c r="H4087" s="1" t="s">
        <v>2647</v>
      </c>
      <c r="I4087" s="2" t="str">
        <f t="shared" si="560"/>
        <v>006</v>
      </c>
      <c r="J4087" s="2" t="str">
        <f t="shared" si="561"/>
        <v>006</v>
      </c>
      <c r="K4087" s="2" t="str">
        <f t="shared" si="562"/>
        <v>c4                           </v>
      </c>
      <c r="L4087" s="2" t="str">
        <f t="shared" si="564"/>
        <v>C4                            </v>
      </c>
    </row>
    <row r="4088" hidden="1" spans="1:12">
      <c r="A4088" s="1" t="s">
        <v>9230</v>
      </c>
      <c r="B4088" s="1" t="s">
        <v>9231</v>
      </c>
      <c r="C4088" s="1" t="s">
        <v>1729</v>
      </c>
      <c r="D4088" s="1" t="s">
        <v>65</v>
      </c>
      <c r="E4088" s="2" t="str">
        <f t="shared" si="559"/>
        <v>qctn</v>
      </c>
      <c r="F4088" s="1" t="s">
        <v>9151</v>
      </c>
      <c r="G4088" s="1" t="s">
        <v>2646</v>
      </c>
      <c r="H4088" s="1" t="s">
        <v>2647</v>
      </c>
      <c r="I4088" s="2" t="str">
        <f t="shared" si="560"/>
        <v>006</v>
      </c>
      <c r="J4088" s="2" t="str">
        <f t="shared" si="561"/>
        <v>006</v>
      </c>
      <c r="K4088" s="2" t="str">
        <f t="shared" si="562"/>
        <v>c82                          </v>
      </c>
      <c r="L4088" s="2" t="str">
        <f t="shared" si="564"/>
        <v>C82                           </v>
      </c>
    </row>
    <row r="4089" hidden="1" spans="1:12">
      <c r="A4089" s="1" t="s">
        <v>9232</v>
      </c>
      <c r="B4089" s="1" t="s">
        <v>9233</v>
      </c>
      <c r="C4089" s="1" t="s">
        <v>1729</v>
      </c>
      <c r="D4089" s="1" t="s">
        <v>65</v>
      </c>
      <c r="E4089" s="2" t="str">
        <f t="shared" si="559"/>
        <v>qctn</v>
      </c>
      <c r="F4089" s="1" t="s">
        <v>9151</v>
      </c>
      <c r="G4089" s="1" t="s">
        <v>2646</v>
      </c>
      <c r="H4089" s="1" t="s">
        <v>2647</v>
      </c>
      <c r="I4089" s="2" t="str">
        <f t="shared" si="560"/>
        <v>007</v>
      </c>
      <c r="J4089" s="2" t="str">
        <f t="shared" si="561"/>
        <v>007</v>
      </c>
      <c r="K4089" s="2" t="str">
        <f t="shared" si="562"/>
        <v>c1                           </v>
      </c>
      <c r="L4089" s="2" t="str">
        <f t="shared" si="564"/>
        <v>C1                            </v>
      </c>
    </row>
    <row r="4090" hidden="1" spans="1:12">
      <c r="A4090" s="1" t="s">
        <v>9234</v>
      </c>
      <c r="B4090" s="1" t="s">
        <v>9235</v>
      </c>
      <c r="C4090" s="1" t="s">
        <v>1729</v>
      </c>
      <c r="D4090" s="1" t="s">
        <v>65</v>
      </c>
      <c r="E4090" s="2" t="str">
        <f t="shared" si="559"/>
        <v>qctn</v>
      </c>
      <c r="F4090" s="1" t="s">
        <v>9151</v>
      </c>
      <c r="G4090" s="1" t="s">
        <v>2646</v>
      </c>
      <c r="H4090" s="1" t="s">
        <v>2647</v>
      </c>
      <c r="I4090" s="2" t="str">
        <f t="shared" si="560"/>
        <v>007</v>
      </c>
      <c r="J4090" s="2" t="str">
        <f t="shared" si="561"/>
        <v>007</v>
      </c>
      <c r="K4090" s="2" t="str">
        <f t="shared" si="562"/>
        <v>c16                          </v>
      </c>
      <c r="L4090" s="2" t="str">
        <f t="shared" si="564"/>
        <v>C16                           </v>
      </c>
    </row>
    <row r="4091" hidden="1" spans="1:12">
      <c r="A4091" s="1" t="s">
        <v>9236</v>
      </c>
      <c r="B4091" s="1" t="s">
        <v>9237</v>
      </c>
      <c r="C4091" s="1" t="s">
        <v>1729</v>
      </c>
      <c r="D4091" s="1" t="s">
        <v>65</v>
      </c>
      <c r="E4091" s="2" t="str">
        <f t="shared" si="559"/>
        <v>qctn</v>
      </c>
      <c r="F4091" s="1" t="s">
        <v>9151</v>
      </c>
      <c r="G4091" s="1" t="s">
        <v>2646</v>
      </c>
      <c r="H4091" s="1" t="s">
        <v>2647</v>
      </c>
      <c r="I4091" s="2" t="str">
        <f t="shared" si="560"/>
        <v>007</v>
      </c>
      <c r="J4091" s="2" t="str">
        <f t="shared" si="561"/>
        <v>007</v>
      </c>
      <c r="K4091" s="2" t="str">
        <f t="shared" si="562"/>
        <v>c17                          </v>
      </c>
      <c r="L4091" s="2" t="str">
        <f t="shared" si="564"/>
        <v>C17                           </v>
      </c>
    </row>
    <row r="4092" hidden="1" spans="1:12">
      <c r="A4092" s="1" t="s">
        <v>9238</v>
      </c>
      <c r="B4092" s="1" t="s">
        <v>9239</v>
      </c>
      <c r="C4092" s="1" t="s">
        <v>1729</v>
      </c>
      <c r="D4092" s="1" t="s">
        <v>65</v>
      </c>
      <c r="E4092" s="2" t="str">
        <f t="shared" si="559"/>
        <v>qctn</v>
      </c>
      <c r="F4092" s="1" t="s">
        <v>9151</v>
      </c>
      <c r="G4092" s="1" t="s">
        <v>2646</v>
      </c>
      <c r="H4092" s="1" t="s">
        <v>2647</v>
      </c>
      <c r="I4092" s="2" t="str">
        <f t="shared" si="560"/>
        <v>007</v>
      </c>
      <c r="J4092" s="2" t="str">
        <f t="shared" si="561"/>
        <v>007</v>
      </c>
      <c r="K4092" s="2" t="str">
        <f t="shared" si="562"/>
        <v>c24                          </v>
      </c>
      <c r="L4092" s="2" t="str">
        <f t="shared" si="564"/>
        <v>C24                           </v>
      </c>
    </row>
    <row r="4093" hidden="1" spans="1:12">
      <c r="A4093" s="1" t="s">
        <v>9240</v>
      </c>
      <c r="B4093" s="1" t="s">
        <v>9241</v>
      </c>
      <c r="C4093" s="1" t="s">
        <v>1729</v>
      </c>
      <c r="D4093" s="1" t="s">
        <v>65</v>
      </c>
      <c r="E4093" s="2" t="str">
        <f t="shared" si="559"/>
        <v>qctn</v>
      </c>
      <c r="F4093" s="1" t="s">
        <v>9151</v>
      </c>
      <c r="G4093" s="1" t="s">
        <v>2646</v>
      </c>
      <c r="H4093" s="1" t="s">
        <v>2647</v>
      </c>
      <c r="I4093" s="2" t="str">
        <f t="shared" si="560"/>
        <v>007</v>
      </c>
      <c r="J4093" s="2" t="str">
        <f t="shared" si="561"/>
        <v>007</v>
      </c>
      <c r="K4093" s="2" t="str">
        <f t="shared" si="562"/>
        <v>c4                           </v>
      </c>
      <c r="L4093" s="2" t="str">
        <f t="shared" si="564"/>
        <v>C4                            </v>
      </c>
    </row>
    <row r="4094" hidden="1" spans="1:12">
      <c r="A4094" s="1" t="s">
        <v>9242</v>
      </c>
      <c r="B4094" s="1" t="s">
        <v>9243</v>
      </c>
      <c r="C4094" s="1" t="s">
        <v>1729</v>
      </c>
      <c r="D4094" s="1" t="s">
        <v>65</v>
      </c>
      <c r="E4094" s="2" t="str">
        <f t="shared" si="559"/>
        <v>qctn</v>
      </c>
      <c r="F4094" s="1" t="s">
        <v>9151</v>
      </c>
      <c r="G4094" s="1" t="s">
        <v>2646</v>
      </c>
      <c r="H4094" s="1" t="s">
        <v>2647</v>
      </c>
      <c r="I4094" s="2" t="str">
        <f t="shared" si="560"/>
        <v>007</v>
      </c>
      <c r="J4094" s="2" t="str">
        <f t="shared" si="561"/>
        <v>007</v>
      </c>
      <c r="K4094" s="2" t="str">
        <f t="shared" si="562"/>
        <v>c82                          </v>
      </c>
      <c r="L4094" s="2" t="str">
        <f t="shared" si="564"/>
        <v>C82                           </v>
      </c>
    </row>
    <row r="4095" hidden="1" spans="1:12">
      <c r="A4095" s="1" t="s">
        <v>9244</v>
      </c>
      <c r="B4095" s="1" t="s">
        <v>9245</v>
      </c>
      <c r="C4095" s="1" t="s">
        <v>1729</v>
      </c>
      <c r="D4095" s="1" t="s">
        <v>65</v>
      </c>
      <c r="E4095" s="2" t="str">
        <f t="shared" si="559"/>
        <v>qctn</v>
      </c>
      <c r="F4095" s="1" t="s">
        <v>9151</v>
      </c>
      <c r="G4095" s="1" t="s">
        <v>2646</v>
      </c>
      <c r="H4095" s="1" t="s">
        <v>2647</v>
      </c>
      <c r="I4095" s="2" t="str">
        <f t="shared" si="560"/>
        <v>008</v>
      </c>
      <c r="J4095" s="2" t="str">
        <f t="shared" si="561"/>
        <v>008</v>
      </c>
      <c r="K4095" s="2" t="str">
        <f t="shared" si="562"/>
        <v>c1                           </v>
      </c>
      <c r="L4095" s="2" t="str">
        <f t="shared" si="564"/>
        <v>C1                            </v>
      </c>
    </row>
    <row r="4096" hidden="1" spans="1:12">
      <c r="A4096" s="1" t="s">
        <v>9246</v>
      </c>
      <c r="B4096" s="1" t="s">
        <v>9247</v>
      </c>
      <c r="C4096" s="1" t="s">
        <v>1729</v>
      </c>
      <c r="D4096" s="1" t="s">
        <v>65</v>
      </c>
      <c r="E4096" s="2" t="str">
        <f t="shared" si="559"/>
        <v>qctn</v>
      </c>
      <c r="F4096" s="1" t="s">
        <v>9151</v>
      </c>
      <c r="G4096" s="1" t="s">
        <v>2646</v>
      </c>
      <c r="H4096" s="1" t="s">
        <v>2647</v>
      </c>
      <c r="I4096" s="2" t="str">
        <f t="shared" si="560"/>
        <v>008</v>
      </c>
      <c r="J4096" s="2" t="str">
        <f t="shared" si="561"/>
        <v>008</v>
      </c>
      <c r="K4096" s="2" t="str">
        <f t="shared" si="562"/>
        <v>c16                          </v>
      </c>
      <c r="L4096" s="2" t="str">
        <f t="shared" si="564"/>
        <v>C16                           </v>
      </c>
    </row>
    <row r="4097" hidden="1" spans="1:12">
      <c r="A4097" s="1" t="s">
        <v>9248</v>
      </c>
      <c r="B4097" s="1" t="s">
        <v>9249</v>
      </c>
      <c r="C4097" s="1" t="s">
        <v>1729</v>
      </c>
      <c r="D4097" s="1" t="s">
        <v>65</v>
      </c>
      <c r="E4097" s="2" t="str">
        <f t="shared" si="559"/>
        <v>qctn</v>
      </c>
      <c r="F4097" s="1" t="s">
        <v>9151</v>
      </c>
      <c r="G4097" s="1" t="s">
        <v>2646</v>
      </c>
      <c r="H4097" s="1" t="s">
        <v>2647</v>
      </c>
      <c r="I4097" s="2" t="str">
        <f t="shared" si="560"/>
        <v>008</v>
      </c>
      <c r="J4097" s="2" t="str">
        <f t="shared" si="561"/>
        <v>008</v>
      </c>
      <c r="K4097" s="2" t="str">
        <f t="shared" si="562"/>
        <v>c17                          </v>
      </c>
      <c r="L4097" s="2" t="str">
        <f t="shared" si="564"/>
        <v>C17                           </v>
      </c>
    </row>
    <row r="4098" hidden="1" spans="1:12">
      <c r="A4098" s="1" t="s">
        <v>9250</v>
      </c>
      <c r="B4098" s="1" t="s">
        <v>9251</v>
      </c>
      <c r="C4098" s="1" t="s">
        <v>1729</v>
      </c>
      <c r="D4098" s="1" t="s">
        <v>65</v>
      </c>
      <c r="E4098" s="2" t="str">
        <f t="shared" si="559"/>
        <v>qctn</v>
      </c>
      <c r="F4098" s="1" t="s">
        <v>9151</v>
      </c>
      <c r="G4098" s="1" t="s">
        <v>2646</v>
      </c>
      <c r="H4098" s="1" t="s">
        <v>2647</v>
      </c>
      <c r="I4098" s="2" t="str">
        <f t="shared" si="560"/>
        <v>008</v>
      </c>
      <c r="J4098" s="2" t="str">
        <f t="shared" si="561"/>
        <v>008</v>
      </c>
      <c r="K4098" s="2" t="str">
        <f t="shared" si="562"/>
        <v>c24                          </v>
      </c>
      <c r="L4098" s="2" t="str">
        <f t="shared" si="564"/>
        <v>C24                           </v>
      </c>
    </row>
    <row r="4099" hidden="1" spans="1:12">
      <c r="A4099" s="1" t="s">
        <v>9252</v>
      </c>
      <c r="B4099" s="1" t="s">
        <v>9253</v>
      </c>
      <c r="C4099" s="1" t="s">
        <v>1729</v>
      </c>
      <c r="D4099" s="1" t="s">
        <v>65</v>
      </c>
      <c r="E4099" s="2" t="str">
        <f t="shared" si="559"/>
        <v>qctn</v>
      </c>
      <c r="F4099" s="1" t="s">
        <v>9151</v>
      </c>
      <c r="G4099" s="1" t="s">
        <v>2646</v>
      </c>
      <c r="H4099" s="1" t="s">
        <v>2647</v>
      </c>
      <c r="I4099" s="2" t="str">
        <f t="shared" si="560"/>
        <v>008</v>
      </c>
      <c r="J4099" s="2" t="str">
        <f t="shared" si="561"/>
        <v>008</v>
      </c>
      <c r="K4099" s="2" t="str">
        <f t="shared" si="562"/>
        <v>c271                         </v>
      </c>
      <c r="L4099" s="2" t="str">
        <f t="shared" si="564"/>
        <v>C271                          </v>
      </c>
    </row>
    <row r="4100" hidden="1" spans="1:12">
      <c r="A4100" s="1" t="s">
        <v>9254</v>
      </c>
      <c r="B4100" s="1" t="s">
        <v>9255</v>
      </c>
      <c r="C4100" s="1" t="s">
        <v>1729</v>
      </c>
      <c r="D4100" s="1" t="s">
        <v>65</v>
      </c>
      <c r="E4100" s="2" t="str">
        <f t="shared" si="559"/>
        <v>qctn</v>
      </c>
      <c r="F4100" s="1" t="s">
        <v>9151</v>
      </c>
      <c r="G4100" s="1" t="s">
        <v>2646</v>
      </c>
      <c r="H4100" s="1" t="s">
        <v>2647</v>
      </c>
      <c r="I4100" s="2" t="str">
        <f t="shared" si="560"/>
        <v>008</v>
      </c>
      <c r="J4100" s="2" t="str">
        <f t="shared" si="561"/>
        <v>008</v>
      </c>
      <c r="K4100" s="2" t="str">
        <f t="shared" si="562"/>
        <v>c272                         </v>
      </c>
      <c r="L4100" s="2" t="str">
        <f t="shared" si="564"/>
        <v>C272                          </v>
      </c>
    </row>
    <row r="4101" hidden="1" spans="1:12">
      <c r="A4101" s="1" t="s">
        <v>9256</v>
      </c>
      <c r="B4101" s="1" t="s">
        <v>9257</v>
      </c>
      <c r="C4101" s="1" t="s">
        <v>1729</v>
      </c>
      <c r="D4101" s="1" t="s">
        <v>65</v>
      </c>
      <c r="E4101" s="2" t="str">
        <f t="shared" si="559"/>
        <v>qctn</v>
      </c>
      <c r="F4101" s="1" t="s">
        <v>9151</v>
      </c>
      <c r="G4101" s="1" t="s">
        <v>2646</v>
      </c>
      <c r="H4101" s="1" t="s">
        <v>2647</v>
      </c>
      <c r="I4101" s="2" t="str">
        <f t="shared" si="560"/>
        <v>008</v>
      </c>
      <c r="J4101" s="2" t="str">
        <f t="shared" si="561"/>
        <v>008</v>
      </c>
      <c r="K4101" s="2" t="str">
        <f t="shared" si="562"/>
        <v>c4                           </v>
      </c>
      <c r="L4101" s="2" t="str">
        <f t="shared" si="564"/>
        <v>C4                            </v>
      </c>
    </row>
    <row r="4102" hidden="1" spans="1:12">
      <c r="A4102" s="1" t="s">
        <v>9258</v>
      </c>
      <c r="B4102" s="1" t="s">
        <v>9259</v>
      </c>
      <c r="C4102" s="1" t="s">
        <v>1729</v>
      </c>
      <c r="D4102" s="1" t="s">
        <v>65</v>
      </c>
      <c r="E4102" s="2" t="str">
        <f t="shared" si="559"/>
        <v>qctn</v>
      </c>
      <c r="F4102" s="1" t="s">
        <v>9151</v>
      </c>
      <c r="G4102" s="1" t="s">
        <v>2646</v>
      </c>
      <c r="H4102" s="1" t="s">
        <v>2647</v>
      </c>
      <c r="I4102" s="2" t="str">
        <f t="shared" si="560"/>
        <v>008</v>
      </c>
      <c r="J4102" s="2" t="str">
        <f t="shared" si="561"/>
        <v>008</v>
      </c>
      <c r="K4102" s="2" t="str">
        <f t="shared" si="562"/>
        <v>c81                          </v>
      </c>
      <c r="L4102" s="2" t="str">
        <f t="shared" si="564"/>
        <v>C81                           </v>
      </c>
    </row>
    <row r="4103" hidden="1" spans="1:12">
      <c r="A4103" s="1" t="s">
        <v>9260</v>
      </c>
      <c r="B4103" s="1" t="s">
        <v>9261</v>
      </c>
      <c r="C4103" s="1" t="s">
        <v>1729</v>
      </c>
      <c r="D4103" s="1" t="s">
        <v>65</v>
      </c>
      <c r="E4103" s="2" t="str">
        <f t="shared" si="559"/>
        <v>qctn</v>
      </c>
      <c r="F4103" s="1" t="s">
        <v>9151</v>
      </c>
      <c r="G4103" s="1" t="s">
        <v>2646</v>
      </c>
      <c r="H4103" s="1" t="s">
        <v>2647</v>
      </c>
      <c r="I4103" s="2" t="str">
        <f t="shared" si="560"/>
        <v>008</v>
      </c>
      <c r="J4103" s="2" t="str">
        <f t="shared" si="561"/>
        <v>008</v>
      </c>
      <c r="K4103" s="2" t="str">
        <f t="shared" si="562"/>
        <v>c82                          </v>
      </c>
      <c r="L4103" s="2" t="str">
        <f t="shared" si="564"/>
        <v>C82                           </v>
      </c>
    </row>
    <row r="4104" hidden="1" spans="1:12">
      <c r="A4104" s="1" t="s">
        <v>9262</v>
      </c>
      <c r="B4104" s="1" t="s">
        <v>9263</v>
      </c>
      <c r="C4104" s="1" t="s">
        <v>1729</v>
      </c>
      <c r="D4104" s="1" t="s">
        <v>65</v>
      </c>
      <c r="E4104" s="2" t="str">
        <f t="shared" si="559"/>
        <v>qctn</v>
      </c>
      <c r="F4104" s="1" t="s">
        <v>9151</v>
      </c>
      <c r="G4104" s="1" t="s">
        <v>2646</v>
      </c>
      <c r="H4104" s="1" t="s">
        <v>2647</v>
      </c>
      <c r="I4104" s="2" t="str">
        <f t="shared" si="560"/>
        <v>009</v>
      </c>
      <c r="J4104" s="2" t="str">
        <f t="shared" si="561"/>
        <v>009</v>
      </c>
      <c r="K4104" s="2" t="str">
        <f t="shared" si="562"/>
        <v>c15                          </v>
      </c>
      <c r="L4104" s="2" t="str">
        <f t="shared" si="564"/>
        <v>C15                           </v>
      </c>
    </row>
    <row r="4105" hidden="1" spans="1:12">
      <c r="A4105" s="1" t="s">
        <v>9264</v>
      </c>
      <c r="B4105" s="1" t="s">
        <v>9265</v>
      </c>
      <c r="C4105" s="1" t="s">
        <v>1729</v>
      </c>
      <c r="D4105" s="1" t="s">
        <v>65</v>
      </c>
      <c r="E4105" s="2" t="str">
        <f t="shared" si="559"/>
        <v>qctn</v>
      </c>
      <c r="F4105" s="1" t="s">
        <v>9151</v>
      </c>
      <c r="G4105" s="1" t="s">
        <v>2646</v>
      </c>
      <c r="H4105" s="1" t="s">
        <v>2647</v>
      </c>
      <c r="I4105" s="2" t="str">
        <f t="shared" si="560"/>
        <v>009</v>
      </c>
      <c r="J4105" s="2" t="str">
        <f t="shared" si="561"/>
        <v>009</v>
      </c>
      <c r="K4105" s="2" t="str">
        <f t="shared" si="562"/>
        <v>c17                          </v>
      </c>
      <c r="L4105" s="2" t="str">
        <f t="shared" si="564"/>
        <v>C17                           </v>
      </c>
    </row>
    <row r="4106" hidden="1" spans="1:12">
      <c r="A4106" s="1" t="s">
        <v>9266</v>
      </c>
      <c r="B4106" s="1" t="s">
        <v>9267</v>
      </c>
      <c r="C4106" s="1" t="s">
        <v>1729</v>
      </c>
      <c r="D4106" s="1" t="s">
        <v>65</v>
      </c>
      <c r="E4106" s="2" t="str">
        <f t="shared" si="559"/>
        <v>qctn</v>
      </c>
      <c r="F4106" s="1" t="s">
        <v>9151</v>
      </c>
      <c r="G4106" s="1" t="s">
        <v>2646</v>
      </c>
      <c r="H4106" s="1" t="s">
        <v>2647</v>
      </c>
      <c r="I4106" s="2" t="str">
        <f t="shared" si="560"/>
        <v>013</v>
      </c>
      <c r="J4106" s="2" t="str">
        <f t="shared" si="561"/>
        <v>013</v>
      </c>
      <c r="K4106" s="2" t="str">
        <f t="shared" si="562"/>
        <v>c17                          </v>
      </c>
      <c r="L4106" s="2" t="str">
        <f t="shared" si="564"/>
        <v>C17                           </v>
      </c>
    </row>
    <row r="4107" hidden="1" spans="1:12">
      <c r="A4107" s="1" t="s">
        <v>9268</v>
      </c>
      <c r="B4107" s="1" t="s">
        <v>9269</v>
      </c>
      <c r="C4107" s="1" t="s">
        <v>1729</v>
      </c>
      <c r="D4107" s="1" t="s">
        <v>65</v>
      </c>
      <c r="E4107" s="2" t="str">
        <f t="shared" si="559"/>
        <v>qctn</v>
      </c>
      <c r="F4107" s="1" t="s">
        <v>9151</v>
      </c>
      <c r="G4107" s="1" t="s">
        <v>2646</v>
      </c>
      <c r="H4107" s="1" t="s">
        <v>2647</v>
      </c>
      <c r="I4107" s="2" t="str">
        <f t="shared" si="560"/>
        <v>013</v>
      </c>
      <c r="J4107" s="2" t="str">
        <f t="shared" si="561"/>
        <v>013</v>
      </c>
      <c r="K4107" s="2" t="str">
        <f t="shared" si="562"/>
        <v>c63                          </v>
      </c>
      <c r="L4107" s="2" t="str">
        <f t="shared" si="564"/>
        <v>C63                           </v>
      </c>
    </row>
    <row r="4108" hidden="1" spans="1:12">
      <c r="A4108" s="1" t="s">
        <v>9270</v>
      </c>
      <c r="B4108" s="1" t="s">
        <v>9271</v>
      </c>
      <c r="C4108" s="1" t="s">
        <v>1729</v>
      </c>
      <c r="D4108" s="1" t="s">
        <v>65</v>
      </c>
      <c r="E4108" s="2" t="str">
        <f t="shared" si="559"/>
        <v>qctn</v>
      </c>
      <c r="F4108" s="1" t="s">
        <v>9151</v>
      </c>
      <c r="G4108" s="1" t="s">
        <v>2646</v>
      </c>
      <c r="H4108" s="1" t="s">
        <v>2647</v>
      </c>
      <c r="I4108" s="2" t="str">
        <f t="shared" si="560"/>
        <v>013</v>
      </c>
      <c r="J4108" s="2" t="str">
        <f t="shared" si="561"/>
        <v>013</v>
      </c>
      <c r="K4108" s="2" t="str">
        <f t="shared" si="562"/>
        <v>q8                           </v>
      </c>
      <c r="L4108" s="2" t="str">
        <f t="shared" si="564"/>
        <v>Q8                            </v>
      </c>
    </row>
    <row r="4109" hidden="1" spans="1:12">
      <c r="A4109" s="1" t="s">
        <v>9272</v>
      </c>
      <c r="B4109" s="1" t="s">
        <v>9273</v>
      </c>
      <c r="C4109" s="1" t="s">
        <v>1729</v>
      </c>
      <c r="D4109" s="1" t="s">
        <v>65</v>
      </c>
      <c r="E4109" s="2" t="str">
        <f t="shared" si="559"/>
        <v>qctn</v>
      </c>
      <c r="F4109" s="1" t="s">
        <v>9151</v>
      </c>
      <c r="G4109" s="1" t="s">
        <v>2646</v>
      </c>
      <c r="H4109" s="1" t="s">
        <v>2647</v>
      </c>
      <c r="I4109" s="2" t="str">
        <f t="shared" si="560"/>
        <v>103</v>
      </c>
      <c r="J4109" s="2" t="str">
        <f t="shared" si="561"/>
        <v>103</v>
      </c>
      <c r="K4109" s="2" t="str">
        <f t="shared" si="562"/>
        <v>c23                          </v>
      </c>
      <c r="L4109" s="2" t="str">
        <f t="shared" si="564"/>
        <v>C23                           </v>
      </c>
    </row>
    <row r="4110" hidden="1" spans="1:12">
      <c r="A4110" s="1" t="s">
        <v>9274</v>
      </c>
      <c r="B4110" s="1" t="s">
        <v>9275</v>
      </c>
      <c r="C4110" s="1" t="s">
        <v>1729</v>
      </c>
      <c r="D4110" s="1" t="s">
        <v>65</v>
      </c>
      <c r="E4110" s="2" t="str">
        <f t="shared" si="559"/>
        <v>qctn</v>
      </c>
      <c r="F4110" s="1" t="s">
        <v>9151</v>
      </c>
      <c r="G4110" s="1" t="s">
        <v>2646</v>
      </c>
      <c r="H4110" s="1" t="s">
        <v>2647</v>
      </c>
      <c r="I4110" s="2" t="str">
        <f t="shared" si="560"/>
        <v>103</v>
      </c>
      <c r="J4110" s="2" t="str">
        <f t="shared" si="561"/>
        <v>103</v>
      </c>
      <c r="K4110" s="2" t="str">
        <f t="shared" si="562"/>
        <v>c63                          </v>
      </c>
      <c r="L4110" s="2" t="str">
        <f t="shared" si="564"/>
        <v>C63                           </v>
      </c>
    </row>
    <row r="4111" hidden="1" spans="1:12">
      <c r="A4111" s="1" t="s">
        <v>9276</v>
      </c>
      <c r="B4111" s="1" t="s">
        <v>9277</v>
      </c>
      <c r="C4111" s="1" t="s">
        <v>1729</v>
      </c>
      <c r="D4111" s="1" t="s">
        <v>65</v>
      </c>
      <c r="E4111" s="2" t="str">
        <f t="shared" si="559"/>
        <v>qctn</v>
      </c>
      <c r="F4111" s="1" t="s">
        <v>9151</v>
      </c>
      <c r="G4111" s="1" t="s">
        <v>2646</v>
      </c>
      <c r="H4111" s="1" t="s">
        <v>2647</v>
      </c>
      <c r="I4111" s="2" t="str">
        <f t="shared" si="560"/>
        <v>103</v>
      </c>
      <c r="J4111" s="2" t="str">
        <f t="shared" si="561"/>
        <v>103</v>
      </c>
      <c r="K4111" s="2" t="str">
        <f t="shared" si="562"/>
        <v>c64                          </v>
      </c>
      <c r="L4111" s="2" t="str">
        <f t="shared" si="564"/>
        <v>C64                           </v>
      </c>
    </row>
    <row r="4112" hidden="1" spans="1:12">
      <c r="A4112" s="1" t="s">
        <v>9278</v>
      </c>
      <c r="B4112" s="1" t="s">
        <v>9279</v>
      </c>
      <c r="C4112" s="1" t="s">
        <v>1729</v>
      </c>
      <c r="D4112" s="1" t="s">
        <v>65</v>
      </c>
      <c r="E4112" s="2" t="str">
        <f t="shared" si="559"/>
        <v>qctn</v>
      </c>
      <c r="F4112" s="1" t="s">
        <v>9151</v>
      </c>
      <c r="G4112" s="1" t="s">
        <v>2646</v>
      </c>
      <c r="H4112" s="1" t="s">
        <v>2647</v>
      </c>
      <c r="I4112" s="2" t="str">
        <f t="shared" si="560"/>
        <v>105</v>
      </c>
      <c r="J4112" s="2" t="str">
        <f t="shared" si="561"/>
        <v>105</v>
      </c>
      <c r="K4112" s="2" t="str">
        <f t="shared" si="562"/>
        <v>c62                          </v>
      </c>
      <c r="L4112" s="2" t="str">
        <f t="shared" si="564"/>
        <v>C62                           </v>
      </c>
    </row>
    <row r="4113" hidden="1" spans="1:12">
      <c r="A4113" s="1" t="s">
        <v>9280</v>
      </c>
      <c r="B4113" s="1" t="s">
        <v>9281</v>
      </c>
      <c r="C4113" s="1" t="s">
        <v>1729</v>
      </c>
      <c r="D4113" s="1" t="s">
        <v>65</v>
      </c>
      <c r="E4113" s="2" t="str">
        <f t="shared" ref="E4113:E4118" si="565">MID(A4113,2,4)</f>
        <v>qctn</v>
      </c>
      <c r="F4113" s="1" t="s">
        <v>9151</v>
      </c>
      <c r="G4113" s="1" t="s">
        <v>2646</v>
      </c>
      <c r="H4113" s="1" t="s">
        <v>2647</v>
      </c>
      <c r="I4113" s="2" t="str">
        <f t="shared" ref="I4113:I4118" si="566">MID(A4113,11,3)</f>
        <v>106</v>
      </c>
      <c r="J4113" s="2" t="str">
        <f t="shared" ref="J4113:J4118" si="567">MID(B4113,7,3)</f>
        <v>106</v>
      </c>
      <c r="K4113" s="2" t="str">
        <f t="shared" ref="K4113:K4118" si="568">MID(A4113,14,30)</f>
        <v>c52                          </v>
      </c>
      <c r="L4113" s="2" t="str">
        <f t="shared" si="564"/>
        <v>C52                           </v>
      </c>
    </row>
    <row r="4114" hidden="1" spans="1:12">
      <c r="A4114" s="1" t="s">
        <v>9282</v>
      </c>
      <c r="B4114" s="1" t="s">
        <v>9283</v>
      </c>
      <c r="C4114" s="1" t="s">
        <v>1729</v>
      </c>
      <c r="D4114" s="1" t="s">
        <v>65</v>
      </c>
      <c r="E4114" s="2" t="str">
        <f t="shared" si="565"/>
        <v>qctn</v>
      </c>
      <c r="F4114" s="1" t="s">
        <v>9151</v>
      </c>
      <c r="G4114" s="1" t="s">
        <v>2646</v>
      </c>
      <c r="H4114" s="1" t="s">
        <v>2647</v>
      </c>
      <c r="I4114" s="2" t="str">
        <f t="shared" si="566"/>
        <v>106</v>
      </c>
      <c r="J4114" s="2" t="str">
        <f t="shared" si="567"/>
        <v>106</v>
      </c>
      <c r="K4114" s="2" t="str">
        <f t="shared" si="568"/>
        <v>c54                          </v>
      </c>
      <c r="L4114" s="2" t="str">
        <f t="shared" si="564"/>
        <v>C54                           </v>
      </c>
    </row>
    <row r="4115" hidden="1" spans="1:12">
      <c r="A4115" s="1" t="s">
        <v>9284</v>
      </c>
      <c r="B4115" s="1" t="s">
        <v>9285</v>
      </c>
      <c r="C4115" s="1" t="s">
        <v>1729</v>
      </c>
      <c r="D4115" s="1" t="s">
        <v>65</v>
      </c>
      <c r="E4115" s="2" t="str">
        <f t="shared" si="565"/>
        <v>qctn</v>
      </c>
      <c r="F4115" s="1" t="s">
        <v>9151</v>
      </c>
      <c r="G4115" s="1" t="s">
        <v>2646</v>
      </c>
      <c r="H4115" s="1" t="s">
        <v>2647</v>
      </c>
      <c r="I4115" s="2" t="str">
        <f t="shared" si="566"/>
        <v>107</v>
      </c>
      <c r="J4115" s="2" t="str">
        <f t="shared" si="567"/>
        <v>107</v>
      </c>
      <c r="K4115" s="2" t="str">
        <f t="shared" si="568"/>
        <v>c25                          </v>
      </c>
      <c r="L4115" s="2" t="str">
        <f t="shared" si="564"/>
        <v>C25                           </v>
      </c>
    </row>
    <row r="4116" hidden="1" spans="1:12">
      <c r="A4116" s="1" t="s">
        <v>9286</v>
      </c>
      <c r="B4116" s="1" t="s">
        <v>9287</v>
      </c>
      <c r="C4116" s="1" t="s">
        <v>1729</v>
      </c>
      <c r="D4116" s="1" t="s">
        <v>65</v>
      </c>
      <c r="E4116" s="2" t="str">
        <f t="shared" si="565"/>
        <v>qctn</v>
      </c>
      <c r="F4116" s="1" t="s">
        <v>9151</v>
      </c>
      <c r="G4116" s="1" t="s">
        <v>2646</v>
      </c>
      <c r="H4116" s="1" t="s">
        <v>2647</v>
      </c>
      <c r="I4116" s="2" t="str">
        <f t="shared" si="566"/>
        <v>107</v>
      </c>
      <c r="J4116" s="2" t="str">
        <f t="shared" si="567"/>
        <v>107</v>
      </c>
      <c r="K4116" s="2" t="str">
        <f t="shared" si="568"/>
        <v>c41                          </v>
      </c>
      <c r="L4116" s="2" t="str">
        <f t="shared" si="564"/>
        <v>C41                           </v>
      </c>
    </row>
    <row r="4117" hidden="1" spans="1:12">
      <c r="A4117" s="1" t="s">
        <v>9288</v>
      </c>
      <c r="B4117" s="1" t="s">
        <v>9289</v>
      </c>
      <c r="C4117" s="1" t="s">
        <v>1729</v>
      </c>
      <c r="D4117" s="1" t="s">
        <v>65</v>
      </c>
      <c r="E4117" s="2" t="str">
        <f t="shared" si="565"/>
        <v>qctn</v>
      </c>
      <c r="F4117" s="1" t="s">
        <v>9151</v>
      </c>
      <c r="G4117" s="1" t="s">
        <v>2646</v>
      </c>
      <c r="H4117" s="1" t="s">
        <v>2647</v>
      </c>
      <c r="I4117" s="2" t="str">
        <f t="shared" si="566"/>
        <v>108</v>
      </c>
      <c r="J4117" s="2" t="str">
        <f t="shared" si="567"/>
        <v>108</v>
      </c>
      <c r="K4117" s="2" t="str">
        <f t="shared" si="568"/>
        <v>c63                          </v>
      </c>
      <c r="L4117" s="2" t="str">
        <f t="shared" si="564"/>
        <v>C63                           </v>
      </c>
    </row>
    <row r="4118" hidden="1" spans="1:12">
      <c r="A4118" s="1" t="s">
        <v>9290</v>
      </c>
      <c r="B4118" s="1" t="s">
        <v>9291</v>
      </c>
      <c r="C4118" s="1" t="s">
        <v>1729</v>
      </c>
      <c r="D4118" s="1" t="s">
        <v>65</v>
      </c>
      <c r="E4118" s="2" t="str">
        <f t="shared" si="565"/>
        <v>qctn</v>
      </c>
      <c r="F4118" s="1" t="s">
        <v>9151</v>
      </c>
      <c r="G4118" s="1" t="s">
        <v>2646</v>
      </c>
      <c r="H4118" s="1" t="s">
        <v>2647</v>
      </c>
      <c r="I4118" s="2" t="str">
        <f t="shared" si="566"/>
        <v>108</v>
      </c>
      <c r="J4118" s="2" t="str">
        <f t="shared" si="567"/>
        <v>108</v>
      </c>
      <c r="K4118" s="2" t="str">
        <f t="shared" si="568"/>
        <v>c64                          </v>
      </c>
      <c r="L4118" s="2" t="str">
        <f t="shared" si="564"/>
        <v>C64                           </v>
      </c>
    </row>
    <row r="4119" hidden="1" spans="1:11">
      <c r="A4119" s="1" t="s">
        <v>9292</v>
      </c>
      <c r="B4119" s="1" t="s">
        <v>9293</v>
      </c>
      <c r="C4119" s="1" t="s">
        <v>1729</v>
      </c>
      <c r="D4119" s="1" t="s">
        <v>65</v>
      </c>
      <c r="E4119" s="2" t="str">
        <f>MID(A4119,2,3)</f>
        <v>qex</v>
      </c>
      <c r="F4119" s="1" t="s">
        <v>9294</v>
      </c>
      <c r="G4119" t="s">
        <v>69</v>
      </c>
      <c r="H4119" s="1" t="s">
        <v>68</v>
      </c>
      <c r="I4119" s="1" t="s">
        <v>16</v>
      </c>
      <c r="K4119" s="1" t="s">
        <v>16</v>
      </c>
    </row>
    <row r="4120" hidden="1" spans="1:12">
      <c r="A4120" s="1" t="s">
        <v>9295</v>
      </c>
      <c r="B4120" s="1" t="s">
        <v>9296</v>
      </c>
      <c r="C4120" s="1" t="s">
        <v>1729</v>
      </c>
      <c r="D4120" s="1" t="s">
        <v>65</v>
      </c>
      <c r="E4120" s="2" t="str">
        <f>MID(A4120,2,2)</f>
        <v>ql</v>
      </c>
      <c r="F4120" s="1" t="s">
        <v>9297</v>
      </c>
      <c r="G4120" s="2" t="str">
        <f>MID(A4120,4,2)</f>
        <v>bc</v>
      </c>
      <c r="H4120" s="1" t="s">
        <v>1736</v>
      </c>
      <c r="I4120" s="2" t="str">
        <f>MID(A4120,6,3)</f>
        <v>003</v>
      </c>
      <c r="J4120" s="2" t="str">
        <f>MID(B4120,5,3)</f>
        <v>003</v>
      </c>
      <c r="K4120" s="2" t="str">
        <f>MID(A4120,9,30)</f>
        <v>c1                            </v>
      </c>
      <c r="L4120" s="2" t="str">
        <f>MID(B4120,8,30)</f>
        <v>C1                            </v>
      </c>
    </row>
    <row r="4121" hidden="1" spans="1:12">
      <c r="A4121" s="1" t="s">
        <v>9298</v>
      </c>
      <c r="B4121" s="1" t="s">
        <v>9299</v>
      </c>
      <c r="C4121" s="1" t="s">
        <v>1729</v>
      </c>
      <c r="D4121" s="1" t="s">
        <v>65</v>
      </c>
      <c r="E4121" s="2" t="str">
        <f t="shared" ref="E4121:E4184" si="569">MID(A4121,2,2)</f>
        <v>ql</v>
      </c>
      <c r="F4121" s="1" t="s">
        <v>9297</v>
      </c>
      <c r="G4121" s="2" t="str">
        <f t="shared" ref="G4121:G4184" si="570">MID(A4121,4,2)</f>
        <v>bc</v>
      </c>
      <c r="H4121" s="1" t="s">
        <v>1736</v>
      </c>
      <c r="I4121" s="2" t="str">
        <f t="shared" ref="I4121:I4124" si="571">MID(A4121,6,3)</f>
        <v>044</v>
      </c>
      <c r="J4121" s="2" t="str">
        <f t="shared" ref="J4121:J4124" si="572">MID(B4121,5,3)</f>
        <v>044</v>
      </c>
      <c r="K4121" s="2" t="str">
        <f t="shared" ref="K4121:K4125" si="573">MID(A4121,9,30)</f>
        <v>c02                           </v>
      </c>
      <c r="L4121" s="2" t="str">
        <f>MID(B4121,8,30)</f>
        <v>C02                           </v>
      </c>
    </row>
    <row r="4122" hidden="1" spans="1:12">
      <c r="A4122" s="1" t="s">
        <v>9300</v>
      </c>
      <c r="B4122" s="1" t="s">
        <v>9301</v>
      </c>
      <c r="C4122" s="1" t="s">
        <v>1729</v>
      </c>
      <c r="D4122" s="1" t="s">
        <v>65</v>
      </c>
      <c r="E4122" s="2" t="str">
        <f t="shared" si="569"/>
        <v>ql</v>
      </c>
      <c r="F4122" s="1" t="s">
        <v>9297</v>
      </c>
      <c r="G4122" s="2" t="str">
        <f t="shared" si="570"/>
        <v>bc</v>
      </c>
      <c r="H4122" s="1" t="s">
        <v>1736</v>
      </c>
      <c r="I4122" s="2" t="str">
        <f t="shared" si="571"/>
        <v>046</v>
      </c>
      <c r="J4122" s="2" t="str">
        <f t="shared" si="572"/>
        <v>046</v>
      </c>
      <c r="K4122" s="2" t="str">
        <f t="shared" si="573"/>
        <v>c04                           </v>
      </c>
      <c r="L4122" s="2" t="str">
        <f>MID(B4122,8,30)</f>
        <v>C04                           </v>
      </c>
    </row>
    <row r="4123" hidden="1" spans="1:12">
      <c r="A4123" s="1" t="s">
        <v>9302</v>
      </c>
      <c r="B4123" s="1" t="s">
        <v>9303</v>
      </c>
      <c r="C4123" s="1" t="s">
        <v>1729</v>
      </c>
      <c r="D4123" s="1" t="s">
        <v>65</v>
      </c>
      <c r="E4123" s="2" t="str">
        <f t="shared" si="569"/>
        <v>ql</v>
      </c>
      <c r="F4123" s="1" t="s">
        <v>9297</v>
      </c>
      <c r="G4123" s="2" t="str">
        <f t="shared" si="570"/>
        <v>bc</v>
      </c>
      <c r="H4123" s="1" t="s">
        <v>1736</v>
      </c>
      <c r="I4123" s="2" t="str">
        <f t="shared" si="571"/>
        <v>046</v>
      </c>
      <c r="J4123" s="2" t="str">
        <f t="shared" si="572"/>
        <v>046</v>
      </c>
      <c r="K4123" s="2" t="str">
        <f t="shared" si="573"/>
        <v>c10                           </v>
      </c>
      <c r="L4123" s="2" t="str">
        <f>MID(B4123,8,30)</f>
        <v>C10                           </v>
      </c>
    </row>
    <row r="4124" hidden="1" spans="1:12">
      <c r="A4124" s="1" t="s">
        <v>9304</v>
      </c>
      <c r="B4124" s="1" t="s">
        <v>9305</v>
      </c>
      <c r="C4124" s="1" t="s">
        <v>1729</v>
      </c>
      <c r="D4124" s="1" t="s">
        <v>65</v>
      </c>
      <c r="E4124" s="2" t="str">
        <f t="shared" si="569"/>
        <v>ql</v>
      </c>
      <c r="F4124" s="1" t="s">
        <v>9297</v>
      </c>
      <c r="G4124" s="2" t="str">
        <f t="shared" si="570"/>
        <v>bc</v>
      </c>
      <c r="H4124" s="1" t="s">
        <v>1736</v>
      </c>
      <c r="I4124" s="2" t="str">
        <f>MID(A4124,6,4)</f>
        <v>1245</v>
      </c>
      <c r="J4124" s="2" t="str">
        <f>MID(B4124,5,4)</f>
        <v>1245</v>
      </c>
      <c r="K4124" s="2" t="str">
        <f>MID(A4124,10,30)</f>
        <v>c05                           </v>
      </c>
      <c r="L4124" s="2" t="str">
        <f>MID(B4124,9,30)</f>
        <v>C05                           </v>
      </c>
    </row>
    <row r="4125" hidden="1" spans="1:12">
      <c r="A4125" s="1" t="s">
        <v>9306</v>
      </c>
      <c r="B4125" s="1" t="s">
        <v>9307</v>
      </c>
      <c r="C4125" s="1" t="s">
        <v>1729</v>
      </c>
      <c r="D4125" s="1" t="s">
        <v>65</v>
      </c>
      <c r="E4125" s="2" t="str">
        <f t="shared" si="569"/>
        <v>ql</v>
      </c>
      <c r="F4125" s="1" t="s">
        <v>9297</v>
      </c>
      <c r="G4125" s="2" t="str">
        <f t="shared" si="570"/>
        <v>bc</v>
      </c>
      <c r="H4125" s="1" t="s">
        <v>1736</v>
      </c>
      <c r="I4125" s="2" t="str">
        <f t="shared" ref="I4125:I4134" si="574">MID(A4125,6,4)</f>
        <v>1591</v>
      </c>
      <c r="J4125" s="2" t="str">
        <f t="shared" ref="J4125:J4134" si="575">MID(B4125,5,4)</f>
        <v>1591</v>
      </c>
      <c r="K4125" s="2" t="str">
        <f>MID(A4125,10,30)</f>
        <v>c1                            </v>
      </c>
      <c r="L4125" s="2" t="str">
        <f t="shared" ref="L4125:L4134" si="576">MID(B4125,9,30)</f>
        <v>C1                            </v>
      </c>
    </row>
    <row r="4126" hidden="1" spans="1:12">
      <c r="A4126" s="1" t="s">
        <v>9308</v>
      </c>
      <c r="B4126" s="1" t="s">
        <v>9309</v>
      </c>
      <c r="C4126" s="1" t="s">
        <v>1729</v>
      </c>
      <c r="D4126" s="1" t="s">
        <v>65</v>
      </c>
      <c r="E4126" s="2" t="str">
        <f t="shared" si="569"/>
        <v>ql</v>
      </c>
      <c r="F4126" s="1" t="s">
        <v>9297</v>
      </c>
      <c r="G4126" s="2" t="str">
        <f t="shared" si="570"/>
        <v>bc</v>
      </c>
      <c r="H4126" s="1" t="s">
        <v>1736</v>
      </c>
      <c r="I4126" s="2" t="str">
        <f t="shared" si="574"/>
        <v>1591</v>
      </c>
      <c r="J4126" s="2" t="str">
        <f t="shared" si="575"/>
        <v>1591</v>
      </c>
      <c r="K4126" s="2" t="str">
        <f t="shared" ref="K4126:K4134" si="577">MID(A4126,10,30)</f>
        <v>c27                           </v>
      </c>
      <c r="L4126" s="2" t="str">
        <f t="shared" si="576"/>
        <v>C27                           </v>
      </c>
    </row>
    <row r="4127" hidden="1" spans="1:12">
      <c r="A4127" s="1" t="s">
        <v>9310</v>
      </c>
      <c r="B4127" s="1" t="s">
        <v>9311</v>
      </c>
      <c r="C4127" s="1" t="s">
        <v>1729</v>
      </c>
      <c r="D4127" s="1" t="s">
        <v>65</v>
      </c>
      <c r="E4127" s="2" t="str">
        <f t="shared" si="569"/>
        <v>ql</v>
      </c>
      <c r="F4127" s="1" t="s">
        <v>9297</v>
      </c>
      <c r="G4127" s="2" t="str">
        <f t="shared" si="570"/>
        <v>bc</v>
      </c>
      <c r="H4127" s="1" t="s">
        <v>1736</v>
      </c>
      <c r="I4127" s="2" t="str">
        <f t="shared" si="574"/>
        <v>1657</v>
      </c>
      <c r="J4127" s="2" t="str">
        <f t="shared" si="575"/>
        <v>1657</v>
      </c>
      <c r="K4127" s="2" t="str">
        <f t="shared" si="577"/>
        <v>c1                            </v>
      </c>
      <c r="L4127" s="2" t="str">
        <f t="shared" si="576"/>
        <v>C1                            </v>
      </c>
    </row>
    <row r="4128" hidden="1" spans="1:12">
      <c r="A4128" s="1" t="s">
        <v>9312</v>
      </c>
      <c r="B4128" s="1" t="s">
        <v>9313</v>
      </c>
      <c r="C4128" s="1" t="s">
        <v>1729</v>
      </c>
      <c r="D4128" s="1" t="s">
        <v>65</v>
      </c>
      <c r="E4128" s="2" t="str">
        <f t="shared" si="569"/>
        <v>ql</v>
      </c>
      <c r="F4128" s="1" t="s">
        <v>9297</v>
      </c>
      <c r="G4128" s="2" t="str">
        <f t="shared" si="570"/>
        <v>bc</v>
      </c>
      <c r="H4128" s="1" t="s">
        <v>1736</v>
      </c>
      <c r="I4128" s="2" t="str">
        <f t="shared" si="574"/>
        <v>1657</v>
      </c>
      <c r="J4128" s="2" t="str">
        <f t="shared" si="575"/>
        <v>1657</v>
      </c>
      <c r="K4128" s="2" t="str">
        <f t="shared" si="577"/>
        <v>c22                           </v>
      </c>
      <c r="L4128" s="2" t="str">
        <f t="shared" si="576"/>
        <v>C22                           </v>
      </c>
    </row>
    <row r="4129" hidden="1" spans="1:12">
      <c r="A4129" s="1" t="s">
        <v>9314</v>
      </c>
      <c r="B4129" s="1" t="s">
        <v>9315</v>
      </c>
      <c r="C4129" s="1" t="s">
        <v>1729</v>
      </c>
      <c r="D4129" s="1" t="s">
        <v>65</v>
      </c>
      <c r="E4129" s="2" t="str">
        <f t="shared" si="569"/>
        <v>ql</v>
      </c>
      <c r="F4129" s="1" t="s">
        <v>9297</v>
      </c>
      <c r="G4129" s="2" t="str">
        <f t="shared" si="570"/>
        <v>bc</v>
      </c>
      <c r="H4129" s="1" t="s">
        <v>1736</v>
      </c>
      <c r="I4129" s="2" t="str">
        <f t="shared" si="574"/>
        <v>1658</v>
      </c>
      <c r="J4129" s="2" t="str">
        <f t="shared" si="575"/>
        <v>1658</v>
      </c>
      <c r="K4129" s="2" t="str">
        <f t="shared" si="577"/>
        <v>c1                            </v>
      </c>
      <c r="L4129" s="2" t="str">
        <f t="shared" si="576"/>
        <v>C1                            </v>
      </c>
    </row>
    <row r="4130" hidden="1" spans="1:12">
      <c r="A4130" s="1" t="s">
        <v>9316</v>
      </c>
      <c r="B4130" s="1" t="s">
        <v>9317</v>
      </c>
      <c r="C4130" s="1" t="s">
        <v>1729</v>
      </c>
      <c r="D4130" s="1" t="s">
        <v>65</v>
      </c>
      <c r="E4130" s="2" t="str">
        <f t="shared" si="569"/>
        <v>ql</v>
      </c>
      <c r="F4130" s="1" t="s">
        <v>9297</v>
      </c>
      <c r="G4130" s="2" t="str">
        <f t="shared" si="570"/>
        <v>bc</v>
      </c>
      <c r="H4130" s="1" t="s">
        <v>1736</v>
      </c>
      <c r="I4130" s="2" t="str">
        <f t="shared" si="574"/>
        <v>1659</v>
      </c>
      <c r="J4130" s="2" t="str">
        <f t="shared" si="575"/>
        <v>1659</v>
      </c>
      <c r="K4130" s="2" t="str">
        <f t="shared" si="577"/>
        <v>c1                            </v>
      </c>
      <c r="L4130" s="2" t="str">
        <f t="shared" si="576"/>
        <v>C1                            </v>
      </c>
    </row>
    <row r="4131" hidden="1" spans="1:12">
      <c r="A4131" s="1" t="s">
        <v>9318</v>
      </c>
      <c r="B4131" s="1" t="s">
        <v>9319</v>
      </c>
      <c r="C4131" s="1" t="s">
        <v>1729</v>
      </c>
      <c r="D4131" s="1" t="s">
        <v>65</v>
      </c>
      <c r="E4131" s="2" t="str">
        <f t="shared" si="569"/>
        <v>ql</v>
      </c>
      <c r="F4131" s="1" t="s">
        <v>9297</v>
      </c>
      <c r="G4131" s="2" t="str">
        <f t="shared" si="570"/>
        <v>bc</v>
      </c>
      <c r="H4131" s="1" t="s">
        <v>1736</v>
      </c>
      <c r="I4131" s="2" t="str">
        <f t="shared" si="574"/>
        <v>1672</v>
      </c>
      <c r="J4131" s="2" t="str">
        <f t="shared" si="575"/>
        <v>1672</v>
      </c>
      <c r="K4131" s="2" t="str">
        <f t="shared" si="577"/>
        <v>c11                           </v>
      </c>
      <c r="L4131" s="2" t="str">
        <f t="shared" si="576"/>
        <v>C11                           </v>
      </c>
    </row>
    <row r="4132" hidden="1" spans="1:12">
      <c r="A4132" s="1" t="s">
        <v>9320</v>
      </c>
      <c r="B4132" s="1" t="s">
        <v>9321</v>
      </c>
      <c r="C4132" s="1" t="s">
        <v>1729</v>
      </c>
      <c r="D4132" s="1" t="s">
        <v>65</v>
      </c>
      <c r="E4132" s="2" t="str">
        <f t="shared" si="569"/>
        <v>ql</v>
      </c>
      <c r="F4132" s="1" t="s">
        <v>9297</v>
      </c>
      <c r="G4132" s="2" t="str">
        <f t="shared" si="570"/>
        <v>bc</v>
      </c>
      <c r="H4132" s="1" t="s">
        <v>1736</v>
      </c>
      <c r="I4132" s="2" t="str">
        <f t="shared" si="574"/>
        <v>1681</v>
      </c>
      <c r="J4132" s="2" t="str">
        <f t="shared" si="575"/>
        <v>1681</v>
      </c>
      <c r="K4132" s="2" t="str">
        <f t="shared" si="577"/>
        <v>c1                            </v>
      </c>
      <c r="L4132" s="2" t="str">
        <f t="shared" si="576"/>
        <v>C1                            </v>
      </c>
    </row>
    <row r="4133" hidden="1" spans="1:12">
      <c r="A4133" s="1" t="s">
        <v>9322</v>
      </c>
      <c r="B4133" s="1" t="s">
        <v>9323</v>
      </c>
      <c r="C4133" s="1" t="s">
        <v>1729</v>
      </c>
      <c r="D4133" s="1" t="s">
        <v>65</v>
      </c>
      <c r="E4133" s="2" t="str">
        <f t="shared" si="569"/>
        <v>ql</v>
      </c>
      <c r="F4133" s="1" t="s">
        <v>9297</v>
      </c>
      <c r="G4133" s="2" t="str">
        <f t="shared" si="570"/>
        <v>bc</v>
      </c>
      <c r="H4133" s="1" t="s">
        <v>1736</v>
      </c>
      <c r="I4133" s="2" t="str">
        <f t="shared" si="574"/>
        <v>1681</v>
      </c>
      <c r="J4133" s="2" t="str">
        <f t="shared" si="575"/>
        <v>1681</v>
      </c>
      <c r="K4133" s="2" t="str">
        <f t="shared" si="577"/>
        <v>c24                           </v>
      </c>
      <c r="L4133" s="2" t="str">
        <f t="shared" si="576"/>
        <v>C24                           </v>
      </c>
    </row>
    <row r="4134" hidden="1" spans="1:12">
      <c r="A4134" s="1" t="s">
        <v>9324</v>
      </c>
      <c r="B4134" s="1" t="s">
        <v>9325</v>
      </c>
      <c r="C4134" s="1" t="s">
        <v>1729</v>
      </c>
      <c r="D4134" s="1" t="s">
        <v>65</v>
      </c>
      <c r="E4134" s="2" t="str">
        <f t="shared" si="569"/>
        <v>ql</v>
      </c>
      <c r="F4134" s="1" t="s">
        <v>9297</v>
      </c>
      <c r="G4134" s="2" t="str">
        <f t="shared" si="570"/>
        <v>bc</v>
      </c>
      <c r="H4134" s="1" t="s">
        <v>1736</v>
      </c>
      <c r="I4134" s="2" t="str">
        <f>MID(A4134,6,5)</f>
        <v>24022</v>
      </c>
      <c r="J4134" s="2" t="str">
        <f>MID(B4134,5,5)</f>
        <v>24022</v>
      </c>
      <c r="K4134" s="2" t="str">
        <f>MID(A4134,11,30)</f>
        <v>c2                            </v>
      </c>
      <c r="L4134" s="2" t="str">
        <f>MID(B4134,10,30)</f>
        <v>C2                            </v>
      </c>
    </row>
    <row r="4135" hidden="1" spans="1:12">
      <c r="A4135" s="1" t="s">
        <v>9326</v>
      </c>
      <c r="B4135" s="1" t="s">
        <v>9327</v>
      </c>
      <c r="C4135" s="1" t="s">
        <v>1729</v>
      </c>
      <c r="D4135" s="1" t="s">
        <v>65</v>
      </c>
      <c r="E4135" s="2" t="str">
        <f t="shared" si="569"/>
        <v>ql</v>
      </c>
      <c r="F4135" s="1" t="s">
        <v>9297</v>
      </c>
      <c r="G4135" s="2" t="str">
        <f t="shared" si="570"/>
        <v>bc</v>
      </c>
      <c r="H4135" s="1" t="s">
        <v>1736</v>
      </c>
      <c r="I4135" s="2" t="str">
        <f t="shared" ref="I4135:I4175" si="578">MID(A4135,6,5)</f>
        <v>24022</v>
      </c>
      <c r="J4135" s="2" t="str">
        <f t="shared" ref="J4135:J4175" si="579">MID(B4135,5,5)</f>
        <v>24022</v>
      </c>
      <c r="K4135" s="2" t="str">
        <f t="shared" ref="K4135:K4175" si="580">MID(A4135,11,30)</f>
        <v>c7                            </v>
      </c>
      <c r="L4135" s="2" t="str">
        <f t="shared" ref="L4135:L4176" si="581">MID(B4135,10,30)</f>
        <v>C7                            </v>
      </c>
    </row>
    <row r="4136" hidden="1" spans="1:12">
      <c r="A4136" s="1" t="s">
        <v>9328</v>
      </c>
      <c r="B4136" s="1" t="s">
        <v>9329</v>
      </c>
      <c r="C4136" s="1" t="s">
        <v>1729</v>
      </c>
      <c r="D4136" s="1" t="s">
        <v>65</v>
      </c>
      <c r="E4136" s="2" t="str">
        <f t="shared" si="569"/>
        <v>ql</v>
      </c>
      <c r="F4136" s="1" t="s">
        <v>9297</v>
      </c>
      <c r="G4136" s="2" t="str">
        <f t="shared" si="570"/>
        <v>bc</v>
      </c>
      <c r="H4136" s="1" t="s">
        <v>1736</v>
      </c>
      <c r="I4136" s="2" t="str">
        <f t="shared" si="578"/>
        <v>24062</v>
      </c>
      <c r="J4136" s="2" t="str">
        <f t="shared" si="579"/>
        <v>24062</v>
      </c>
      <c r="K4136" s="2" t="str">
        <f t="shared" si="580"/>
        <v>c7-1                          </v>
      </c>
      <c r="L4136" s="2" t="str">
        <f t="shared" si="581"/>
        <v>C7-1                          </v>
      </c>
    </row>
    <row r="4137" hidden="1" spans="1:12">
      <c r="A4137" s="1" t="s">
        <v>9330</v>
      </c>
      <c r="B4137" s="1" t="s">
        <v>9331</v>
      </c>
      <c r="C4137" s="1" t="s">
        <v>1729</v>
      </c>
      <c r="D4137" s="1" t="s">
        <v>65</v>
      </c>
      <c r="E4137" s="2" t="str">
        <f t="shared" si="569"/>
        <v>ql</v>
      </c>
      <c r="F4137" s="1" t="s">
        <v>9297</v>
      </c>
      <c r="G4137" s="2" t="str">
        <f t="shared" si="570"/>
        <v>bc</v>
      </c>
      <c r="H4137" s="1" t="s">
        <v>1736</v>
      </c>
      <c r="I4137" s="2" t="str">
        <f t="shared" si="578"/>
        <v>24067</v>
      </c>
      <c r="J4137" s="2" t="str">
        <f t="shared" si="579"/>
        <v>24067</v>
      </c>
      <c r="K4137" s="2" t="str">
        <f t="shared" si="580"/>
        <v>c7-1                          </v>
      </c>
      <c r="L4137" s="2" t="str">
        <f t="shared" si="581"/>
        <v>C7-1                          </v>
      </c>
    </row>
    <row r="4138" hidden="1" spans="1:12">
      <c r="A4138" s="1" t="s">
        <v>9332</v>
      </c>
      <c r="B4138" s="1" t="s">
        <v>9333</v>
      </c>
      <c r="C4138" s="1" t="s">
        <v>1729</v>
      </c>
      <c r="D4138" s="1" t="s">
        <v>65</v>
      </c>
      <c r="E4138" s="2" t="str">
        <f t="shared" si="569"/>
        <v>ql</v>
      </c>
      <c r="F4138" s="1" t="s">
        <v>9297</v>
      </c>
      <c r="G4138" s="2" t="str">
        <f t="shared" si="570"/>
        <v>bc</v>
      </c>
      <c r="H4138" s="1" t="s">
        <v>1736</v>
      </c>
      <c r="I4138" s="2" t="str">
        <f t="shared" si="578"/>
        <v>24068</v>
      </c>
      <c r="J4138" s="2" t="str">
        <f t="shared" si="579"/>
        <v>24068</v>
      </c>
      <c r="K4138" s="2" t="str">
        <f t="shared" si="580"/>
        <v>c15                           </v>
      </c>
      <c r="L4138" s="2" t="str">
        <f t="shared" si="581"/>
        <v>C15                           </v>
      </c>
    </row>
    <row r="4139" hidden="1" spans="1:12">
      <c r="A4139" s="1" t="s">
        <v>9334</v>
      </c>
      <c r="B4139" s="1" t="s">
        <v>9335</v>
      </c>
      <c r="C4139" s="1" t="s">
        <v>1729</v>
      </c>
      <c r="D4139" s="1" t="s">
        <v>65</v>
      </c>
      <c r="E4139" s="2" t="str">
        <f t="shared" si="569"/>
        <v>ql</v>
      </c>
      <c r="F4139" s="1" t="s">
        <v>9297</v>
      </c>
      <c r="G4139" s="2" t="str">
        <f t="shared" si="570"/>
        <v>bc</v>
      </c>
      <c r="H4139" s="1" t="s">
        <v>1736</v>
      </c>
      <c r="I4139" s="2" t="str">
        <f t="shared" si="578"/>
        <v>24068</v>
      </c>
      <c r="J4139" s="2" t="str">
        <f t="shared" si="579"/>
        <v>24068</v>
      </c>
      <c r="K4139" s="2" t="str">
        <f t="shared" si="580"/>
        <v>c18                           </v>
      </c>
      <c r="L4139" s="2" t="str">
        <f t="shared" si="581"/>
        <v>C18                           </v>
      </c>
    </row>
    <row r="4140" hidden="1" spans="1:12">
      <c r="A4140" s="1" t="s">
        <v>9336</v>
      </c>
      <c r="B4140" s="1" t="s">
        <v>9337</v>
      </c>
      <c r="C4140" s="1" t="s">
        <v>1729</v>
      </c>
      <c r="D4140" s="1" t="s">
        <v>65</v>
      </c>
      <c r="E4140" s="2" t="str">
        <f t="shared" si="569"/>
        <v>ql</v>
      </c>
      <c r="F4140" s="1" t="s">
        <v>9297</v>
      </c>
      <c r="G4140" s="2" t="str">
        <f t="shared" si="570"/>
        <v>bc</v>
      </c>
      <c r="H4140" s="1" t="s">
        <v>1736</v>
      </c>
      <c r="I4140" s="2" t="str">
        <f t="shared" si="578"/>
        <v>24068</v>
      </c>
      <c r="J4140" s="2" t="str">
        <f t="shared" si="579"/>
        <v>24068</v>
      </c>
      <c r="K4140" s="2" t="str">
        <f t="shared" si="580"/>
        <v>c7-                           </v>
      </c>
      <c r="L4140" s="2" t="str">
        <f t="shared" si="581"/>
        <v>C7-                           </v>
      </c>
    </row>
    <row r="4141" hidden="1" spans="1:12">
      <c r="A4141" s="1" t="s">
        <v>9338</v>
      </c>
      <c r="B4141" s="1" t="s">
        <v>9339</v>
      </c>
      <c r="C4141" s="1" t="s">
        <v>1729</v>
      </c>
      <c r="D4141" s="1" t="s">
        <v>65</v>
      </c>
      <c r="E4141" s="2" t="str">
        <f t="shared" si="569"/>
        <v>ql</v>
      </c>
      <c r="F4141" s="1" t="s">
        <v>9297</v>
      </c>
      <c r="G4141" s="2" t="str">
        <f t="shared" si="570"/>
        <v>bc</v>
      </c>
      <c r="H4141" s="1" t="s">
        <v>1736</v>
      </c>
      <c r="I4141" s="2" t="str">
        <f t="shared" si="578"/>
        <v>24070</v>
      </c>
      <c r="J4141" s="2" t="str">
        <f t="shared" si="579"/>
        <v>24070</v>
      </c>
      <c r="K4141" s="2" t="str">
        <f t="shared" si="580"/>
        <v>c7                            </v>
      </c>
      <c r="L4141" s="2" t="str">
        <f t="shared" si="581"/>
        <v>C7                            </v>
      </c>
    </row>
    <row r="4142" hidden="1" spans="1:12">
      <c r="A4142" s="1" t="s">
        <v>9340</v>
      </c>
      <c r="B4142" s="1" t="s">
        <v>9341</v>
      </c>
      <c r="C4142" s="1" t="s">
        <v>1729</v>
      </c>
      <c r="D4142" s="1" t="s">
        <v>65</v>
      </c>
      <c r="E4142" s="2" t="str">
        <f t="shared" si="569"/>
        <v>ql</v>
      </c>
      <c r="F4142" s="1" t="s">
        <v>9297</v>
      </c>
      <c r="G4142" s="2" t="str">
        <f t="shared" si="570"/>
        <v>bc</v>
      </c>
      <c r="H4142" s="1" t="s">
        <v>1736</v>
      </c>
      <c r="I4142" s="2" t="str">
        <f t="shared" si="578"/>
        <v>24072</v>
      </c>
      <c r="J4142" s="2" t="str">
        <f t="shared" si="579"/>
        <v>24072</v>
      </c>
      <c r="K4142" s="2" t="str">
        <f t="shared" si="580"/>
        <v>c7                            </v>
      </c>
      <c r="L4142" s="2" t="str">
        <f t="shared" si="581"/>
        <v>C7                            </v>
      </c>
    </row>
    <row r="4143" hidden="1" spans="1:12">
      <c r="A4143" s="1" t="s">
        <v>9342</v>
      </c>
      <c r="B4143" s="1" t="s">
        <v>9343</v>
      </c>
      <c r="C4143" s="1" t="s">
        <v>1729</v>
      </c>
      <c r="D4143" s="1" t="s">
        <v>65</v>
      </c>
      <c r="E4143" s="2" t="str">
        <f t="shared" si="569"/>
        <v>ql</v>
      </c>
      <c r="F4143" s="1" t="s">
        <v>9297</v>
      </c>
      <c r="G4143" s="2" t="str">
        <f t="shared" si="570"/>
        <v>bc</v>
      </c>
      <c r="H4143" s="1" t="s">
        <v>1736</v>
      </c>
      <c r="I4143" s="2" t="str">
        <f t="shared" si="578"/>
        <v>24079</v>
      </c>
      <c r="J4143" s="2" t="str">
        <f t="shared" si="579"/>
        <v>24079</v>
      </c>
      <c r="K4143" s="2" t="str">
        <f t="shared" si="580"/>
        <v>c7                            </v>
      </c>
      <c r="L4143" s="2" t="str">
        <f t="shared" si="581"/>
        <v>C7                            </v>
      </c>
    </row>
    <row r="4144" hidden="1" spans="1:12">
      <c r="A4144" s="1" t="s">
        <v>9344</v>
      </c>
      <c r="B4144" s="1" t="s">
        <v>9345</v>
      </c>
      <c r="C4144" s="1" t="s">
        <v>1729</v>
      </c>
      <c r="D4144" s="1" t="s">
        <v>65</v>
      </c>
      <c r="E4144" s="2" t="str">
        <f t="shared" si="569"/>
        <v>ql</v>
      </c>
      <c r="F4144" s="1" t="s">
        <v>9297</v>
      </c>
      <c r="G4144" s="2" t="str">
        <f t="shared" si="570"/>
        <v>bc</v>
      </c>
      <c r="H4144" s="1" t="s">
        <v>1736</v>
      </c>
      <c r="I4144" s="2" t="str">
        <f t="shared" si="578"/>
        <v>24081</v>
      </c>
      <c r="J4144" s="2" t="str">
        <f t="shared" si="579"/>
        <v>24081</v>
      </c>
      <c r="K4144" s="2" t="str">
        <f t="shared" si="580"/>
        <v>c10                           </v>
      </c>
      <c r="L4144" s="2" t="str">
        <f t="shared" si="581"/>
        <v>C10                           </v>
      </c>
    </row>
    <row r="4145" hidden="1" spans="1:12">
      <c r="A4145" s="1" t="s">
        <v>9346</v>
      </c>
      <c r="B4145" s="1" t="s">
        <v>9347</v>
      </c>
      <c r="C4145" s="1" t="s">
        <v>1729</v>
      </c>
      <c r="D4145" s="1" t="s">
        <v>65</v>
      </c>
      <c r="E4145" s="2" t="str">
        <f t="shared" si="569"/>
        <v>ql</v>
      </c>
      <c r="F4145" s="1" t="s">
        <v>9297</v>
      </c>
      <c r="G4145" s="2" t="str">
        <f t="shared" si="570"/>
        <v>bc</v>
      </c>
      <c r="H4145" s="1" t="s">
        <v>1736</v>
      </c>
      <c r="I4145" s="2" t="str">
        <f t="shared" si="578"/>
        <v>24081</v>
      </c>
      <c r="J4145" s="2" t="str">
        <f t="shared" si="579"/>
        <v>24081</v>
      </c>
      <c r="K4145" s="2" t="str">
        <f t="shared" si="580"/>
        <v>c12                           </v>
      </c>
      <c r="L4145" s="2" t="str">
        <f t="shared" si="581"/>
        <v>C12                           </v>
      </c>
    </row>
    <row r="4146" hidden="1" spans="1:12">
      <c r="A4146" s="1" t="s">
        <v>9348</v>
      </c>
      <c r="B4146" s="1" t="s">
        <v>9349</v>
      </c>
      <c r="C4146" s="1" t="s">
        <v>1729</v>
      </c>
      <c r="D4146" s="1" t="s">
        <v>65</v>
      </c>
      <c r="E4146" s="2" t="str">
        <f t="shared" si="569"/>
        <v>ql</v>
      </c>
      <c r="F4146" s="1" t="s">
        <v>9297</v>
      </c>
      <c r="G4146" s="2" t="str">
        <f t="shared" si="570"/>
        <v>bc</v>
      </c>
      <c r="H4146" s="1" t="s">
        <v>1736</v>
      </c>
      <c r="I4146" s="2" t="str">
        <f t="shared" si="578"/>
        <v>24081</v>
      </c>
      <c r="J4146" s="2" t="str">
        <f t="shared" si="579"/>
        <v>24081</v>
      </c>
      <c r="K4146" s="2" t="str">
        <f t="shared" si="580"/>
        <v>c5-10                         </v>
      </c>
      <c r="L4146" s="2" t="str">
        <f t="shared" si="581"/>
        <v>C5-10                         </v>
      </c>
    </row>
    <row r="4147" hidden="1" spans="1:12">
      <c r="A4147" s="1" t="s">
        <v>9350</v>
      </c>
      <c r="B4147" s="1" t="s">
        <v>9351</v>
      </c>
      <c r="C4147" s="1" t="s">
        <v>1729</v>
      </c>
      <c r="D4147" s="1" t="s">
        <v>65</v>
      </c>
      <c r="E4147" s="2" t="str">
        <f t="shared" si="569"/>
        <v>ql</v>
      </c>
      <c r="F4147" s="1" t="s">
        <v>9297</v>
      </c>
      <c r="G4147" s="2" t="str">
        <f t="shared" si="570"/>
        <v>bc</v>
      </c>
      <c r="H4147" s="1" t="s">
        <v>1736</v>
      </c>
      <c r="I4147" s="2" t="str">
        <f t="shared" si="578"/>
        <v>24083</v>
      </c>
      <c r="J4147" s="2" t="str">
        <f t="shared" si="579"/>
        <v>24083</v>
      </c>
      <c r="K4147" s="2" t="str">
        <f t="shared" si="580"/>
        <v>c5-10                         </v>
      </c>
      <c r="L4147" s="2" t="str">
        <f t="shared" si="581"/>
        <v>C5-10                         </v>
      </c>
    </row>
    <row r="4148" hidden="1" spans="1:12">
      <c r="A4148" s="1" t="s">
        <v>9352</v>
      </c>
      <c r="B4148" s="1" t="s">
        <v>9353</v>
      </c>
      <c r="C4148" s="1" t="s">
        <v>1729</v>
      </c>
      <c r="D4148" s="1" t="s">
        <v>65</v>
      </c>
      <c r="E4148" s="2" t="str">
        <f t="shared" si="569"/>
        <v>ql</v>
      </c>
      <c r="F4148" s="1" t="s">
        <v>9297</v>
      </c>
      <c r="G4148" s="2" t="str">
        <f t="shared" si="570"/>
        <v>bc</v>
      </c>
      <c r="H4148" s="1" t="s">
        <v>1736</v>
      </c>
      <c r="I4148" s="2" t="str">
        <f t="shared" si="578"/>
        <v>24092</v>
      </c>
      <c r="J4148" s="2" t="str">
        <f t="shared" si="579"/>
        <v>24092</v>
      </c>
      <c r="K4148" s="2" t="str">
        <f t="shared" si="580"/>
        <v>c12                           </v>
      </c>
      <c r="L4148" s="2" t="str">
        <f t="shared" si="581"/>
        <v>C12                           </v>
      </c>
    </row>
    <row r="4149" hidden="1" spans="1:12">
      <c r="A4149" s="1" t="s">
        <v>9354</v>
      </c>
      <c r="B4149" s="1" t="s">
        <v>9355</v>
      </c>
      <c r="C4149" s="1" t="s">
        <v>1729</v>
      </c>
      <c r="D4149" s="1" t="s">
        <v>65</v>
      </c>
      <c r="E4149" s="2" t="str">
        <f t="shared" si="569"/>
        <v>ql</v>
      </c>
      <c r="F4149" s="1" t="s">
        <v>9297</v>
      </c>
      <c r="G4149" s="2" t="str">
        <f t="shared" si="570"/>
        <v>bc</v>
      </c>
      <c r="H4149" s="1" t="s">
        <v>1736</v>
      </c>
      <c r="I4149" s="2" t="str">
        <f t="shared" si="578"/>
        <v>24092</v>
      </c>
      <c r="J4149" s="2" t="str">
        <f t="shared" si="579"/>
        <v>24092</v>
      </c>
      <c r="K4149" s="2" t="str">
        <f t="shared" si="580"/>
        <v>c13                           </v>
      </c>
      <c r="L4149" s="2" t="str">
        <f t="shared" si="581"/>
        <v>C13                           </v>
      </c>
    </row>
    <row r="4150" hidden="1" spans="1:12">
      <c r="A4150" s="1" t="s">
        <v>9356</v>
      </c>
      <c r="B4150" s="1" t="s">
        <v>9357</v>
      </c>
      <c r="C4150" s="1" t="s">
        <v>1729</v>
      </c>
      <c r="D4150" s="1" t="s">
        <v>65</v>
      </c>
      <c r="E4150" s="2" t="str">
        <f t="shared" si="569"/>
        <v>ql</v>
      </c>
      <c r="F4150" s="1" t="s">
        <v>9297</v>
      </c>
      <c r="G4150" s="2" t="str">
        <f t="shared" si="570"/>
        <v>bc</v>
      </c>
      <c r="H4150" s="1" t="s">
        <v>1736</v>
      </c>
      <c r="I4150" s="2" t="str">
        <f t="shared" si="578"/>
        <v>24092</v>
      </c>
      <c r="J4150" s="2" t="str">
        <f t="shared" si="579"/>
        <v>24092</v>
      </c>
      <c r="K4150" s="2" t="str">
        <f t="shared" si="580"/>
        <v>c15                           </v>
      </c>
      <c r="L4150" s="2" t="str">
        <f t="shared" si="581"/>
        <v>C15                           </v>
      </c>
    </row>
    <row r="4151" hidden="1" spans="1:12">
      <c r="A4151" s="1" t="s">
        <v>9358</v>
      </c>
      <c r="B4151" s="1" t="s">
        <v>9359</v>
      </c>
      <c r="C4151" s="1" t="s">
        <v>1729</v>
      </c>
      <c r="D4151" s="1" t="s">
        <v>65</v>
      </c>
      <c r="E4151" s="2" t="str">
        <f t="shared" si="569"/>
        <v>ql</v>
      </c>
      <c r="F4151" s="1" t="s">
        <v>9297</v>
      </c>
      <c r="G4151" s="2" t="str">
        <f t="shared" si="570"/>
        <v>bc</v>
      </c>
      <c r="H4151" s="1" t="s">
        <v>1736</v>
      </c>
      <c r="I4151" s="2" t="str">
        <f t="shared" si="578"/>
        <v>24092</v>
      </c>
      <c r="J4151" s="2" t="str">
        <f t="shared" si="579"/>
        <v>24092</v>
      </c>
      <c r="K4151" s="2" t="str">
        <f t="shared" si="580"/>
        <v>c5                            </v>
      </c>
      <c r="L4151" s="2" t="str">
        <f t="shared" si="581"/>
        <v>C5                            </v>
      </c>
    </row>
    <row r="4152" hidden="1" spans="1:12">
      <c r="A4152" s="1" t="s">
        <v>9360</v>
      </c>
      <c r="B4152" s="1" t="s">
        <v>9361</v>
      </c>
      <c r="C4152" s="1" t="s">
        <v>1729</v>
      </c>
      <c r="D4152" s="1" t="s">
        <v>65</v>
      </c>
      <c r="E4152" s="2" t="str">
        <f t="shared" si="569"/>
        <v>ql</v>
      </c>
      <c r="F4152" s="1" t="s">
        <v>9297</v>
      </c>
      <c r="G4152" s="2" t="str">
        <f t="shared" si="570"/>
        <v>bc</v>
      </c>
      <c r="H4152" s="1" t="s">
        <v>1736</v>
      </c>
      <c r="I4152" s="2" t="str">
        <f t="shared" si="578"/>
        <v>24092</v>
      </c>
      <c r="J4152" s="2" t="str">
        <f t="shared" si="579"/>
        <v>24092</v>
      </c>
      <c r="K4152" s="2" t="str">
        <f t="shared" si="580"/>
        <v>c7                            </v>
      </c>
      <c r="L4152" s="2" t="str">
        <f t="shared" si="581"/>
        <v>C7                            </v>
      </c>
    </row>
    <row r="4153" hidden="1" spans="1:12">
      <c r="A4153" s="1" t="s">
        <v>9362</v>
      </c>
      <c r="B4153" s="1" t="s">
        <v>9363</v>
      </c>
      <c r="C4153" s="1" t="s">
        <v>1729</v>
      </c>
      <c r="D4153" s="1" t="s">
        <v>65</v>
      </c>
      <c r="E4153" s="2" t="str">
        <f t="shared" si="569"/>
        <v>ql</v>
      </c>
      <c r="F4153" s="1" t="s">
        <v>9297</v>
      </c>
      <c r="G4153" s="2" t="str">
        <f t="shared" si="570"/>
        <v>bc</v>
      </c>
      <c r="H4153" s="1" t="s">
        <v>1736</v>
      </c>
      <c r="I4153" s="2" t="str">
        <f t="shared" si="578"/>
        <v>24093</v>
      </c>
      <c r="J4153" s="2" t="str">
        <f t="shared" si="579"/>
        <v>24093</v>
      </c>
      <c r="K4153" s="2" t="str">
        <f t="shared" si="580"/>
        <v>c6-1                          </v>
      </c>
      <c r="L4153" s="2" t="str">
        <f t="shared" si="581"/>
        <v>C6-1                          </v>
      </c>
    </row>
    <row r="4154" hidden="1" spans="1:12">
      <c r="A4154" s="1" t="s">
        <v>9364</v>
      </c>
      <c r="B4154" s="1" t="s">
        <v>9365</v>
      </c>
      <c r="C4154" s="1" t="s">
        <v>1729</v>
      </c>
      <c r="D4154" s="1" t="s">
        <v>65</v>
      </c>
      <c r="E4154" s="2" t="str">
        <f t="shared" si="569"/>
        <v>ql</v>
      </c>
      <c r="F4154" s="1" t="s">
        <v>9297</v>
      </c>
      <c r="G4154" s="2" t="str">
        <f t="shared" si="570"/>
        <v>bc</v>
      </c>
      <c r="H4154" s="1" t="s">
        <v>1736</v>
      </c>
      <c r="I4154" s="2" t="str">
        <f t="shared" si="578"/>
        <v>24101</v>
      </c>
      <c r="J4154" s="2" t="str">
        <f t="shared" si="579"/>
        <v>24101</v>
      </c>
      <c r="K4154" s="2" t="str">
        <f t="shared" si="580"/>
        <v>c5-10                         </v>
      </c>
      <c r="L4154" s="2" t="str">
        <f t="shared" si="581"/>
        <v>C5-10                         </v>
      </c>
    </row>
    <row r="4155" hidden="1" spans="1:12">
      <c r="A4155" s="1" t="s">
        <v>9366</v>
      </c>
      <c r="B4155" s="1" t="s">
        <v>9367</v>
      </c>
      <c r="C4155" s="1" t="s">
        <v>1729</v>
      </c>
      <c r="D4155" s="1" t="s">
        <v>65</v>
      </c>
      <c r="E4155" s="2" t="str">
        <f t="shared" si="569"/>
        <v>ql</v>
      </c>
      <c r="F4155" s="1" t="s">
        <v>9297</v>
      </c>
      <c r="G4155" s="2" t="str">
        <f t="shared" si="570"/>
        <v>bc</v>
      </c>
      <c r="H4155" s="1" t="s">
        <v>1736</v>
      </c>
      <c r="I4155" s="2" t="str">
        <f t="shared" si="578"/>
        <v>24102</v>
      </c>
      <c r="J4155" s="2" t="str">
        <f t="shared" si="579"/>
        <v>24102</v>
      </c>
      <c r="K4155" s="2" t="str">
        <f t="shared" si="580"/>
        <v>c15                           </v>
      </c>
      <c r="L4155" s="2" t="str">
        <f t="shared" si="581"/>
        <v>C15                           </v>
      </c>
    </row>
    <row r="4156" hidden="1" spans="1:12">
      <c r="A4156" s="1" t="s">
        <v>9368</v>
      </c>
      <c r="B4156" s="1" t="s">
        <v>9369</v>
      </c>
      <c r="C4156" s="1" t="s">
        <v>1729</v>
      </c>
      <c r="D4156" s="1" t="s">
        <v>65</v>
      </c>
      <c r="E4156" s="2" t="str">
        <f t="shared" si="569"/>
        <v>ql</v>
      </c>
      <c r="F4156" s="1" t="s">
        <v>9297</v>
      </c>
      <c r="G4156" s="2" t="str">
        <f t="shared" si="570"/>
        <v>bc</v>
      </c>
      <c r="H4156" s="1" t="s">
        <v>1736</v>
      </c>
      <c r="I4156" s="2" t="str">
        <f t="shared" si="578"/>
        <v>24102</v>
      </c>
      <c r="J4156" s="2" t="str">
        <f t="shared" si="579"/>
        <v>24102</v>
      </c>
      <c r="K4156" s="2" t="str">
        <f t="shared" si="580"/>
        <v>c7                            </v>
      </c>
      <c r="L4156" s="2" t="str">
        <f t="shared" si="581"/>
        <v>C7                            </v>
      </c>
    </row>
    <row r="4157" hidden="1" spans="1:12">
      <c r="A4157" s="1" t="s">
        <v>9370</v>
      </c>
      <c r="B4157" s="1" t="s">
        <v>9371</v>
      </c>
      <c r="C4157" s="1" t="s">
        <v>1729</v>
      </c>
      <c r="D4157" s="1" t="s">
        <v>65</v>
      </c>
      <c r="E4157" s="2" t="str">
        <f t="shared" si="569"/>
        <v>ql</v>
      </c>
      <c r="F4157" s="1" t="s">
        <v>9297</v>
      </c>
      <c r="G4157" s="2" t="str">
        <f t="shared" si="570"/>
        <v>bc</v>
      </c>
      <c r="H4157" s="1" t="s">
        <v>1736</v>
      </c>
      <c r="I4157" s="2" t="str">
        <f t="shared" si="578"/>
        <v>24104</v>
      </c>
      <c r="J4157" s="2" t="str">
        <f t="shared" si="579"/>
        <v>24104</v>
      </c>
      <c r="K4157" s="2" t="str">
        <f t="shared" si="580"/>
        <v>c7                            </v>
      </c>
      <c r="L4157" s="2" t="str">
        <f t="shared" si="581"/>
        <v>C7                            </v>
      </c>
    </row>
    <row r="4158" hidden="1" spans="1:12">
      <c r="A4158" s="1" t="s">
        <v>9372</v>
      </c>
      <c r="B4158" s="1" t="s">
        <v>9373</v>
      </c>
      <c r="C4158" s="1" t="s">
        <v>1729</v>
      </c>
      <c r="D4158" s="1" t="s">
        <v>65</v>
      </c>
      <c r="E4158" s="2" t="str">
        <f t="shared" si="569"/>
        <v>ql</v>
      </c>
      <c r="F4158" s="1" t="s">
        <v>9297</v>
      </c>
      <c r="G4158" s="2" t="str">
        <f t="shared" si="570"/>
        <v>bc</v>
      </c>
      <c r="H4158" s="1" t="s">
        <v>1736</v>
      </c>
      <c r="I4158" s="2" t="str">
        <f t="shared" si="578"/>
        <v>24109</v>
      </c>
      <c r="J4158" s="2" t="str">
        <f t="shared" si="579"/>
        <v>24109</v>
      </c>
      <c r="K4158" s="2" t="str">
        <f t="shared" si="580"/>
        <v>c9                            </v>
      </c>
      <c r="L4158" s="2" t="str">
        <f t="shared" si="581"/>
        <v>C9                            </v>
      </c>
    </row>
    <row r="4159" hidden="1" spans="1:12">
      <c r="A4159" s="1" t="s">
        <v>9374</v>
      </c>
      <c r="B4159" s="1" t="s">
        <v>9375</v>
      </c>
      <c r="C4159" s="1" t="s">
        <v>1729</v>
      </c>
      <c r="D4159" s="1" t="s">
        <v>65</v>
      </c>
      <c r="E4159" s="2" t="str">
        <f t="shared" si="569"/>
        <v>ql</v>
      </c>
      <c r="F4159" s="1" t="s">
        <v>9297</v>
      </c>
      <c r="G4159" s="2" t="str">
        <f t="shared" si="570"/>
        <v>bc</v>
      </c>
      <c r="H4159" s="1" t="s">
        <v>1736</v>
      </c>
      <c r="I4159" s="2" t="str">
        <f t="shared" si="578"/>
        <v>24110</v>
      </c>
      <c r="J4159" s="2" t="str">
        <f t="shared" si="579"/>
        <v>24110</v>
      </c>
      <c r="K4159" s="2" t="str">
        <f t="shared" si="580"/>
        <v>c17                           </v>
      </c>
      <c r="L4159" s="2" t="str">
        <f t="shared" si="581"/>
        <v>C17                           </v>
      </c>
    </row>
    <row r="4160" hidden="1" spans="1:12">
      <c r="A4160" s="1" t="s">
        <v>9376</v>
      </c>
      <c r="B4160" s="1" t="s">
        <v>9377</v>
      </c>
      <c r="C4160" s="1" t="s">
        <v>1729</v>
      </c>
      <c r="D4160" s="1" t="s">
        <v>65</v>
      </c>
      <c r="E4160" s="2" t="str">
        <f t="shared" si="569"/>
        <v>ql</v>
      </c>
      <c r="F4160" s="1" t="s">
        <v>9297</v>
      </c>
      <c r="G4160" s="2" t="str">
        <f t="shared" si="570"/>
        <v>bc</v>
      </c>
      <c r="H4160" s="1" t="s">
        <v>1736</v>
      </c>
      <c r="I4160" s="2" t="str">
        <f t="shared" si="578"/>
        <v>24110</v>
      </c>
      <c r="J4160" s="2" t="str">
        <f t="shared" si="579"/>
        <v>24110</v>
      </c>
      <c r="K4160" s="2" t="str">
        <f t="shared" si="580"/>
        <v>c5-10                         </v>
      </c>
      <c r="L4160" s="2" t="str">
        <f t="shared" si="581"/>
        <v>C5-10                         </v>
      </c>
    </row>
    <row r="4161" hidden="1" spans="1:12">
      <c r="A4161" s="1" t="s">
        <v>9378</v>
      </c>
      <c r="B4161" s="1" t="s">
        <v>9379</v>
      </c>
      <c r="C4161" s="1" t="s">
        <v>1729</v>
      </c>
      <c r="D4161" s="1" t="s">
        <v>65</v>
      </c>
      <c r="E4161" s="2" t="str">
        <f t="shared" si="569"/>
        <v>ql</v>
      </c>
      <c r="F4161" s="1" t="s">
        <v>9297</v>
      </c>
      <c r="G4161" s="2" t="str">
        <f t="shared" si="570"/>
        <v>bc</v>
      </c>
      <c r="H4161" s="1" t="s">
        <v>1736</v>
      </c>
      <c r="I4161" s="2" t="str">
        <f t="shared" si="578"/>
        <v>24111</v>
      </c>
      <c r="J4161" s="2" t="str">
        <f t="shared" si="579"/>
        <v>24111</v>
      </c>
      <c r="K4161" s="2" t="str">
        <f t="shared" si="580"/>
        <v>c12                           </v>
      </c>
      <c r="L4161" s="2" t="str">
        <f t="shared" si="581"/>
        <v>C12                           </v>
      </c>
    </row>
    <row r="4162" hidden="1" spans="1:12">
      <c r="A4162" s="1" t="s">
        <v>9380</v>
      </c>
      <c r="B4162" s="1" t="s">
        <v>9381</v>
      </c>
      <c r="C4162" s="1" t="s">
        <v>1729</v>
      </c>
      <c r="D4162" s="1" t="s">
        <v>65</v>
      </c>
      <c r="E4162" s="2" t="str">
        <f t="shared" si="569"/>
        <v>ql</v>
      </c>
      <c r="F4162" s="1" t="s">
        <v>9297</v>
      </c>
      <c r="G4162" s="2" t="str">
        <f t="shared" si="570"/>
        <v>bc</v>
      </c>
      <c r="H4162" s="1" t="s">
        <v>1736</v>
      </c>
      <c r="I4162" s="2" t="str">
        <f t="shared" si="578"/>
        <v>24111</v>
      </c>
      <c r="J4162" s="2" t="str">
        <f t="shared" si="579"/>
        <v>24111</v>
      </c>
      <c r="K4162" s="2" t="str">
        <f t="shared" si="580"/>
        <v>c6-1                          </v>
      </c>
      <c r="L4162" s="2" t="str">
        <f t="shared" si="581"/>
        <v>C6-1                          </v>
      </c>
    </row>
    <row r="4163" hidden="1" spans="1:12">
      <c r="A4163" s="1" t="s">
        <v>9382</v>
      </c>
      <c r="B4163" s="1" t="s">
        <v>9383</v>
      </c>
      <c r="C4163" s="1" t="s">
        <v>1729</v>
      </c>
      <c r="D4163" s="1" t="s">
        <v>65</v>
      </c>
      <c r="E4163" s="2" t="str">
        <f t="shared" si="569"/>
        <v>ql</v>
      </c>
      <c r="F4163" s="1" t="s">
        <v>9297</v>
      </c>
      <c r="G4163" s="2" t="str">
        <f t="shared" si="570"/>
        <v>bc</v>
      </c>
      <c r="H4163" s="1" t="s">
        <v>1736</v>
      </c>
      <c r="I4163" s="2" t="str">
        <f t="shared" si="578"/>
        <v>24112</v>
      </c>
      <c r="J4163" s="2" t="str">
        <f t="shared" si="579"/>
        <v>24112</v>
      </c>
      <c r="K4163" s="2" t="str">
        <f t="shared" si="580"/>
        <v>c15                           </v>
      </c>
      <c r="L4163" s="2" t="str">
        <f t="shared" si="581"/>
        <v>C15                           </v>
      </c>
    </row>
    <row r="4164" hidden="1" spans="1:12">
      <c r="A4164" s="1" t="s">
        <v>9384</v>
      </c>
      <c r="B4164" s="1" t="s">
        <v>9385</v>
      </c>
      <c r="C4164" s="1" t="s">
        <v>1729</v>
      </c>
      <c r="D4164" s="1" t="s">
        <v>65</v>
      </c>
      <c r="E4164" s="2" t="str">
        <f t="shared" si="569"/>
        <v>ql</v>
      </c>
      <c r="F4164" s="1" t="s">
        <v>9297</v>
      </c>
      <c r="G4164" s="2" t="str">
        <f t="shared" si="570"/>
        <v>bc</v>
      </c>
      <c r="H4164" s="1" t="s">
        <v>1736</v>
      </c>
      <c r="I4164" s="2" t="str">
        <f t="shared" si="578"/>
        <v>24112</v>
      </c>
      <c r="J4164" s="2" t="str">
        <f t="shared" si="579"/>
        <v>24112</v>
      </c>
      <c r="K4164" s="2" t="str">
        <f t="shared" si="580"/>
        <v>c6-1                          </v>
      </c>
      <c r="L4164" s="2" t="str">
        <f t="shared" si="581"/>
        <v>C6-1                          </v>
      </c>
    </row>
    <row r="4165" hidden="1" spans="1:12">
      <c r="A4165" s="1" t="s">
        <v>9386</v>
      </c>
      <c r="B4165" s="1" t="s">
        <v>9387</v>
      </c>
      <c r="C4165" s="1" t="s">
        <v>1729</v>
      </c>
      <c r="D4165" s="1" t="s">
        <v>65</v>
      </c>
      <c r="E4165" s="2" t="str">
        <f t="shared" si="569"/>
        <v>ql</v>
      </c>
      <c r="F4165" s="1" t="s">
        <v>9297</v>
      </c>
      <c r="G4165" s="2" t="str">
        <f t="shared" si="570"/>
        <v>bc</v>
      </c>
      <c r="H4165" s="1" t="s">
        <v>1736</v>
      </c>
      <c r="I4165" s="2" t="str">
        <f t="shared" si="578"/>
        <v>24112</v>
      </c>
      <c r="J4165" s="2" t="str">
        <f t="shared" si="579"/>
        <v>24112</v>
      </c>
      <c r="K4165" s="2" t="str">
        <f t="shared" si="580"/>
        <v>c7-1                          </v>
      </c>
      <c r="L4165" s="2" t="str">
        <f t="shared" si="581"/>
        <v>C7-1                          </v>
      </c>
    </row>
    <row r="4166" hidden="1" spans="1:12">
      <c r="A4166" s="1" t="s">
        <v>9388</v>
      </c>
      <c r="B4166" s="1" t="s">
        <v>9389</v>
      </c>
      <c r="C4166" s="1" t="s">
        <v>1729</v>
      </c>
      <c r="D4166" s="1" t="s">
        <v>65</v>
      </c>
      <c r="E4166" s="2" t="str">
        <f t="shared" si="569"/>
        <v>ql</v>
      </c>
      <c r="F4166" s="1" t="s">
        <v>9297</v>
      </c>
      <c r="G4166" s="2" t="str">
        <f t="shared" si="570"/>
        <v>bc</v>
      </c>
      <c r="H4166" s="1" t="s">
        <v>1736</v>
      </c>
      <c r="I4166" s="2" t="str">
        <f t="shared" si="578"/>
        <v>24114</v>
      </c>
      <c r="J4166" s="2" t="str">
        <f t="shared" si="579"/>
        <v>24114</v>
      </c>
      <c r="K4166" s="2" t="str">
        <f t="shared" si="580"/>
        <v>c10                           </v>
      </c>
      <c r="L4166" s="2" t="str">
        <f t="shared" si="581"/>
        <v>C10                           </v>
      </c>
    </row>
    <row r="4167" hidden="1" spans="1:12">
      <c r="A4167" s="1" t="s">
        <v>9390</v>
      </c>
      <c r="B4167" s="1" t="s">
        <v>9391</v>
      </c>
      <c r="C4167" s="1" t="s">
        <v>1729</v>
      </c>
      <c r="D4167" s="1" t="s">
        <v>65</v>
      </c>
      <c r="E4167" s="2" t="str">
        <f t="shared" si="569"/>
        <v>ql</v>
      </c>
      <c r="F4167" s="1" t="s">
        <v>9297</v>
      </c>
      <c r="G4167" s="2" t="str">
        <f t="shared" si="570"/>
        <v>bc</v>
      </c>
      <c r="H4167" s="1" t="s">
        <v>1736</v>
      </c>
      <c r="I4167" s="2" t="str">
        <f t="shared" si="578"/>
        <v>24114</v>
      </c>
      <c r="J4167" s="2" t="str">
        <f t="shared" si="579"/>
        <v>24114</v>
      </c>
      <c r="K4167" s="2" t="str">
        <f t="shared" si="580"/>
        <v>c11                           </v>
      </c>
      <c r="L4167" s="2" t="str">
        <f t="shared" si="581"/>
        <v>C11                           </v>
      </c>
    </row>
    <row r="4168" hidden="1" spans="1:12">
      <c r="A4168" s="1" t="s">
        <v>9392</v>
      </c>
      <c r="B4168" s="1" t="s">
        <v>9393</v>
      </c>
      <c r="C4168" s="1" t="s">
        <v>1729</v>
      </c>
      <c r="D4168" s="1" t="s">
        <v>65</v>
      </c>
      <c r="E4168" s="2" t="str">
        <f t="shared" si="569"/>
        <v>ql</v>
      </c>
      <c r="F4168" s="1" t="s">
        <v>9297</v>
      </c>
      <c r="G4168" s="2" t="str">
        <f t="shared" si="570"/>
        <v>bc</v>
      </c>
      <c r="H4168" s="1" t="s">
        <v>1736</v>
      </c>
      <c r="I4168" s="2" t="str">
        <f t="shared" si="578"/>
        <v>24116</v>
      </c>
      <c r="J4168" s="2" t="str">
        <f t="shared" si="579"/>
        <v>24116</v>
      </c>
      <c r="K4168" s="2" t="str">
        <f t="shared" si="580"/>
        <v>c11                           </v>
      </c>
      <c r="L4168" s="2" t="str">
        <f t="shared" si="581"/>
        <v>C11                           </v>
      </c>
    </row>
    <row r="4169" hidden="1" spans="1:12">
      <c r="A4169" s="1" t="s">
        <v>9394</v>
      </c>
      <c r="B4169" s="1" t="s">
        <v>9395</v>
      </c>
      <c r="C4169" s="1" t="s">
        <v>1729</v>
      </c>
      <c r="D4169" s="1" t="s">
        <v>65</v>
      </c>
      <c r="E4169" s="2" t="str">
        <f t="shared" si="569"/>
        <v>ql</v>
      </c>
      <c r="F4169" s="1" t="s">
        <v>9297</v>
      </c>
      <c r="G4169" s="2" t="str">
        <f t="shared" si="570"/>
        <v>bc</v>
      </c>
      <c r="H4169" s="1" t="s">
        <v>1736</v>
      </c>
      <c r="I4169" s="2" t="str">
        <f t="shared" si="578"/>
        <v>24116</v>
      </c>
      <c r="J4169" s="2" t="str">
        <f t="shared" si="579"/>
        <v>24116</v>
      </c>
      <c r="K4169" s="2" t="str">
        <f t="shared" si="580"/>
        <v>c5-10                         </v>
      </c>
      <c r="L4169" s="2" t="str">
        <f t="shared" si="581"/>
        <v>C5-10                         </v>
      </c>
    </row>
    <row r="4170" hidden="1" spans="1:12">
      <c r="A4170" s="1" t="s">
        <v>9396</v>
      </c>
      <c r="B4170" s="1" t="s">
        <v>9397</v>
      </c>
      <c r="C4170" s="1" t="s">
        <v>1729</v>
      </c>
      <c r="D4170" s="1" t="s">
        <v>65</v>
      </c>
      <c r="E4170" s="2" t="str">
        <f t="shared" si="569"/>
        <v>ql</v>
      </c>
      <c r="F4170" s="1" t="s">
        <v>9297</v>
      </c>
      <c r="G4170" s="2" t="str">
        <f t="shared" si="570"/>
        <v>bc</v>
      </c>
      <c r="H4170" s="1" t="s">
        <v>1736</v>
      </c>
      <c r="I4170" s="2" t="str">
        <f t="shared" si="578"/>
        <v>24125</v>
      </c>
      <c r="J4170" s="2" t="str">
        <f t="shared" si="579"/>
        <v>24125</v>
      </c>
      <c r="K4170" s="2" t="str">
        <f t="shared" si="580"/>
        <v>c7                            </v>
      </c>
      <c r="L4170" s="2" t="str">
        <f t="shared" si="581"/>
        <v>C7                            </v>
      </c>
    </row>
    <row r="4171" hidden="1" spans="1:12">
      <c r="A4171" s="1" t="s">
        <v>9398</v>
      </c>
      <c r="B4171" s="1" t="s">
        <v>9399</v>
      </c>
      <c r="C4171" s="1" t="s">
        <v>1729</v>
      </c>
      <c r="D4171" s="1" t="s">
        <v>65</v>
      </c>
      <c r="E4171" s="2" t="str">
        <f t="shared" si="569"/>
        <v>ql</v>
      </c>
      <c r="F4171" s="1" t="s">
        <v>9297</v>
      </c>
      <c r="G4171" s="2" t="str">
        <f t="shared" si="570"/>
        <v>bc</v>
      </c>
      <c r="H4171" s="1" t="s">
        <v>1736</v>
      </c>
      <c r="I4171" s="2" t="str">
        <f t="shared" si="578"/>
        <v>24134</v>
      </c>
      <c r="J4171" s="2" t="str">
        <f t="shared" si="579"/>
        <v>24134</v>
      </c>
      <c r="K4171" s="2" t="str">
        <f t="shared" si="580"/>
        <v>c1-1                          </v>
      </c>
      <c r="L4171" s="2" t="str">
        <f t="shared" si="581"/>
        <v>C1-1                          </v>
      </c>
    </row>
    <row r="4172" hidden="1" spans="1:12">
      <c r="A4172" s="1" t="s">
        <v>9400</v>
      </c>
      <c r="B4172" s="1" t="s">
        <v>9401</v>
      </c>
      <c r="C4172" s="1" t="s">
        <v>1729</v>
      </c>
      <c r="D4172" s="1" t="s">
        <v>65</v>
      </c>
      <c r="E4172" s="2" t="str">
        <f t="shared" si="569"/>
        <v>ql</v>
      </c>
      <c r="F4172" s="1" t="s">
        <v>9297</v>
      </c>
      <c r="G4172" s="2" t="str">
        <f t="shared" si="570"/>
        <v>bc</v>
      </c>
      <c r="H4172" s="1" t="s">
        <v>1736</v>
      </c>
      <c r="I4172" s="2" t="str">
        <f t="shared" si="578"/>
        <v>24138</v>
      </c>
      <c r="J4172" s="2" t="str">
        <f t="shared" si="579"/>
        <v>24138</v>
      </c>
      <c r="K4172" s="2" t="str">
        <f t="shared" si="580"/>
        <v>c4-1                          </v>
      </c>
      <c r="L4172" s="2" t="str">
        <f t="shared" si="581"/>
        <v>C4-1                          </v>
      </c>
    </row>
    <row r="4173" hidden="1" spans="1:12">
      <c r="A4173" s="1" t="s">
        <v>9402</v>
      </c>
      <c r="B4173" s="1" t="s">
        <v>9403</v>
      </c>
      <c r="C4173" s="1" t="s">
        <v>1729</v>
      </c>
      <c r="D4173" s="1" t="s">
        <v>65</v>
      </c>
      <c r="E4173" s="2" t="str">
        <f t="shared" si="569"/>
        <v>ql</v>
      </c>
      <c r="F4173" s="1" t="s">
        <v>9297</v>
      </c>
      <c r="G4173" s="2" t="str">
        <f t="shared" si="570"/>
        <v>bc</v>
      </c>
      <c r="H4173" s="1" t="s">
        <v>1736</v>
      </c>
      <c r="I4173" s="2" t="str">
        <f t="shared" si="578"/>
        <v>24141</v>
      </c>
      <c r="J4173" s="2" t="str">
        <f t="shared" si="579"/>
        <v>24141</v>
      </c>
      <c r="K4173" s="2" t="str">
        <f t="shared" si="580"/>
        <v>c6-1                          </v>
      </c>
      <c r="L4173" s="2" t="str">
        <f t="shared" si="581"/>
        <v>C6-1                          </v>
      </c>
    </row>
    <row r="4174" hidden="1" spans="1:12">
      <c r="A4174" s="1" t="s">
        <v>9404</v>
      </c>
      <c r="B4174" s="1" t="s">
        <v>9405</v>
      </c>
      <c r="C4174" s="1" t="s">
        <v>1729</v>
      </c>
      <c r="D4174" s="1" t="s">
        <v>65</v>
      </c>
      <c r="E4174" s="2" t="str">
        <f t="shared" si="569"/>
        <v>ql</v>
      </c>
      <c r="F4174" s="1" t="s">
        <v>9297</v>
      </c>
      <c r="G4174" s="2" t="str">
        <f t="shared" si="570"/>
        <v>bc</v>
      </c>
      <c r="H4174" s="1" t="s">
        <v>1736</v>
      </c>
      <c r="I4174" s="2" t="str">
        <f t="shared" si="578"/>
        <v>24152</v>
      </c>
      <c r="J4174" s="2" t="str">
        <f t="shared" si="579"/>
        <v>24152</v>
      </c>
      <c r="K4174" s="2" t="str">
        <f t="shared" si="580"/>
        <v>c17                           </v>
      </c>
      <c r="L4174" s="2" t="str">
        <f t="shared" si="581"/>
        <v>C17                           </v>
      </c>
    </row>
    <row r="4175" hidden="1" spans="1:12">
      <c r="A4175" s="1" t="s">
        <v>9406</v>
      </c>
      <c r="B4175" s="1" t="s">
        <v>9407</v>
      </c>
      <c r="C4175" s="1" t="s">
        <v>1729</v>
      </c>
      <c r="D4175" s="1" t="s">
        <v>65</v>
      </c>
      <c r="E4175" s="2" t="str">
        <f t="shared" si="569"/>
        <v>ql</v>
      </c>
      <c r="F4175" s="1" t="s">
        <v>9297</v>
      </c>
      <c r="G4175" s="2" t="str">
        <f t="shared" si="570"/>
        <v>bc</v>
      </c>
      <c r="H4175" s="1" t="s">
        <v>1736</v>
      </c>
      <c r="I4175" s="2" t="str">
        <f>MID(A4175,6,4)</f>
        <v>2906</v>
      </c>
      <c r="J4175" s="2" t="str">
        <f>MID(B4175,5,4)</f>
        <v>2906</v>
      </c>
      <c r="K4175" s="2" t="str">
        <f>MID(A4175,10,30)</f>
        <v>c3                            </v>
      </c>
      <c r="L4175" s="2" t="str">
        <f>MID(B4175,9,30)</f>
        <v>C3                            </v>
      </c>
    </row>
    <row r="4176" hidden="1" spans="1:12">
      <c r="A4176" s="1" t="s">
        <v>9408</v>
      </c>
      <c r="B4176" s="1" t="s">
        <v>9409</v>
      </c>
      <c r="C4176" s="1" t="s">
        <v>1729</v>
      </c>
      <c r="D4176" s="1" t="s">
        <v>65</v>
      </c>
      <c r="E4176" s="2" t="str">
        <f t="shared" si="569"/>
        <v>ql</v>
      </c>
      <c r="F4176" s="1" t="s">
        <v>9297</v>
      </c>
      <c r="G4176" s="2" t="str">
        <f t="shared" si="570"/>
        <v>bc</v>
      </c>
      <c r="H4176" s="1" t="s">
        <v>1736</v>
      </c>
      <c r="I4176" s="2" t="str">
        <f t="shared" ref="I4176:I4186" si="582">MID(A4176,6,4)</f>
        <v>3080</v>
      </c>
      <c r="J4176" s="2" t="str">
        <f t="shared" ref="J4176:J4186" si="583">MID(B4176,5,4)</f>
        <v>3080</v>
      </c>
      <c r="K4176" s="2" t="str">
        <f t="shared" ref="K4176:K4184" si="584">MID(A4176,10,30)</f>
        <v>c209                          </v>
      </c>
      <c r="L4176" s="2" t="str">
        <f>MID(B4176,9,30)</f>
        <v>C209                          </v>
      </c>
    </row>
    <row r="4177" hidden="1" spans="1:12">
      <c r="A4177" s="1" t="s">
        <v>9410</v>
      </c>
      <c r="B4177" s="1" t="s">
        <v>9411</v>
      </c>
      <c r="C4177" s="1" t="s">
        <v>1729</v>
      </c>
      <c r="D4177" s="1" t="s">
        <v>65</v>
      </c>
      <c r="E4177" s="2" t="str">
        <f t="shared" si="569"/>
        <v>ql</v>
      </c>
      <c r="F4177" s="1" t="s">
        <v>9297</v>
      </c>
      <c r="G4177" s="2" t="str">
        <f t="shared" si="570"/>
        <v>bc</v>
      </c>
      <c r="H4177" s="1" t="s">
        <v>1736</v>
      </c>
      <c r="I4177" s="2" t="str">
        <f t="shared" si="582"/>
        <v>3100</v>
      </c>
      <c r="J4177" s="2" t="str">
        <f t="shared" si="583"/>
        <v>3100</v>
      </c>
      <c r="K4177" s="2" t="str">
        <f t="shared" si="584"/>
        <v>c1                            </v>
      </c>
      <c r="L4177" s="2" t="str">
        <f t="shared" ref="L4177:L4186" si="585">MID(B4177,9,30)</f>
        <v>C1                            </v>
      </c>
    </row>
    <row r="4178" hidden="1" spans="1:12">
      <c r="A4178" s="1" t="s">
        <v>9412</v>
      </c>
      <c r="B4178" s="1" t="s">
        <v>9413</v>
      </c>
      <c r="C4178" s="1" t="s">
        <v>1729</v>
      </c>
      <c r="D4178" s="1" t="s">
        <v>65</v>
      </c>
      <c r="E4178" s="2" t="str">
        <f t="shared" si="569"/>
        <v>ql</v>
      </c>
      <c r="F4178" s="1" t="s">
        <v>9297</v>
      </c>
      <c r="G4178" s="2" t="str">
        <f t="shared" si="570"/>
        <v>bc</v>
      </c>
      <c r="H4178" s="1" t="s">
        <v>1736</v>
      </c>
      <c r="I4178" s="2" t="str">
        <f t="shared" si="582"/>
        <v>3100</v>
      </c>
      <c r="J4178" s="2" t="str">
        <f t="shared" si="583"/>
        <v>3100</v>
      </c>
      <c r="K4178" s="2" t="str">
        <f t="shared" si="584"/>
        <v>c2                            </v>
      </c>
      <c r="L4178" s="2" t="str">
        <f t="shared" si="585"/>
        <v>C2                            </v>
      </c>
    </row>
    <row r="4179" hidden="1" spans="1:12">
      <c r="A4179" s="1" t="s">
        <v>9414</v>
      </c>
      <c r="B4179" s="1" t="s">
        <v>9415</v>
      </c>
      <c r="C4179" s="1" t="s">
        <v>1729</v>
      </c>
      <c r="D4179" s="1" t="s">
        <v>65</v>
      </c>
      <c r="E4179" s="2" t="str">
        <f t="shared" si="569"/>
        <v>ql</v>
      </c>
      <c r="F4179" s="1" t="s">
        <v>9297</v>
      </c>
      <c r="G4179" s="2" t="str">
        <f t="shared" si="570"/>
        <v>bc</v>
      </c>
      <c r="H4179" s="1" t="s">
        <v>1736</v>
      </c>
      <c r="I4179" s="2" t="str">
        <f t="shared" si="582"/>
        <v>3101</v>
      </c>
      <c r="J4179" s="2" t="str">
        <f t="shared" si="583"/>
        <v>3101</v>
      </c>
      <c r="K4179" s="2" t="str">
        <f t="shared" si="584"/>
        <v>c2                            </v>
      </c>
      <c r="L4179" s="2" t="str">
        <f t="shared" si="585"/>
        <v>C2                            </v>
      </c>
    </row>
    <row r="4180" hidden="1" spans="1:12">
      <c r="A4180" s="1" t="s">
        <v>9416</v>
      </c>
      <c r="B4180" s="1" t="s">
        <v>9417</v>
      </c>
      <c r="C4180" s="1" t="s">
        <v>1729</v>
      </c>
      <c r="D4180" s="1" t="s">
        <v>65</v>
      </c>
      <c r="E4180" s="2" t="str">
        <f t="shared" si="569"/>
        <v>ql</v>
      </c>
      <c r="F4180" s="1" t="s">
        <v>9297</v>
      </c>
      <c r="G4180" s="2" t="str">
        <f t="shared" si="570"/>
        <v>bc</v>
      </c>
      <c r="H4180" s="1" t="s">
        <v>1736</v>
      </c>
      <c r="I4180" s="2" t="str">
        <f t="shared" si="582"/>
        <v>3101</v>
      </c>
      <c r="J4180" s="2" t="str">
        <f t="shared" si="583"/>
        <v>3101</v>
      </c>
      <c r="K4180" s="2" t="str">
        <f t="shared" si="584"/>
        <v>c4                            </v>
      </c>
      <c r="L4180" s="2" t="str">
        <f t="shared" si="585"/>
        <v>C4                            </v>
      </c>
    </row>
    <row r="4181" hidden="1" spans="1:12">
      <c r="A4181" s="1" t="s">
        <v>9418</v>
      </c>
      <c r="B4181" s="1" t="s">
        <v>9419</v>
      </c>
      <c r="C4181" s="1" t="s">
        <v>1729</v>
      </c>
      <c r="D4181" s="1" t="s">
        <v>65</v>
      </c>
      <c r="E4181" s="2" t="str">
        <f t="shared" si="569"/>
        <v>ql</v>
      </c>
      <c r="F4181" s="1" t="s">
        <v>9297</v>
      </c>
      <c r="G4181" s="2" t="str">
        <f t="shared" si="570"/>
        <v>bc</v>
      </c>
      <c r="H4181" s="1" t="s">
        <v>1736</v>
      </c>
      <c r="I4181" s="2" t="str">
        <f t="shared" si="582"/>
        <v>3105</v>
      </c>
      <c r="J4181" s="2" t="str">
        <f t="shared" si="583"/>
        <v>3105</v>
      </c>
      <c r="K4181" s="2" t="str">
        <f t="shared" si="584"/>
        <v>c1                            </v>
      </c>
      <c r="L4181" s="2" t="str">
        <f t="shared" si="585"/>
        <v>C1                            </v>
      </c>
    </row>
    <row r="4182" hidden="1" spans="1:12">
      <c r="A4182" s="1" t="s">
        <v>9420</v>
      </c>
      <c r="B4182" s="1" t="s">
        <v>9421</v>
      </c>
      <c r="C4182" s="1" t="s">
        <v>1729</v>
      </c>
      <c r="D4182" s="1" t="s">
        <v>65</v>
      </c>
      <c r="E4182" s="2" t="str">
        <f t="shared" si="569"/>
        <v>ql</v>
      </c>
      <c r="F4182" s="1" t="s">
        <v>9297</v>
      </c>
      <c r="G4182" s="2" t="str">
        <f t="shared" si="570"/>
        <v>bc</v>
      </c>
      <c r="H4182" s="1" t="s">
        <v>1736</v>
      </c>
      <c r="I4182" s="2" t="str">
        <f t="shared" si="582"/>
        <v>3105</v>
      </c>
      <c r="J4182" s="2" t="str">
        <f t="shared" si="583"/>
        <v>3105</v>
      </c>
      <c r="K4182" s="2" t="str">
        <f t="shared" si="584"/>
        <v>c4                            </v>
      </c>
      <c r="L4182" s="2" t="str">
        <f t="shared" si="585"/>
        <v>C4                            </v>
      </c>
    </row>
    <row r="4183" hidden="1" spans="1:12">
      <c r="A4183" s="1" t="s">
        <v>9422</v>
      </c>
      <c r="B4183" s="1" t="s">
        <v>9423</v>
      </c>
      <c r="C4183" s="1" t="s">
        <v>1729</v>
      </c>
      <c r="D4183" s="1" t="s">
        <v>65</v>
      </c>
      <c r="E4183" s="2" t="str">
        <f t="shared" si="569"/>
        <v>ql</v>
      </c>
      <c r="F4183" s="1" t="s">
        <v>9297</v>
      </c>
      <c r="G4183" s="2" t="str">
        <f t="shared" si="570"/>
        <v>bc</v>
      </c>
      <c r="H4183" s="1" t="s">
        <v>1736</v>
      </c>
      <c r="I4183" s="2" t="str">
        <f t="shared" si="582"/>
        <v>3108</v>
      </c>
      <c r="J4183" s="2" t="str">
        <f t="shared" si="583"/>
        <v>3108</v>
      </c>
      <c r="K4183" s="2" t="str">
        <f t="shared" si="584"/>
        <v>c1                            </v>
      </c>
      <c r="L4183" s="2" t="str">
        <f t="shared" si="585"/>
        <v>C1                            </v>
      </c>
    </row>
    <row r="4184" hidden="1" spans="1:12">
      <c r="A4184" s="1" t="s">
        <v>9424</v>
      </c>
      <c r="B4184" s="1" t="s">
        <v>9425</v>
      </c>
      <c r="C4184" s="1" t="s">
        <v>1729</v>
      </c>
      <c r="D4184" s="1" t="s">
        <v>65</v>
      </c>
      <c r="E4184" s="2" t="str">
        <f t="shared" si="569"/>
        <v>ql</v>
      </c>
      <c r="F4184" s="1" t="s">
        <v>9297</v>
      </c>
      <c r="G4184" s="2" t="str">
        <f t="shared" si="570"/>
        <v>bc</v>
      </c>
      <c r="H4184" s="1" t="s">
        <v>1736</v>
      </c>
      <c r="I4184" s="2" t="str">
        <f>MID(A4184,6,3)</f>
        <v>310</v>
      </c>
      <c r="J4184" s="2" t="str">
        <f>MID(B4184,5,3)</f>
        <v>310</v>
      </c>
      <c r="K4184" s="2" t="str">
        <f>MID(A4184,9,30)</f>
        <v>c1                            </v>
      </c>
      <c r="L4184" s="2" t="str">
        <f>MID(B4184,8,30)</f>
        <v>C1                            </v>
      </c>
    </row>
    <row r="4185" hidden="1" spans="1:12">
      <c r="A4185" s="1" t="s">
        <v>9426</v>
      </c>
      <c r="B4185" s="1" t="s">
        <v>9427</v>
      </c>
      <c r="C4185" s="1" t="s">
        <v>1729</v>
      </c>
      <c r="D4185" s="1" t="s">
        <v>65</v>
      </c>
      <c r="E4185" s="2" t="str">
        <f t="shared" ref="E4185:E4248" si="586">MID(A4185,2,2)</f>
        <v>ql</v>
      </c>
      <c r="F4185" s="1" t="s">
        <v>9297</v>
      </c>
      <c r="G4185" s="2" t="str">
        <f t="shared" ref="G4185:G4248" si="587">MID(A4185,4,2)</f>
        <v>bc</v>
      </c>
      <c r="H4185" s="1" t="s">
        <v>1736</v>
      </c>
      <c r="I4185" s="2" t="str">
        <f t="shared" si="582"/>
        <v>3112</v>
      </c>
      <c r="J4185" s="2" t="str">
        <f t="shared" si="583"/>
        <v>3112</v>
      </c>
      <c r="K4185" s="2" t="str">
        <f>MID(A4185,10,30)</f>
        <v>c2                            </v>
      </c>
      <c r="L4185" s="2" t="str">
        <f t="shared" si="585"/>
        <v>C2                            </v>
      </c>
    </row>
    <row r="4186" hidden="1" spans="1:12">
      <c r="A4186" s="1" t="s">
        <v>9428</v>
      </c>
      <c r="B4186" s="1" t="s">
        <v>9429</v>
      </c>
      <c r="C4186" s="1" t="s">
        <v>1729</v>
      </c>
      <c r="D4186" s="1" t="s">
        <v>65</v>
      </c>
      <c r="E4186" s="2" t="str">
        <f t="shared" si="586"/>
        <v>ql</v>
      </c>
      <c r="F4186" s="1" t="s">
        <v>9297</v>
      </c>
      <c r="G4186" s="2" t="str">
        <f t="shared" si="587"/>
        <v>bc</v>
      </c>
      <c r="H4186" s="1" t="s">
        <v>1736</v>
      </c>
      <c r="I4186" s="2" t="str">
        <f>MID(A4186,6,3)</f>
        <v>311</v>
      </c>
      <c r="J4186" s="2" t="str">
        <f>MID(B4186,5,3)</f>
        <v>311</v>
      </c>
      <c r="K4186" s="2" t="str">
        <f t="shared" ref="K4185:K4206" si="588">MID(A4186,9,30)</f>
        <v>c1                            </v>
      </c>
      <c r="L4186" s="2" t="str">
        <f>MID(B4186,8,30)</f>
        <v>C1                            </v>
      </c>
    </row>
    <row r="4187" hidden="1" spans="1:12">
      <c r="A4187" s="1" t="s">
        <v>9430</v>
      </c>
      <c r="B4187" s="1" t="s">
        <v>9431</v>
      </c>
      <c r="C4187" s="1" t="s">
        <v>1729</v>
      </c>
      <c r="D4187" s="1" t="s">
        <v>65</v>
      </c>
      <c r="E4187" s="2" t="str">
        <f t="shared" si="586"/>
        <v>ql</v>
      </c>
      <c r="F4187" s="1" t="s">
        <v>9297</v>
      </c>
      <c r="G4187" s="2" t="str">
        <f t="shared" si="587"/>
        <v>bc</v>
      </c>
      <c r="H4187" s="1" t="s">
        <v>1736</v>
      </c>
      <c r="I4187" s="2" t="str">
        <f t="shared" ref="I4187:I4206" si="589">MID(A4187,6,3)</f>
        <v>311</v>
      </c>
      <c r="J4187" s="2" t="str">
        <f t="shared" ref="J4187:J4206" si="590">MID(B4187,5,3)</f>
        <v>311</v>
      </c>
      <c r="K4187" s="2" t="str">
        <f t="shared" si="588"/>
        <v>c7                            </v>
      </c>
      <c r="L4187" s="2" t="str">
        <f t="shared" ref="L4187:L4194" si="591">MID(B4187,8,30)</f>
        <v>C7                            </v>
      </c>
    </row>
    <row r="4188" hidden="1" spans="1:12">
      <c r="A4188" s="1" t="s">
        <v>9432</v>
      </c>
      <c r="B4188" s="1" t="s">
        <v>9433</v>
      </c>
      <c r="C4188" s="1" t="s">
        <v>1729</v>
      </c>
      <c r="D4188" s="1" t="s">
        <v>65</v>
      </c>
      <c r="E4188" s="2" t="str">
        <f t="shared" si="586"/>
        <v>ql</v>
      </c>
      <c r="F4188" s="1" t="s">
        <v>9297</v>
      </c>
      <c r="G4188" s="2" t="str">
        <f t="shared" si="587"/>
        <v>bc</v>
      </c>
      <c r="H4188" s="1" t="s">
        <v>1736</v>
      </c>
      <c r="I4188" s="2" t="str">
        <f t="shared" si="589"/>
        <v>311</v>
      </c>
      <c r="J4188" s="2" t="str">
        <f t="shared" si="590"/>
        <v>311</v>
      </c>
      <c r="K4188" s="2" t="str">
        <f t="shared" si="588"/>
        <v>c8                            </v>
      </c>
      <c r="L4188" s="2" t="str">
        <f t="shared" si="591"/>
        <v>C8                            </v>
      </c>
    </row>
    <row r="4189" hidden="1" spans="1:12">
      <c r="A4189" s="1" t="s">
        <v>9434</v>
      </c>
      <c r="B4189" s="1" t="s">
        <v>9435</v>
      </c>
      <c r="C4189" s="1" t="s">
        <v>1729</v>
      </c>
      <c r="D4189" s="1" t="s">
        <v>65</v>
      </c>
      <c r="E4189" s="2" t="str">
        <f t="shared" si="586"/>
        <v>ql</v>
      </c>
      <c r="F4189" s="1" t="s">
        <v>9297</v>
      </c>
      <c r="G4189" s="2" t="str">
        <f t="shared" si="587"/>
        <v>bc</v>
      </c>
      <c r="H4189" s="1" t="s">
        <v>1736</v>
      </c>
      <c r="I4189" s="2" t="str">
        <f t="shared" si="589"/>
        <v>312</v>
      </c>
      <c r="J4189" s="2" t="str">
        <f t="shared" si="590"/>
        <v>312</v>
      </c>
      <c r="K4189" s="2" t="str">
        <f t="shared" si="588"/>
        <v>c1                            </v>
      </c>
      <c r="L4189" s="2" t="str">
        <f t="shared" si="591"/>
        <v>C1                            </v>
      </c>
    </row>
    <row r="4190" hidden="1" spans="1:12">
      <c r="A4190" s="1" t="s">
        <v>9436</v>
      </c>
      <c r="B4190" s="1" t="s">
        <v>9437</v>
      </c>
      <c r="C4190" s="1" t="s">
        <v>1729</v>
      </c>
      <c r="D4190" s="1" t="s">
        <v>65</v>
      </c>
      <c r="E4190" s="2" t="str">
        <f t="shared" si="586"/>
        <v>ql</v>
      </c>
      <c r="F4190" s="1" t="s">
        <v>9297</v>
      </c>
      <c r="G4190" s="2" t="str">
        <f t="shared" si="587"/>
        <v>bc</v>
      </c>
      <c r="H4190" s="1" t="s">
        <v>1736</v>
      </c>
      <c r="I4190" s="2" t="str">
        <f t="shared" si="589"/>
        <v>312</v>
      </c>
      <c r="J4190" s="2" t="str">
        <f t="shared" si="590"/>
        <v>312</v>
      </c>
      <c r="K4190" s="2" t="str">
        <f t="shared" si="588"/>
        <v>c17                           </v>
      </c>
      <c r="L4190" s="2" t="str">
        <f t="shared" si="591"/>
        <v>C17                           </v>
      </c>
    </row>
    <row r="4191" hidden="1" spans="1:12">
      <c r="A4191" s="1" t="s">
        <v>9438</v>
      </c>
      <c r="B4191" s="1" t="s">
        <v>9439</v>
      </c>
      <c r="C4191" s="1" t="s">
        <v>1729</v>
      </c>
      <c r="D4191" s="1" t="s">
        <v>65</v>
      </c>
      <c r="E4191" s="2" t="str">
        <f t="shared" si="586"/>
        <v>ql</v>
      </c>
      <c r="F4191" s="1" t="s">
        <v>9297</v>
      </c>
      <c r="G4191" s="2" t="str">
        <f t="shared" si="587"/>
        <v>bc</v>
      </c>
      <c r="H4191" s="1" t="s">
        <v>1736</v>
      </c>
      <c r="I4191" s="2" t="str">
        <f t="shared" si="589"/>
        <v>312</v>
      </c>
      <c r="J4191" s="2" t="str">
        <f t="shared" si="590"/>
        <v>312</v>
      </c>
      <c r="K4191" s="2" t="str">
        <f t="shared" si="588"/>
        <v>c6                            </v>
      </c>
      <c r="L4191" s="2" t="str">
        <f t="shared" si="591"/>
        <v>C6                            </v>
      </c>
    </row>
    <row r="4192" hidden="1" spans="1:12">
      <c r="A4192" s="1" t="s">
        <v>9440</v>
      </c>
      <c r="B4192" s="1" t="s">
        <v>9441</v>
      </c>
      <c r="C4192" s="1" t="s">
        <v>1729</v>
      </c>
      <c r="D4192" s="1" t="s">
        <v>65</v>
      </c>
      <c r="E4192" s="2" t="str">
        <f t="shared" si="586"/>
        <v>ql</v>
      </c>
      <c r="F4192" s="1" t="s">
        <v>9297</v>
      </c>
      <c r="G4192" s="2" t="str">
        <f t="shared" si="587"/>
        <v>bc</v>
      </c>
      <c r="H4192" s="1" t="s">
        <v>1736</v>
      </c>
      <c r="I4192" s="2" t="str">
        <f t="shared" si="589"/>
        <v>312</v>
      </c>
      <c r="J4192" s="2" t="str">
        <f t="shared" si="590"/>
        <v>312</v>
      </c>
      <c r="K4192" s="2" t="str">
        <f t="shared" si="588"/>
        <v>c7                            </v>
      </c>
      <c r="L4192" s="2" t="str">
        <f t="shared" si="591"/>
        <v>C7                            </v>
      </c>
    </row>
    <row r="4193" hidden="1" spans="1:12">
      <c r="A4193" s="1" t="s">
        <v>9442</v>
      </c>
      <c r="B4193" s="1" t="s">
        <v>9443</v>
      </c>
      <c r="C4193" s="1" t="s">
        <v>1729</v>
      </c>
      <c r="D4193" s="1" t="s">
        <v>65</v>
      </c>
      <c r="E4193" s="2" t="str">
        <f t="shared" si="586"/>
        <v>ql</v>
      </c>
      <c r="F4193" s="1" t="s">
        <v>9297</v>
      </c>
      <c r="G4193" s="2" t="str">
        <f t="shared" si="587"/>
        <v>bc</v>
      </c>
      <c r="H4193" s="1" t="s">
        <v>1736</v>
      </c>
      <c r="I4193" s="2" t="str">
        <f>MID(A4193,6,4)</f>
        <v>3130</v>
      </c>
      <c r="J4193" s="2" t="str">
        <f>MID(B4193,5,4)</f>
        <v>3130</v>
      </c>
      <c r="K4193" s="2" t="str">
        <f>MID(A4193,10,30)</f>
        <v>c1                            </v>
      </c>
      <c r="L4193" s="2" t="str">
        <f>MID(B4193,9,30)</f>
        <v>C1                            </v>
      </c>
    </row>
    <row r="4194" hidden="1" spans="1:12">
      <c r="A4194" s="1" t="s">
        <v>9444</v>
      </c>
      <c r="B4194" s="1" t="s">
        <v>9445</v>
      </c>
      <c r="C4194" s="1" t="s">
        <v>1729</v>
      </c>
      <c r="D4194" s="1" t="s">
        <v>65</v>
      </c>
      <c r="E4194" s="2" t="str">
        <f t="shared" si="586"/>
        <v>ql</v>
      </c>
      <c r="F4194" s="1" t="s">
        <v>9297</v>
      </c>
      <c r="G4194" s="2" t="str">
        <f t="shared" si="587"/>
        <v>bc</v>
      </c>
      <c r="H4194" s="1" t="s">
        <v>1736</v>
      </c>
      <c r="I4194" s="2" t="str">
        <f t="shared" si="589"/>
        <v>321</v>
      </c>
      <c r="J4194" s="2" t="str">
        <f t="shared" si="590"/>
        <v>321</v>
      </c>
      <c r="K4194" s="2" t="str">
        <f t="shared" si="588"/>
        <v>c1                            </v>
      </c>
      <c r="L4194" s="2" t="str">
        <f t="shared" si="591"/>
        <v>C1                            </v>
      </c>
    </row>
    <row r="4195" hidden="1" spans="1:12">
      <c r="A4195" s="1" t="s">
        <v>9446</v>
      </c>
      <c r="B4195" s="1" t="s">
        <v>9447</v>
      </c>
      <c r="C4195" s="1" t="s">
        <v>1729</v>
      </c>
      <c r="D4195" s="1" t="s">
        <v>65</v>
      </c>
      <c r="E4195" s="2" t="str">
        <f t="shared" si="586"/>
        <v>ql</v>
      </c>
      <c r="F4195" s="1" t="s">
        <v>9297</v>
      </c>
      <c r="G4195" s="2" t="str">
        <f t="shared" si="587"/>
        <v>bc</v>
      </c>
      <c r="H4195" s="1" t="s">
        <v>1736</v>
      </c>
      <c r="I4195" s="2" t="str">
        <f t="shared" si="589"/>
        <v>321</v>
      </c>
      <c r="J4195" s="2" t="str">
        <f t="shared" si="590"/>
        <v>321</v>
      </c>
      <c r="K4195" s="2" t="str">
        <f t="shared" si="588"/>
        <v>c8                            </v>
      </c>
      <c r="L4195" s="2" t="str">
        <f t="shared" ref="L4195:L4206" si="592">MID(B4195,8,30)</f>
        <v>C8                            </v>
      </c>
    </row>
    <row r="4196" hidden="1" spans="1:12">
      <c r="A4196" s="1" t="s">
        <v>9448</v>
      </c>
      <c r="B4196" s="1" t="s">
        <v>9449</v>
      </c>
      <c r="C4196" s="1" t="s">
        <v>1729</v>
      </c>
      <c r="D4196" s="1" t="s">
        <v>65</v>
      </c>
      <c r="E4196" s="2" t="str">
        <f t="shared" si="586"/>
        <v>ql</v>
      </c>
      <c r="F4196" s="1" t="s">
        <v>9297</v>
      </c>
      <c r="G4196" s="2" t="str">
        <f t="shared" si="587"/>
        <v>bc</v>
      </c>
      <c r="H4196" s="1" t="s">
        <v>1736</v>
      </c>
      <c r="I4196" s="2" t="str">
        <f t="shared" si="589"/>
        <v>322</v>
      </c>
      <c r="J4196" s="2" t="str">
        <f t="shared" si="590"/>
        <v>322</v>
      </c>
      <c r="K4196" s="2" t="str">
        <f t="shared" si="588"/>
        <v>c1                            </v>
      </c>
      <c r="L4196" s="2" t="str">
        <f t="shared" si="592"/>
        <v>C1                            </v>
      </c>
    </row>
    <row r="4197" hidden="1" spans="1:12">
      <c r="A4197" s="1" t="s">
        <v>9450</v>
      </c>
      <c r="B4197" s="1" t="s">
        <v>9451</v>
      </c>
      <c r="C4197" s="1" t="s">
        <v>1729</v>
      </c>
      <c r="D4197" s="1" t="s">
        <v>65</v>
      </c>
      <c r="E4197" s="2" t="str">
        <f t="shared" si="586"/>
        <v>ql</v>
      </c>
      <c r="F4197" s="1" t="s">
        <v>9297</v>
      </c>
      <c r="G4197" s="2" t="str">
        <f t="shared" si="587"/>
        <v>bc</v>
      </c>
      <c r="H4197" s="1" t="s">
        <v>1736</v>
      </c>
      <c r="I4197" s="2" t="str">
        <f t="shared" si="589"/>
        <v>327</v>
      </c>
      <c r="J4197" s="2" t="str">
        <f t="shared" si="590"/>
        <v>327</v>
      </c>
      <c r="K4197" s="2" t="str">
        <f t="shared" si="588"/>
        <v>c2                            </v>
      </c>
      <c r="L4197" s="2" t="str">
        <f t="shared" si="592"/>
        <v>C2                            </v>
      </c>
    </row>
    <row r="4198" hidden="1" spans="1:12">
      <c r="A4198" s="1" t="s">
        <v>9452</v>
      </c>
      <c r="B4198" s="1" t="s">
        <v>9453</v>
      </c>
      <c r="C4198" s="1" t="s">
        <v>1729</v>
      </c>
      <c r="D4198" s="1" t="s">
        <v>65</v>
      </c>
      <c r="E4198" s="2" t="str">
        <f t="shared" si="586"/>
        <v>ql</v>
      </c>
      <c r="F4198" s="1" t="s">
        <v>9297</v>
      </c>
      <c r="G4198" s="2" t="str">
        <f t="shared" si="587"/>
        <v>bc</v>
      </c>
      <c r="H4198" s="1" t="s">
        <v>1736</v>
      </c>
      <c r="I4198" s="2" t="str">
        <f t="shared" si="589"/>
        <v>380</v>
      </c>
      <c r="J4198" s="2" t="str">
        <f t="shared" si="590"/>
        <v>380</v>
      </c>
      <c r="K4198" s="2" t="str">
        <f t="shared" si="588"/>
        <v>c1                            </v>
      </c>
      <c r="L4198" s="2" t="str">
        <f t="shared" si="592"/>
        <v>C1                            </v>
      </c>
    </row>
    <row r="4199" hidden="1" spans="1:12">
      <c r="A4199" s="1" t="s">
        <v>9454</v>
      </c>
      <c r="B4199" s="1" t="s">
        <v>9455</v>
      </c>
      <c r="C4199" s="1" t="s">
        <v>1729</v>
      </c>
      <c r="D4199" s="1" t="s">
        <v>65</v>
      </c>
      <c r="E4199" s="2" t="str">
        <f t="shared" si="586"/>
        <v>ql</v>
      </c>
      <c r="F4199" s="1" t="s">
        <v>9297</v>
      </c>
      <c r="G4199" s="2" t="str">
        <f t="shared" si="587"/>
        <v>bc</v>
      </c>
      <c r="H4199" s="1" t="s">
        <v>1736</v>
      </c>
      <c r="I4199" s="2" t="str">
        <f t="shared" si="589"/>
        <v>382</v>
      </c>
      <c r="J4199" s="2" t="str">
        <f t="shared" si="590"/>
        <v>382</v>
      </c>
      <c r="K4199" s="2" t="str">
        <f t="shared" si="588"/>
        <v>c2                            </v>
      </c>
      <c r="L4199" s="2" t="str">
        <f t="shared" si="592"/>
        <v>C2                            </v>
      </c>
    </row>
    <row r="4200" hidden="1" spans="1:12">
      <c r="A4200" s="1" t="s">
        <v>9456</v>
      </c>
      <c r="B4200" s="1" t="s">
        <v>9457</v>
      </c>
      <c r="C4200" s="1" t="s">
        <v>1729</v>
      </c>
      <c r="D4200" s="1" t="s">
        <v>65</v>
      </c>
      <c r="E4200" s="2" t="str">
        <f t="shared" si="586"/>
        <v>ql</v>
      </c>
      <c r="F4200" s="1" t="s">
        <v>9297</v>
      </c>
      <c r="G4200" s="2" t="str">
        <f t="shared" si="587"/>
        <v>bc</v>
      </c>
      <c r="H4200" s="1" t="s">
        <v>1736</v>
      </c>
      <c r="I4200" s="2" t="str">
        <f t="shared" si="589"/>
        <v>388</v>
      </c>
      <c r="J4200" s="2" t="str">
        <f t="shared" si="590"/>
        <v>388</v>
      </c>
      <c r="K4200" s="2" t="str">
        <f t="shared" si="588"/>
        <v>c2                            </v>
      </c>
      <c r="L4200" s="2" t="str">
        <f t="shared" si="592"/>
        <v>C2                            </v>
      </c>
    </row>
    <row r="4201" hidden="1" spans="1:12">
      <c r="A4201" s="1" t="s">
        <v>9458</v>
      </c>
      <c r="B4201" s="1" t="s">
        <v>9459</v>
      </c>
      <c r="C4201" s="1" t="s">
        <v>1729</v>
      </c>
      <c r="D4201" s="1" t="s">
        <v>65</v>
      </c>
      <c r="E4201" s="2" t="str">
        <f t="shared" si="586"/>
        <v>ql</v>
      </c>
      <c r="F4201" s="1" t="s">
        <v>9297</v>
      </c>
      <c r="G4201" s="2" t="str">
        <f t="shared" si="587"/>
        <v>bc</v>
      </c>
      <c r="H4201" s="1" t="s">
        <v>1736</v>
      </c>
      <c r="I4201" s="2" t="str">
        <f t="shared" si="589"/>
        <v>391</v>
      </c>
      <c r="J4201" s="2" t="str">
        <f t="shared" si="590"/>
        <v>391</v>
      </c>
      <c r="K4201" s="2" t="str">
        <f t="shared" si="588"/>
        <v>c3                            </v>
      </c>
      <c r="L4201" s="2" t="str">
        <f t="shared" si="592"/>
        <v>C3                            </v>
      </c>
    </row>
    <row r="4202" hidden="1" spans="1:12">
      <c r="A4202" s="1" t="s">
        <v>9460</v>
      </c>
      <c r="B4202" s="1" t="s">
        <v>9461</v>
      </c>
      <c r="C4202" s="1" t="s">
        <v>1729</v>
      </c>
      <c r="D4202" s="1" t="s">
        <v>65</v>
      </c>
      <c r="E4202" s="2" t="str">
        <f t="shared" si="586"/>
        <v>ql</v>
      </c>
      <c r="F4202" s="1" t="s">
        <v>9297</v>
      </c>
      <c r="G4202" s="2" t="str">
        <f t="shared" si="587"/>
        <v>bc</v>
      </c>
      <c r="H4202" s="1" t="s">
        <v>1736</v>
      </c>
      <c r="I4202" s="2" t="str">
        <f t="shared" si="589"/>
        <v>393</v>
      </c>
      <c r="J4202" s="2" t="str">
        <f t="shared" si="590"/>
        <v>393</v>
      </c>
      <c r="K4202" s="2" t="str">
        <f t="shared" si="588"/>
        <v>c3                            </v>
      </c>
      <c r="L4202" s="2" t="str">
        <f t="shared" si="592"/>
        <v>C3                            </v>
      </c>
    </row>
    <row r="4203" hidden="1" spans="1:12">
      <c r="A4203" s="1" t="s">
        <v>9462</v>
      </c>
      <c r="B4203" s="1" t="s">
        <v>9463</v>
      </c>
      <c r="C4203" s="1" t="s">
        <v>1729</v>
      </c>
      <c r="D4203" s="1" t="s">
        <v>65</v>
      </c>
      <c r="E4203" s="2" t="str">
        <f t="shared" si="586"/>
        <v>ql</v>
      </c>
      <c r="F4203" s="1" t="s">
        <v>9297</v>
      </c>
      <c r="G4203" s="2" t="str">
        <f t="shared" si="587"/>
        <v>bc</v>
      </c>
      <c r="H4203" s="1" t="s">
        <v>1736</v>
      </c>
      <c r="I4203" s="2" t="str">
        <f t="shared" si="589"/>
        <v>395</v>
      </c>
      <c r="J4203" s="2" t="str">
        <f t="shared" si="590"/>
        <v>395</v>
      </c>
      <c r="K4203" s="2" t="str">
        <f t="shared" si="588"/>
        <v>c1                            </v>
      </c>
      <c r="L4203" s="2" t="str">
        <f t="shared" si="592"/>
        <v>C1                            </v>
      </c>
    </row>
    <row r="4204" hidden="1" spans="1:12">
      <c r="A4204" s="1" t="s">
        <v>9464</v>
      </c>
      <c r="B4204" s="1" t="s">
        <v>9465</v>
      </c>
      <c r="C4204" s="1" t="s">
        <v>1729</v>
      </c>
      <c r="D4204" s="1" t="s">
        <v>65</v>
      </c>
      <c r="E4204" s="2" t="str">
        <f t="shared" si="586"/>
        <v>ql</v>
      </c>
      <c r="F4204" s="1" t="s">
        <v>9297</v>
      </c>
      <c r="G4204" s="2" t="str">
        <f t="shared" si="587"/>
        <v>bc</v>
      </c>
      <c r="H4204" s="1" t="s">
        <v>1736</v>
      </c>
      <c r="I4204" s="2" t="str">
        <f t="shared" si="589"/>
        <v>395</v>
      </c>
      <c r="J4204" s="2" t="str">
        <f t="shared" si="590"/>
        <v>395</v>
      </c>
      <c r="K4204" s="2" t="str">
        <f t="shared" si="588"/>
        <v>c5                            </v>
      </c>
      <c r="L4204" s="2" t="str">
        <f t="shared" si="592"/>
        <v>C5                            </v>
      </c>
    </row>
    <row r="4205" hidden="1" spans="1:12">
      <c r="A4205" s="1" t="s">
        <v>9466</v>
      </c>
      <c r="B4205" s="1" t="s">
        <v>9467</v>
      </c>
      <c r="C4205" s="1" t="s">
        <v>1729</v>
      </c>
      <c r="D4205" s="1" t="s">
        <v>65</v>
      </c>
      <c r="E4205" s="2" t="str">
        <f t="shared" si="586"/>
        <v>ql</v>
      </c>
      <c r="F4205" s="1" t="s">
        <v>9297</v>
      </c>
      <c r="G4205" s="2" t="str">
        <f t="shared" si="587"/>
        <v>bc</v>
      </c>
      <c r="H4205" s="1" t="s">
        <v>1736</v>
      </c>
      <c r="I4205" s="2" t="str">
        <f t="shared" si="589"/>
        <v>396</v>
      </c>
      <c r="J4205" s="2" t="str">
        <f t="shared" si="590"/>
        <v>396</v>
      </c>
      <c r="K4205" s="2" t="str">
        <f t="shared" si="588"/>
        <v>c1                            </v>
      </c>
      <c r="L4205" s="2" t="str">
        <f t="shared" si="592"/>
        <v>C1                            </v>
      </c>
    </row>
    <row r="4206" hidden="1" spans="1:12">
      <c r="A4206" s="1" t="s">
        <v>9468</v>
      </c>
      <c r="B4206" s="1" t="s">
        <v>9469</v>
      </c>
      <c r="C4206" s="1" t="s">
        <v>1729</v>
      </c>
      <c r="D4206" s="1" t="s">
        <v>65</v>
      </c>
      <c r="E4206" s="2" t="str">
        <f t="shared" si="586"/>
        <v>ql</v>
      </c>
      <c r="F4206" s="1" t="s">
        <v>9297</v>
      </c>
      <c r="G4206" s="2" t="str">
        <f t="shared" si="587"/>
        <v>bc</v>
      </c>
      <c r="H4206" s="1" t="s">
        <v>1736</v>
      </c>
      <c r="I4206" s="2" t="str">
        <f>MID(A4206,6,4)</f>
        <v>5001</v>
      </c>
      <c r="J4206" s="2" t="str">
        <f>MID(B4206,5,4)</f>
        <v>5001</v>
      </c>
      <c r="K4206" s="2" t="str">
        <f>MID(A4206,10,30)</f>
        <v>c1                            </v>
      </c>
      <c r="L4206" s="2" t="str">
        <f>MID(B4206,9,30)</f>
        <v>C1                            </v>
      </c>
    </row>
    <row r="4207" hidden="1" spans="1:12">
      <c r="A4207" s="1" t="s">
        <v>9470</v>
      </c>
      <c r="B4207" s="1" t="s">
        <v>9471</v>
      </c>
      <c r="C4207" s="1" t="s">
        <v>1729</v>
      </c>
      <c r="D4207" s="1" t="s">
        <v>65</v>
      </c>
      <c r="E4207" s="2" t="str">
        <f t="shared" si="586"/>
        <v>ql</v>
      </c>
      <c r="F4207" s="1" t="s">
        <v>9297</v>
      </c>
      <c r="G4207" s="2" t="str">
        <f t="shared" si="587"/>
        <v>bc</v>
      </c>
      <c r="H4207" s="1" t="s">
        <v>1736</v>
      </c>
      <c r="I4207" s="2" t="str">
        <f t="shared" ref="I4207:I4270" si="593">MID(A4207,6,4)</f>
        <v>5006</v>
      </c>
      <c r="J4207" s="2" t="str">
        <f t="shared" ref="J4207:J4270" si="594">MID(B4207,5,4)</f>
        <v>5006</v>
      </c>
      <c r="K4207" s="2" t="str">
        <f t="shared" ref="K4207:K4270" si="595">MID(A4207,10,30)</f>
        <v>c1                            </v>
      </c>
      <c r="L4207" s="2" t="str">
        <f t="shared" ref="L4207:L4238" si="596">MID(B4207,9,30)</f>
        <v>C1                            </v>
      </c>
    </row>
    <row r="4208" hidden="1" spans="1:12">
      <c r="A4208" s="1" t="s">
        <v>9472</v>
      </c>
      <c r="B4208" s="1" t="s">
        <v>9473</v>
      </c>
      <c r="C4208" s="1" t="s">
        <v>1729</v>
      </c>
      <c r="D4208" s="1" t="s">
        <v>65</v>
      </c>
      <c r="E4208" s="2" t="str">
        <f t="shared" si="586"/>
        <v>ql</v>
      </c>
      <c r="F4208" s="1" t="s">
        <v>9297</v>
      </c>
      <c r="G4208" s="2" t="str">
        <f t="shared" si="587"/>
        <v>bc</v>
      </c>
      <c r="H4208" s="1" t="s">
        <v>1736</v>
      </c>
      <c r="I4208" s="2" t="str">
        <f t="shared" si="593"/>
        <v>5006</v>
      </c>
      <c r="J4208" s="2" t="str">
        <f t="shared" si="594"/>
        <v>5006</v>
      </c>
      <c r="K4208" s="2" t="str">
        <f t="shared" si="595"/>
        <v>c10                           </v>
      </c>
      <c r="L4208" s="2" t="str">
        <f t="shared" si="596"/>
        <v>C10                           </v>
      </c>
    </row>
    <row r="4209" hidden="1" spans="1:12">
      <c r="A4209" s="1" t="s">
        <v>9474</v>
      </c>
      <c r="B4209" s="1" t="s">
        <v>9475</v>
      </c>
      <c r="C4209" s="1" t="s">
        <v>1729</v>
      </c>
      <c r="D4209" s="1" t="s">
        <v>65</v>
      </c>
      <c r="E4209" s="2" t="str">
        <f t="shared" si="586"/>
        <v>ql</v>
      </c>
      <c r="F4209" s="1" t="s">
        <v>9297</v>
      </c>
      <c r="G4209" s="2" t="str">
        <f t="shared" si="587"/>
        <v>bc</v>
      </c>
      <c r="H4209" s="1" t="s">
        <v>1736</v>
      </c>
      <c r="I4209" s="2" t="str">
        <f t="shared" si="593"/>
        <v>5006</v>
      </c>
      <c r="J4209" s="2" t="str">
        <f t="shared" si="594"/>
        <v>5006</v>
      </c>
      <c r="K4209" s="2" t="str">
        <f t="shared" si="595"/>
        <v>c13                           </v>
      </c>
      <c r="L4209" s="2" t="str">
        <f t="shared" si="596"/>
        <v>C13                           </v>
      </c>
    </row>
    <row r="4210" hidden="1" spans="1:12">
      <c r="A4210" s="1" t="s">
        <v>9476</v>
      </c>
      <c r="B4210" s="1" t="s">
        <v>9477</v>
      </c>
      <c r="C4210" s="1" t="s">
        <v>1729</v>
      </c>
      <c r="D4210" s="1" t="s">
        <v>65</v>
      </c>
      <c r="E4210" s="2" t="str">
        <f t="shared" si="586"/>
        <v>ql</v>
      </c>
      <c r="F4210" s="1" t="s">
        <v>9297</v>
      </c>
      <c r="G4210" s="2" t="str">
        <f t="shared" si="587"/>
        <v>bc</v>
      </c>
      <c r="H4210" s="1" t="s">
        <v>1736</v>
      </c>
      <c r="I4210" s="2" t="str">
        <f t="shared" si="593"/>
        <v>5006</v>
      </c>
      <c r="J4210" s="2" t="str">
        <f t="shared" si="594"/>
        <v>5006</v>
      </c>
      <c r="K4210" s="2" t="str">
        <f t="shared" si="595"/>
        <v>c5                            </v>
      </c>
      <c r="L4210" s="2" t="str">
        <f t="shared" si="596"/>
        <v>C5                            </v>
      </c>
    </row>
    <row r="4211" hidden="1" spans="1:12">
      <c r="A4211" s="1" t="s">
        <v>9478</v>
      </c>
      <c r="B4211" s="1" t="s">
        <v>9479</v>
      </c>
      <c r="C4211" s="1" t="s">
        <v>1729</v>
      </c>
      <c r="D4211" s="1" t="s">
        <v>65</v>
      </c>
      <c r="E4211" s="2" t="str">
        <f t="shared" si="586"/>
        <v>ql</v>
      </c>
      <c r="F4211" s="1" t="s">
        <v>9297</v>
      </c>
      <c r="G4211" s="2" t="str">
        <f t="shared" si="587"/>
        <v>bc</v>
      </c>
      <c r="H4211" s="1" t="s">
        <v>1736</v>
      </c>
      <c r="I4211" s="2" t="str">
        <f t="shared" si="593"/>
        <v>5007</v>
      </c>
      <c r="J4211" s="2" t="str">
        <f t="shared" si="594"/>
        <v>5007</v>
      </c>
      <c r="K4211" s="2" t="str">
        <f t="shared" si="595"/>
        <v>c2                            </v>
      </c>
      <c r="L4211" s="2" t="str">
        <f t="shared" si="596"/>
        <v>C2                            </v>
      </c>
    </row>
    <row r="4212" hidden="1" spans="1:12">
      <c r="A4212" s="1" t="s">
        <v>9480</v>
      </c>
      <c r="B4212" s="1" t="s">
        <v>9481</v>
      </c>
      <c r="C4212" s="1" t="s">
        <v>1729</v>
      </c>
      <c r="D4212" s="1" t="s">
        <v>65</v>
      </c>
      <c r="E4212" s="2" t="str">
        <f t="shared" si="586"/>
        <v>ql</v>
      </c>
      <c r="F4212" s="1" t="s">
        <v>9297</v>
      </c>
      <c r="G4212" s="2" t="str">
        <f t="shared" si="587"/>
        <v>bc</v>
      </c>
      <c r="H4212" s="1" t="s">
        <v>1736</v>
      </c>
      <c r="I4212" s="2" t="str">
        <f t="shared" si="593"/>
        <v>5009</v>
      </c>
      <c r="J4212" s="2" t="str">
        <f t="shared" si="594"/>
        <v>5009</v>
      </c>
      <c r="K4212" s="2" t="str">
        <f t="shared" si="595"/>
        <v>c12                           </v>
      </c>
      <c r="L4212" s="2" t="str">
        <f t="shared" si="596"/>
        <v>C12                           </v>
      </c>
    </row>
    <row r="4213" hidden="1" spans="1:12">
      <c r="A4213" s="1" t="s">
        <v>9482</v>
      </c>
      <c r="B4213" s="1" t="s">
        <v>9483</v>
      </c>
      <c r="C4213" s="1" t="s">
        <v>1729</v>
      </c>
      <c r="D4213" s="1" t="s">
        <v>65</v>
      </c>
      <c r="E4213" s="2" t="str">
        <f t="shared" si="586"/>
        <v>ql</v>
      </c>
      <c r="F4213" s="1" t="s">
        <v>9297</v>
      </c>
      <c r="G4213" s="2" t="str">
        <f t="shared" si="587"/>
        <v>bc</v>
      </c>
      <c r="H4213" s="1" t="s">
        <v>1736</v>
      </c>
      <c r="I4213" s="2" t="str">
        <f t="shared" si="593"/>
        <v>5009</v>
      </c>
      <c r="J4213" s="2" t="str">
        <f t="shared" si="594"/>
        <v>5009</v>
      </c>
      <c r="K4213" s="2" t="str">
        <f t="shared" si="595"/>
        <v>c5                            </v>
      </c>
      <c r="L4213" s="2" t="str">
        <f t="shared" si="596"/>
        <v>C5                            </v>
      </c>
    </row>
    <row r="4214" hidden="1" spans="1:12">
      <c r="A4214" s="1" t="s">
        <v>9484</v>
      </c>
      <c r="B4214" s="1" t="s">
        <v>9485</v>
      </c>
      <c r="C4214" s="1" t="s">
        <v>1729</v>
      </c>
      <c r="D4214" s="1" t="s">
        <v>65</v>
      </c>
      <c r="E4214" s="2" t="str">
        <f t="shared" si="586"/>
        <v>ql</v>
      </c>
      <c r="F4214" s="1" t="s">
        <v>9297</v>
      </c>
      <c r="G4214" s="2" t="str">
        <f t="shared" si="587"/>
        <v>bc</v>
      </c>
      <c r="H4214" s="1" t="s">
        <v>1736</v>
      </c>
      <c r="I4214" s="2" t="str">
        <f t="shared" si="593"/>
        <v>5011</v>
      </c>
      <c r="J4214" s="2" t="str">
        <f t="shared" si="594"/>
        <v>5011</v>
      </c>
      <c r="K4214" s="2" t="str">
        <f t="shared" si="595"/>
        <v>c5                            </v>
      </c>
      <c r="L4214" s="2" t="str">
        <f t="shared" si="596"/>
        <v>C5                            </v>
      </c>
    </row>
    <row r="4215" hidden="1" spans="1:12">
      <c r="A4215" s="1" t="s">
        <v>9486</v>
      </c>
      <c r="B4215" s="1" t="s">
        <v>9487</v>
      </c>
      <c r="C4215" s="1" t="s">
        <v>1729</v>
      </c>
      <c r="D4215" s="1" t="s">
        <v>65</v>
      </c>
      <c r="E4215" s="2" t="str">
        <f t="shared" si="586"/>
        <v>ql</v>
      </c>
      <c r="F4215" s="1" t="s">
        <v>9297</v>
      </c>
      <c r="G4215" s="2" t="str">
        <f t="shared" si="587"/>
        <v>bc</v>
      </c>
      <c r="H4215" s="1" t="s">
        <v>1736</v>
      </c>
      <c r="I4215" s="2" t="str">
        <f t="shared" si="593"/>
        <v>5012</v>
      </c>
      <c r="J4215" s="2" t="str">
        <f t="shared" si="594"/>
        <v>5012</v>
      </c>
      <c r="K4215" s="2" t="str">
        <f t="shared" si="595"/>
        <v>c2                            </v>
      </c>
      <c r="L4215" s="2" t="str">
        <f t="shared" si="596"/>
        <v>C2                            </v>
      </c>
    </row>
    <row r="4216" hidden="1" spans="1:12">
      <c r="A4216" s="1" t="s">
        <v>9488</v>
      </c>
      <c r="B4216" s="1" t="s">
        <v>9489</v>
      </c>
      <c r="C4216" s="1" t="s">
        <v>1729</v>
      </c>
      <c r="D4216" s="1" t="s">
        <v>65</v>
      </c>
      <c r="E4216" s="2" t="str">
        <f t="shared" si="586"/>
        <v>ql</v>
      </c>
      <c r="F4216" s="1" t="s">
        <v>9297</v>
      </c>
      <c r="G4216" s="2" t="str">
        <f t="shared" si="587"/>
        <v>bc</v>
      </c>
      <c r="H4216" s="1" t="s">
        <v>1736</v>
      </c>
      <c r="I4216" s="2" t="str">
        <f t="shared" si="593"/>
        <v>5015</v>
      </c>
      <c r="J4216" s="2" t="str">
        <f t="shared" si="594"/>
        <v>5015</v>
      </c>
      <c r="K4216" s="2" t="str">
        <f t="shared" si="595"/>
        <v>c1                            </v>
      </c>
      <c r="L4216" s="2" t="str">
        <f t="shared" si="596"/>
        <v>C1                            </v>
      </c>
    </row>
    <row r="4217" hidden="1" spans="1:12">
      <c r="A4217" s="1" t="s">
        <v>9490</v>
      </c>
      <c r="B4217" s="1" t="s">
        <v>9491</v>
      </c>
      <c r="C4217" s="1" t="s">
        <v>1729</v>
      </c>
      <c r="D4217" s="1" t="s">
        <v>65</v>
      </c>
      <c r="E4217" s="2" t="str">
        <f t="shared" si="586"/>
        <v>ql</v>
      </c>
      <c r="F4217" s="1" t="s">
        <v>9297</v>
      </c>
      <c r="G4217" s="2" t="str">
        <f t="shared" si="587"/>
        <v>bc</v>
      </c>
      <c r="H4217" s="1" t="s">
        <v>1736</v>
      </c>
      <c r="I4217" s="2" t="str">
        <f t="shared" si="593"/>
        <v>5015</v>
      </c>
      <c r="J4217" s="2" t="str">
        <f t="shared" si="594"/>
        <v>5015</v>
      </c>
      <c r="K4217" s="2" t="str">
        <f t="shared" si="595"/>
        <v>c2                            </v>
      </c>
      <c r="L4217" s="2" t="str">
        <f t="shared" si="596"/>
        <v>C2                            </v>
      </c>
    </row>
    <row r="4218" hidden="1" spans="1:12">
      <c r="A4218" s="1" t="s">
        <v>9492</v>
      </c>
      <c r="B4218" s="1" t="s">
        <v>9493</v>
      </c>
      <c r="C4218" s="1" t="s">
        <v>1729</v>
      </c>
      <c r="D4218" s="1" t="s">
        <v>65</v>
      </c>
      <c r="E4218" s="2" t="str">
        <f t="shared" si="586"/>
        <v>ql</v>
      </c>
      <c r="F4218" s="1" t="s">
        <v>9297</v>
      </c>
      <c r="G4218" s="2" t="str">
        <f t="shared" si="587"/>
        <v>bc</v>
      </c>
      <c r="H4218" s="1" t="s">
        <v>1736</v>
      </c>
      <c r="I4218" s="2" t="str">
        <f t="shared" si="593"/>
        <v>5015</v>
      </c>
      <c r="J4218" s="2" t="str">
        <f t="shared" si="594"/>
        <v>5015</v>
      </c>
      <c r="K4218" s="2" t="str">
        <f t="shared" si="595"/>
        <v>c5                            </v>
      </c>
      <c r="L4218" s="2" t="str">
        <f t="shared" si="596"/>
        <v>C5                            </v>
      </c>
    </row>
    <row r="4219" hidden="1" spans="1:12">
      <c r="A4219" s="1" t="s">
        <v>9494</v>
      </c>
      <c r="B4219" s="1" t="s">
        <v>9495</v>
      </c>
      <c r="C4219" s="1" t="s">
        <v>1729</v>
      </c>
      <c r="D4219" s="1" t="s">
        <v>65</v>
      </c>
      <c r="E4219" s="2" t="str">
        <f t="shared" si="586"/>
        <v>ql</v>
      </c>
      <c r="F4219" s="1" t="s">
        <v>9297</v>
      </c>
      <c r="G4219" s="2" t="str">
        <f t="shared" si="587"/>
        <v>bc</v>
      </c>
      <c r="H4219" s="1" t="s">
        <v>1736</v>
      </c>
      <c r="I4219" s="2" t="str">
        <f t="shared" si="593"/>
        <v>5015</v>
      </c>
      <c r="J4219" s="2" t="str">
        <f t="shared" si="594"/>
        <v>5015</v>
      </c>
      <c r="K4219" s="2" t="str">
        <f t="shared" si="595"/>
        <v>c9                            </v>
      </c>
      <c r="L4219" s="2" t="str">
        <f t="shared" si="596"/>
        <v>C9                            </v>
      </c>
    </row>
    <row r="4220" hidden="1" spans="1:12">
      <c r="A4220" s="1" t="s">
        <v>9496</v>
      </c>
      <c r="B4220" s="1" t="s">
        <v>9497</v>
      </c>
      <c r="C4220" s="1" t="s">
        <v>1729</v>
      </c>
      <c r="D4220" s="1" t="s">
        <v>65</v>
      </c>
      <c r="E4220" s="2" t="str">
        <f t="shared" si="586"/>
        <v>ql</v>
      </c>
      <c r="F4220" s="1" t="s">
        <v>9297</v>
      </c>
      <c r="G4220" s="2" t="str">
        <f t="shared" si="587"/>
        <v>bc</v>
      </c>
      <c r="H4220" s="1" t="s">
        <v>1736</v>
      </c>
      <c r="I4220" s="2" t="str">
        <f t="shared" si="593"/>
        <v>6125</v>
      </c>
      <c r="J4220" s="2" t="str">
        <f t="shared" si="594"/>
        <v>6125</v>
      </c>
      <c r="K4220" s="2" t="str">
        <f t="shared" si="595"/>
        <v>c02                           </v>
      </c>
      <c r="L4220" s="2" t="str">
        <f t="shared" si="596"/>
        <v>C02                           </v>
      </c>
    </row>
    <row r="4221" hidden="1" spans="1:12">
      <c r="A4221" s="1" t="s">
        <v>9498</v>
      </c>
      <c r="B4221" s="1" t="s">
        <v>9499</v>
      </c>
      <c r="C4221" s="1" t="s">
        <v>1729</v>
      </c>
      <c r="D4221" s="1" t="s">
        <v>65</v>
      </c>
      <c r="E4221" s="2" t="str">
        <f t="shared" si="586"/>
        <v>ql</v>
      </c>
      <c r="F4221" s="1" t="s">
        <v>9297</v>
      </c>
      <c r="G4221" s="2" t="str">
        <f t="shared" si="587"/>
        <v>bc</v>
      </c>
      <c r="H4221" s="1" t="s">
        <v>1736</v>
      </c>
      <c r="I4221" s="2" t="str">
        <f t="shared" si="593"/>
        <v>6644</v>
      </c>
      <c r="J4221" s="2" t="str">
        <f t="shared" si="594"/>
        <v>6644</v>
      </c>
      <c r="K4221" s="2" t="str">
        <f t="shared" si="595"/>
        <v>hb                            </v>
      </c>
      <c r="L4221" s="2" t="str">
        <f t="shared" si="596"/>
        <v>黑白                            </v>
      </c>
    </row>
    <row r="4222" hidden="1" spans="1:12">
      <c r="A4222" s="1" t="s">
        <v>9500</v>
      </c>
      <c r="B4222" s="1" t="s">
        <v>9501</v>
      </c>
      <c r="C4222" s="1" t="s">
        <v>1729</v>
      </c>
      <c r="D4222" s="1" t="s">
        <v>65</v>
      </c>
      <c r="E4222" s="2" t="str">
        <f t="shared" si="586"/>
        <v>ql</v>
      </c>
      <c r="F4222" s="1" t="s">
        <v>9297</v>
      </c>
      <c r="G4222" s="2" t="str">
        <f t="shared" si="587"/>
        <v>bc</v>
      </c>
      <c r="H4222" s="1" t="s">
        <v>1736</v>
      </c>
      <c r="I4222" s="2" t="str">
        <f t="shared" si="593"/>
        <v>6682</v>
      </c>
      <c r="J4222" s="2" t="str">
        <f t="shared" si="594"/>
        <v>6682</v>
      </c>
      <c r="K4222" s="2" t="str">
        <f t="shared" si="595"/>
        <v>c106                          </v>
      </c>
      <c r="L4222" s="2" t="str">
        <f t="shared" si="596"/>
        <v>C106                          </v>
      </c>
    </row>
    <row r="4223" hidden="1" spans="1:12">
      <c r="A4223" s="1" t="s">
        <v>9502</v>
      </c>
      <c r="B4223" s="1" t="s">
        <v>9503</v>
      </c>
      <c r="C4223" s="1" t="s">
        <v>1729</v>
      </c>
      <c r="D4223" s="1" t="s">
        <v>65</v>
      </c>
      <c r="E4223" s="2" t="str">
        <f t="shared" si="586"/>
        <v>ql</v>
      </c>
      <c r="F4223" s="1" t="s">
        <v>9297</v>
      </c>
      <c r="G4223" s="2" t="str">
        <f t="shared" si="587"/>
        <v>bc</v>
      </c>
      <c r="H4223" s="1" t="s">
        <v>1736</v>
      </c>
      <c r="I4223" s="2" t="str">
        <f t="shared" si="593"/>
        <v>6826</v>
      </c>
      <c r="J4223" s="2" t="str">
        <f t="shared" si="594"/>
        <v>6826</v>
      </c>
      <c r="K4223" s="2" t="str">
        <f t="shared" si="595"/>
        <v>c06                           </v>
      </c>
      <c r="L4223" s="2" t="str">
        <f t="shared" si="596"/>
        <v>C06                           </v>
      </c>
    </row>
    <row r="4224" hidden="1" spans="1:12">
      <c r="A4224" s="1" t="s">
        <v>9504</v>
      </c>
      <c r="B4224" s="1" t="s">
        <v>9505</v>
      </c>
      <c r="C4224" s="1" t="s">
        <v>1729</v>
      </c>
      <c r="D4224" s="1" t="s">
        <v>65</v>
      </c>
      <c r="E4224" s="2" t="str">
        <f t="shared" si="586"/>
        <v>ql</v>
      </c>
      <c r="F4224" s="1" t="s">
        <v>9297</v>
      </c>
      <c r="G4224" s="2" t="str">
        <f t="shared" si="587"/>
        <v>bc</v>
      </c>
      <c r="H4224" s="1" t="s">
        <v>1736</v>
      </c>
      <c r="I4224" s="2" t="str">
        <f t="shared" si="593"/>
        <v>6826</v>
      </c>
      <c r="J4224" s="2" t="str">
        <f t="shared" si="594"/>
        <v>6826</v>
      </c>
      <c r="K4224" s="2" t="str">
        <f t="shared" si="595"/>
        <v>c106                          </v>
      </c>
      <c r="L4224" s="2" t="str">
        <f t="shared" si="596"/>
        <v>C106                          </v>
      </c>
    </row>
    <row r="4225" hidden="1" spans="1:12">
      <c r="A4225" s="1" t="s">
        <v>9506</v>
      </c>
      <c r="B4225" s="1" t="s">
        <v>9507</v>
      </c>
      <c r="C4225" s="1" t="s">
        <v>1729</v>
      </c>
      <c r="D4225" s="1" t="s">
        <v>65</v>
      </c>
      <c r="E4225" s="2" t="str">
        <f t="shared" si="586"/>
        <v>ql</v>
      </c>
      <c r="F4225" s="1" t="s">
        <v>9297</v>
      </c>
      <c r="G4225" s="2" t="str">
        <f t="shared" si="587"/>
        <v>bc</v>
      </c>
      <c r="H4225" s="1" t="s">
        <v>1736</v>
      </c>
      <c r="I4225" s="2" t="str">
        <f t="shared" si="593"/>
        <v>6826</v>
      </c>
      <c r="J4225" s="2" t="str">
        <f t="shared" si="594"/>
        <v>6826</v>
      </c>
      <c r="K4225" s="2" t="str">
        <f t="shared" si="595"/>
        <v>c2                            </v>
      </c>
      <c r="L4225" s="2" t="str">
        <f t="shared" si="596"/>
        <v>C2                            </v>
      </c>
    </row>
    <row r="4226" hidden="1" spans="1:12">
      <c r="A4226" s="1" t="s">
        <v>9508</v>
      </c>
      <c r="B4226" s="1" t="s">
        <v>9509</v>
      </c>
      <c r="C4226" s="1" t="s">
        <v>1729</v>
      </c>
      <c r="D4226" s="1" t="s">
        <v>65</v>
      </c>
      <c r="E4226" s="2" t="str">
        <f t="shared" si="586"/>
        <v>ql</v>
      </c>
      <c r="F4226" s="1" t="s">
        <v>9297</v>
      </c>
      <c r="G4226" s="2" t="str">
        <f t="shared" si="587"/>
        <v>bc</v>
      </c>
      <c r="H4226" s="1" t="s">
        <v>1736</v>
      </c>
      <c r="I4226" s="2" t="str">
        <f t="shared" si="593"/>
        <v>6826</v>
      </c>
      <c r="J4226" s="2" t="str">
        <f t="shared" si="594"/>
        <v>6826</v>
      </c>
      <c r="K4226" s="2" t="str">
        <f t="shared" si="595"/>
        <v>c47                           </v>
      </c>
      <c r="L4226" s="2" t="str">
        <f t="shared" si="596"/>
        <v>C47                           </v>
      </c>
    </row>
    <row r="4227" hidden="1" spans="1:12">
      <c r="A4227" s="1" t="s">
        <v>9510</v>
      </c>
      <c r="B4227" s="1" t="s">
        <v>9511</v>
      </c>
      <c r="C4227" s="1" t="s">
        <v>1729</v>
      </c>
      <c r="D4227" s="1" t="s">
        <v>65</v>
      </c>
      <c r="E4227" s="2" t="str">
        <f t="shared" si="586"/>
        <v>ql</v>
      </c>
      <c r="F4227" s="1" t="s">
        <v>9297</v>
      </c>
      <c r="G4227" s="2" t="str">
        <f t="shared" si="587"/>
        <v>bc</v>
      </c>
      <c r="H4227" s="1" t="s">
        <v>1736</v>
      </c>
      <c r="I4227" s="2" t="str">
        <f t="shared" si="593"/>
        <v>6826</v>
      </c>
      <c r="J4227" s="2" t="str">
        <f t="shared" si="594"/>
        <v>6826</v>
      </c>
      <c r="K4227" s="2" t="str">
        <f t="shared" si="595"/>
        <v>c72                           </v>
      </c>
      <c r="L4227" s="2" t="str">
        <f t="shared" si="596"/>
        <v>C72                           </v>
      </c>
    </row>
    <row r="4228" hidden="1" spans="1:12">
      <c r="A4228" s="1" t="s">
        <v>9512</v>
      </c>
      <c r="B4228" s="1" t="s">
        <v>9513</v>
      </c>
      <c r="C4228" s="1" t="s">
        <v>1729</v>
      </c>
      <c r="D4228" s="1" t="s">
        <v>65</v>
      </c>
      <c r="E4228" s="2" t="str">
        <f t="shared" si="586"/>
        <v>ql</v>
      </c>
      <c r="F4228" s="1" t="s">
        <v>9297</v>
      </c>
      <c r="G4228" s="2" t="str">
        <f t="shared" si="587"/>
        <v>bc</v>
      </c>
      <c r="H4228" s="1" t="s">
        <v>1736</v>
      </c>
      <c r="I4228" s="2" t="str">
        <f t="shared" si="593"/>
        <v>6826</v>
      </c>
      <c r="J4228" s="2" t="str">
        <f t="shared" si="594"/>
        <v>6826</v>
      </c>
      <c r="K4228" s="2" t="str">
        <f t="shared" si="595"/>
        <v>hh                            </v>
      </c>
      <c r="L4228" s="2" t="str">
        <f t="shared" si="596"/>
        <v>HH                            </v>
      </c>
    </row>
    <row r="4229" hidden="1" spans="1:12">
      <c r="A4229" s="1" t="s">
        <v>9514</v>
      </c>
      <c r="B4229" s="1" t="s">
        <v>9515</v>
      </c>
      <c r="C4229" s="1" t="s">
        <v>1729</v>
      </c>
      <c r="D4229" s="1" t="s">
        <v>65</v>
      </c>
      <c r="E4229" s="2" t="str">
        <f t="shared" si="586"/>
        <v>ql</v>
      </c>
      <c r="F4229" s="1" t="s">
        <v>9297</v>
      </c>
      <c r="G4229" s="2" t="str">
        <f t="shared" si="587"/>
        <v>bc</v>
      </c>
      <c r="H4229" s="1" t="s">
        <v>1736</v>
      </c>
      <c r="I4229" s="2" t="str">
        <f t="shared" si="593"/>
        <v>6835</v>
      </c>
      <c r="J4229" s="2" t="str">
        <f t="shared" si="594"/>
        <v>6835</v>
      </c>
      <c r="K4229" s="2" t="str">
        <f t="shared" si="595"/>
        <v>c2                            </v>
      </c>
      <c r="L4229" s="2" t="str">
        <f t="shared" si="596"/>
        <v>C2                            </v>
      </c>
    </row>
    <row r="4230" hidden="1" spans="1:12">
      <c r="A4230" s="1" t="s">
        <v>9516</v>
      </c>
      <c r="B4230" s="1" t="s">
        <v>9517</v>
      </c>
      <c r="C4230" s="1" t="s">
        <v>1729</v>
      </c>
      <c r="D4230" s="1" t="s">
        <v>65</v>
      </c>
      <c r="E4230" s="2" t="str">
        <f t="shared" si="586"/>
        <v>ql</v>
      </c>
      <c r="F4230" s="1" t="s">
        <v>9297</v>
      </c>
      <c r="G4230" s="2" t="str">
        <f t="shared" si="587"/>
        <v>bc</v>
      </c>
      <c r="H4230" s="1" t="s">
        <v>1736</v>
      </c>
      <c r="I4230" s="2" t="str">
        <f t="shared" si="593"/>
        <v>6835</v>
      </c>
      <c r="J4230" s="2" t="str">
        <f t="shared" si="594"/>
        <v>6835</v>
      </c>
      <c r="K4230" s="2" t="str">
        <f t="shared" si="595"/>
        <v>c72                           </v>
      </c>
      <c r="L4230" s="2" t="str">
        <f t="shared" si="596"/>
        <v>C72                           </v>
      </c>
    </row>
    <row r="4231" hidden="1" spans="1:12">
      <c r="A4231" s="1" t="s">
        <v>9518</v>
      </c>
      <c r="B4231" s="1" t="s">
        <v>9519</v>
      </c>
      <c r="C4231" s="1" t="s">
        <v>1729</v>
      </c>
      <c r="D4231" s="1" t="s">
        <v>65</v>
      </c>
      <c r="E4231" s="2" t="str">
        <f t="shared" si="586"/>
        <v>ql</v>
      </c>
      <c r="F4231" s="1" t="s">
        <v>9297</v>
      </c>
      <c r="G4231" s="2" t="str">
        <f t="shared" si="587"/>
        <v>bc</v>
      </c>
      <c r="H4231" s="1" t="s">
        <v>1736</v>
      </c>
      <c r="I4231" s="2" t="str">
        <f t="shared" si="593"/>
        <v>6862</v>
      </c>
      <c r="J4231" s="2" t="str">
        <f t="shared" si="594"/>
        <v>6862</v>
      </c>
      <c r="K4231" s="2" t="str">
        <f t="shared" si="595"/>
        <v>c106                          </v>
      </c>
      <c r="L4231" s="2" t="str">
        <f t="shared" si="596"/>
        <v>C106                          </v>
      </c>
    </row>
    <row r="4232" hidden="1" spans="1:12">
      <c r="A4232" s="1" t="s">
        <v>9520</v>
      </c>
      <c r="B4232" s="1" t="s">
        <v>9521</v>
      </c>
      <c r="C4232" s="1" t="s">
        <v>1729</v>
      </c>
      <c r="D4232" s="1" t="s">
        <v>65</v>
      </c>
      <c r="E4232" s="2" t="str">
        <f t="shared" si="586"/>
        <v>ql</v>
      </c>
      <c r="F4232" s="1" t="s">
        <v>9297</v>
      </c>
      <c r="G4232" s="2" t="str">
        <f t="shared" si="587"/>
        <v>bc</v>
      </c>
      <c r="H4232" s="1" t="s">
        <v>1736</v>
      </c>
      <c r="I4232" s="2" t="str">
        <f t="shared" si="593"/>
        <v>6862</v>
      </c>
      <c r="J4232" s="2" t="str">
        <f t="shared" si="594"/>
        <v>6862</v>
      </c>
      <c r="K4232" s="2" t="str">
        <f t="shared" si="595"/>
        <v>c16                           </v>
      </c>
      <c r="L4232" s="2" t="str">
        <f t="shared" si="596"/>
        <v>C16                           </v>
      </c>
    </row>
    <row r="4233" hidden="1" spans="1:12">
      <c r="A4233" s="1" t="s">
        <v>9522</v>
      </c>
      <c r="B4233" s="1" t="s">
        <v>9523</v>
      </c>
      <c r="C4233" s="1" t="s">
        <v>1729</v>
      </c>
      <c r="D4233" s="1" t="s">
        <v>65</v>
      </c>
      <c r="E4233" s="2" t="str">
        <f t="shared" si="586"/>
        <v>ql</v>
      </c>
      <c r="F4233" s="1" t="s">
        <v>9297</v>
      </c>
      <c r="G4233" s="2" t="str">
        <f t="shared" si="587"/>
        <v>bc</v>
      </c>
      <c r="H4233" s="1" t="s">
        <v>1736</v>
      </c>
      <c r="I4233" s="2" t="str">
        <f t="shared" si="593"/>
        <v>6862</v>
      </c>
      <c r="J4233" s="2" t="str">
        <f t="shared" si="594"/>
        <v>6862</v>
      </c>
      <c r="K4233" s="2" t="str">
        <f t="shared" si="595"/>
        <v>c2                            </v>
      </c>
      <c r="L4233" s="2" t="str">
        <f t="shared" si="596"/>
        <v>C2                            </v>
      </c>
    </row>
    <row r="4234" hidden="1" spans="1:12">
      <c r="A4234" s="1" t="s">
        <v>9524</v>
      </c>
      <c r="B4234" s="1" t="s">
        <v>9525</v>
      </c>
      <c r="C4234" s="1" t="s">
        <v>1729</v>
      </c>
      <c r="D4234" s="1" t="s">
        <v>65</v>
      </c>
      <c r="E4234" s="2" t="str">
        <f t="shared" si="586"/>
        <v>ql</v>
      </c>
      <c r="F4234" s="1" t="s">
        <v>9297</v>
      </c>
      <c r="G4234" s="2" t="str">
        <f t="shared" si="587"/>
        <v>bc</v>
      </c>
      <c r="H4234" s="1" t="s">
        <v>1736</v>
      </c>
      <c r="I4234" s="2" t="str">
        <f t="shared" si="593"/>
        <v>6862</v>
      </c>
      <c r="J4234" s="2" t="str">
        <f t="shared" si="594"/>
        <v>6862</v>
      </c>
      <c r="K4234" s="2" t="str">
        <f t="shared" si="595"/>
        <v>c47                           </v>
      </c>
      <c r="L4234" s="2" t="str">
        <f t="shared" si="596"/>
        <v>C47                           </v>
      </c>
    </row>
    <row r="4235" hidden="1" spans="1:12">
      <c r="A4235" s="1" t="s">
        <v>9526</v>
      </c>
      <c r="B4235" s="1" t="s">
        <v>9527</v>
      </c>
      <c r="C4235" s="1" t="s">
        <v>1729</v>
      </c>
      <c r="D4235" s="1" t="s">
        <v>65</v>
      </c>
      <c r="E4235" s="2" t="str">
        <f t="shared" si="586"/>
        <v>ql</v>
      </c>
      <c r="F4235" s="1" t="s">
        <v>9297</v>
      </c>
      <c r="G4235" s="2" t="str">
        <f t="shared" si="587"/>
        <v>bc</v>
      </c>
      <c r="H4235" s="1" t="s">
        <v>1736</v>
      </c>
      <c r="I4235" s="2" t="str">
        <f t="shared" si="593"/>
        <v>6862</v>
      </c>
      <c r="J4235" s="2" t="str">
        <f t="shared" si="594"/>
        <v>6862</v>
      </c>
      <c r="K4235" s="2" t="str">
        <f t="shared" si="595"/>
        <v>c72                           </v>
      </c>
      <c r="L4235" s="2" t="str">
        <f t="shared" si="596"/>
        <v>C72                           </v>
      </c>
    </row>
    <row r="4236" hidden="1" spans="1:12">
      <c r="A4236" s="1" t="s">
        <v>9528</v>
      </c>
      <c r="B4236" s="1" t="s">
        <v>9529</v>
      </c>
      <c r="C4236" s="1" t="s">
        <v>1729</v>
      </c>
      <c r="D4236" s="1" t="s">
        <v>65</v>
      </c>
      <c r="E4236" s="2" t="str">
        <f t="shared" si="586"/>
        <v>ql</v>
      </c>
      <c r="F4236" s="1" t="s">
        <v>9297</v>
      </c>
      <c r="G4236" s="2" t="str">
        <f t="shared" si="587"/>
        <v>bc</v>
      </c>
      <c r="H4236" s="1" t="s">
        <v>1736</v>
      </c>
      <c r="I4236" s="2" t="str">
        <f t="shared" si="593"/>
        <v>6882</v>
      </c>
      <c r="J4236" s="2" t="str">
        <f t="shared" si="594"/>
        <v>6882</v>
      </c>
      <c r="K4236" s="2" t="str">
        <f t="shared" si="595"/>
        <v>c106                          </v>
      </c>
      <c r="L4236" s="2" t="str">
        <f t="shared" si="596"/>
        <v>C106                          </v>
      </c>
    </row>
    <row r="4237" hidden="1" spans="1:12">
      <c r="A4237" s="1" t="s">
        <v>9530</v>
      </c>
      <c r="B4237" s="1" t="s">
        <v>9531</v>
      </c>
      <c r="C4237" s="1" t="s">
        <v>1729</v>
      </c>
      <c r="D4237" s="1" t="s">
        <v>65</v>
      </c>
      <c r="E4237" s="2" t="str">
        <f t="shared" si="586"/>
        <v>ql</v>
      </c>
      <c r="F4237" s="1" t="s">
        <v>9297</v>
      </c>
      <c r="G4237" s="2" t="str">
        <f t="shared" si="587"/>
        <v>bc</v>
      </c>
      <c r="H4237" s="1" t="s">
        <v>1736</v>
      </c>
      <c r="I4237" s="2" t="str">
        <f t="shared" si="593"/>
        <v>7012</v>
      </c>
      <c r="J4237" s="2" t="str">
        <f t="shared" si="594"/>
        <v>7012</v>
      </c>
      <c r="K4237" s="2" t="str">
        <f t="shared" si="595"/>
        <v>c16                           </v>
      </c>
      <c r="L4237" s="2" t="str">
        <f t="shared" si="596"/>
        <v>C16                           </v>
      </c>
    </row>
    <row r="4238" hidden="1" spans="1:12">
      <c r="A4238" s="1" t="s">
        <v>9532</v>
      </c>
      <c r="B4238" s="1" t="s">
        <v>9533</v>
      </c>
      <c r="C4238" s="1" t="s">
        <v>1729</v>
      </c>
      <c r="D4238" s="1" t="s">
        <v>65</v>
      </c>
      <c r="E4238" s="2" t="str">
        <f t="shared" si="586"/>
        <v>ql</v>
      </c>
      <c r="F4238" s="1" t="s">
        <v>9297</v>
      </c>
      <c r="G4238" s="2" t="str">
        <f t="shared" si="587"/>
        <v>bc</v>
      </c>
      <c r="H4238" s="1" t="s">
        <v>1736</v>
      </c>
      <c r="I4238" s="2" t="str">
        <f t="shared" si="593"/>
        <v>7013</v>
      </c>
      <c r="J4238" s="2" t="str">
        <f t="shared" si="594"/>
        <v>7013</v>
      </c>
      <c r="K4238" s="2" t="str">
        <f t="shared" si="595"/>
        <v>c05                           </v>
      </c>
      <c r="L4238" s="2" t="str">
        <f t="shared" si="596"/>
        <v>C05                           </v>
      </c>
    </row>
    <row r="4239" hidden="1" spans="1:12">
      <c r="A4239" s="1" t="s">
        <v>9534</v>
      </c>
      <c r="B4239" s="1" t="s">
        <v>9535</v>
      </c>
      <c r="C4239" s="1" t="s">
        <v>1729</v>
      </c>
      <c r="D4239" s="1" t="s">
        <v>65</v>
      </c>
      <c r="E4239" s="2" t="str">
        <f t="shared" si="586"/>
        <v>ql</v>
      </c>
      <c r="F4239" s="1" t="s">
        <v>9297</v>
      </c>
      <c r="G4239" s="2" t="str">
        <f t="shared" si="587"/>
        <v>bc</v>
      </c>
      <c r="H4239" s="1" t="s">
        <v>1736</v>
      </c>
      <c r="I4239" s="2" t="str">
        <f t="shared" si="593"/>
        <v>8001</v>
      </c>
      <c r="J4239" s="2" t="str">
        <f t="shared" si="594"/>
        <v>8001</v>
      </c>
      <c r="K4239" s="2" t="str">
        <f t="shared" si="595"/>
        <v>c20                           </v>
      </c>
      <c r="L4239" s="2" t="str">
        <f t="shared" ref="L4239:L4270" si="597">MID(B4239,9,30)</f>
        <v>C20                           </v>
      </c>
    </row>
    <row r="4240" hidden="1" spans="1:12">
      <c r="A4240" s="1" t="s">
        <v>9536</v>
      </c>
      <c r="B4240" s="1" t="s">
        <v>9537</v>
      </c>
      <c r="C4240" s="1" t="s">
        <v>1729</v>
      </c>
      <c r="D4240" s="1" t="s">
        <v>65</v>
      </c>
      <c r="E4240" s="2" t="str">
        <f t="shared" si="586"/>
        <v>ql</v>
      </c>
      <c r="F4240" s="1" t="s">
        <v>9297</v>
      </c>
      <c r="G4240" s="2" t="str">
        <f t="shared" si="587"/>
        <v>bc</v>
      </c>
      <c r="H4240" s="1" t="s">
        <v>1736</v>
      </c>
      <c r="I4240" s="2" t="str">
        <f t="shared" si="593"/>
        <v>8007</v>
      </c>
      <c r="J4240" s="2" t="str">
        <f t="shared" si="594"/>
        <v>8007</v>
      </c>
      <c r="K4240" s="2" t="str">
        <f t="shared" si="595"/>
        <v>c3                            </v>
      </c>
      <c r="L4240" s="2" t="str">
        <f t="shared" si="597"/>
        <v>C3                            </v>
      </c>
    </row>
    <row r="4241" hidden="1" spans="1:12">
      <c r="A4241" s="1" t="s">
        <v>9538</v>
      </c>
      <c r="B4241" s="1" t="s">
        <v>9539</v>
      </c>
      <c r="C4241" s="1" t="s">
        <v>1729</v>
      </c>
      <c r="D4241" s="1" t="s">
        <v>65</v>
      </c>
      <c r="E4241" s="2" t="str">
        <f t="shared" si="586"/>
        <v>ql</v>
      </c>
      <c r="F4241" s="1" t="s">
        <v>9297</v>
      </c>
      <c r="G4241" s="2" t="str">
        <f t="shared" si="587"/>
        <v>bc</v>
      </c>
      <c r="H4241" s="1" t="s">
        <v>1736</v>
      </c>
      <c r="I4241" s="2" t="str">
        <f t="shared" si="593"/>
        <v>8066</v>
      </c>
      <c r="J4241" s="2" t="str">
        <f t="shared" si="594"/>
        <v>8066</v>
      </c>
      <c r="K4241" s="2" t="str">
        <f t="shared" si="595"/>
        <v>c1                            </v>
      </c>
      <c r="L4241" s="2" t="str">
        <f t="shared" si="597"/>
        <v>C1                            </v>
      </c>
    </row>
    <row r="4242" hidden="1" spans="1:12">
      <c r="A4242" s="1" t="s">
        <v>9540</v>
      </c>
      <c r="B4242" s="1" t="s">
        <v>9541</v>
      </c>
      <c r="C4242" s="1" t="s">
        <v>1729</v>
      </c>
      <c r="D4242" s="1" t="s">
        <v>65</v>
      </c>
      <c r="E4242" s="2" t="str">
        <f t="shared" si="586"/>
        <v>ql</v>
      </c>
      <c r="F4242" s="1" t="s">
        <v>9297</v>
      </c>
      <c r="G4242" s="2" t="str">
        <f t="shared" si="587"/>
        <v>bc</v>
      </c>
      <c r="H4242" s="1" t="s">
        <v>1736</v>
      </c>
      <c r="I4242" s="2" t="str">
        <f t="shared" si="593"/>
        <v>8066</v>
      </c>
      <c r="J4242" s="2" t="str">
        <f t="shared" si="594"/>
        <v>8066</v>
      </c>
      <c r="K4242" s="2" t="str">
        <f t="shared" si="595"/>
        <v>c1-4                          </v>
      </c>
      <c r="L4242" s="2" t="str">
        <f t="shared" si="597"/>
        <v>C1-4                          </v>
      </c>
    </row>
    <row r="4243" hidden="1" spans="1:12">
      <c r="A4243" s="1" t="s">
        <v>9542</v>
      </c>
      <c r="B4243" s="1" t="s">
        <v>9543</v>
      </c>
      <c r="C4243" s="1" t="s">
        <v>1729</v>
      </c>
      <c r="D4243" s="1" t="s">
        <v>65</v>
      </c>
      <c r="E4243" s="2" t="str">
        <f t="shared" si="586"/>
        <v>ql</v>
      </c>
      <c r="F4243" s="1" t="s">
        <v>9297</v>
      </c>
      <c r="G4243" s="2" t="str">
        <f t="shared" si="587"/>
        <v>bc</v>
      </c>
      <c r="H4243" s="1" t="s">
        <v>1736</v>
      </c>
      <c r="I4243" s="2" t="str">
        <f t="shared" si="593"/>
        <v>8076</v>
      </c>
      <c r="J4243" s="2" t="str">
        <f t="shared" si="594"/>
        <v>8076</v>
      </c>
      <c r="K4243" s="2" t="str">
        <f t="shared" si="595"/>
        <v>c5                            </v>
      </c>
      <c r="L4243" s="2" t="str">
        <f t="shared" si="597"/>
        <v>C5                            </v>
      </c>
    </row>
    <row r="4244" hidden="1" spans="1:12">
      <c r="A4244" s="1" t="s">
        <v>9544</v>
      </c>
      <c r="B4244" s="1" t="s">
        <v>9545</v>
      </c>
      <c r="C4244" s="1" t="s">
        <v>1729</v>
      </c>
      <c r="D4244" s="1" t="s">
        <v>65</v>
      </c>
      <c r="E4244" s="2" t="str">
        <f t="shared" si="586"/>
        <v>ql</v>
      </c>
      <c r="F4244" s="1" t="s">
        <v>9297</v>
      </c>
      <c r="G4244" s="2" t="str">
        <f t="shared" si="587"/>
        <v>bc</v>
      </c>
      <c r="H4244" s="1" t="s">
        <v>1736</v>
      </c>
      <c r="I4244" s="2" t="str">
        <f t="shared" si="593"/>
        <v>8076</v>
      </c>
      <c r="J4244" s="2" t="str">
        <f t="shared" si="594"/>
        <v>8076</v>
      </c>
      <c r="K4244" s="2" t="str">
        <f t="shared" si="595"/>
        <v>c7                            </v>
      </c>
      <c r="L4244" s="2" t="str">
        <f t="shared" si="597"/>
        <v>C7                            </v>
      </c>
    </row>
    <row r="4245" hidden="1" spans="1:12">
      <c r="A4245" s="1" t="s">
        <v>9546</v>
      </c>
      <c r="B4245" s="1" t="s">
        <v>9547</v>
      </c>
      <c r="C4245" s="1" t="s">
        <v>1729</v>
      </c>
      <c r="D4245" s="1" t="s">
        <v>65</v>
      </c>
      <c r="E4245" s="2" t="str">
        <f t="shared" si="586"/>
        <v>ql</v>
      </c>
      <c r="F4245" s="1" t="s">
        <v>9297</v>
      </c>
      <c r="G4245" s="2" t="str">
        <f t="shared" si="587"/>
        <v>bc</v>
      </c>
      <c r="H4245" s="1" t="s">
        <v>1736</v>
      </c>
      <c r="I4245" s="2" t="str">
        <f t="shared" si="593"/>
        <v>8076</v>
      </c>
      <c r="J4245" s="2" t="str">
        <f t="shared" si="594"/>
        <v>8076</v>
      </c>
      <c r="K4245" s="2" t="str">
        <f t="shared" si="595"/>
        <v>c9                            </v>
      </c>
      <c r="L4245" s="2" t="str">
        <f t="shared" si="597"/>
        <v>C9                            </v>
      </c>
    </row>
    <row r="4246" hidden="1" spans="1:12">
      <c r="A4246" s="1" t="s">
        <v>9548</v>
      </c>
      <c r="B4246" s="1" t="s">
        <v>9549</v>
      </c>
      <c r="C4246" s="1" t="s">
        <v>1729</v>
      </c>
      <c r="D4246" s="1" t="s">
        <v>65</v>
      </c>
      <c r="E4246" s="2" t="str">
        <f t="shared" si="586"/>
        <v>ql</v>
      </c>
      <c r="F4246" s="1" t="s">
        <v>9297</v>
      </c>
      <c r="G4246" s="2" t="str">
        <f t="shared" si="587"/>
        <v>bc</v>
      </c>
      <c r="H4246" s="1" t="s">
        <v>1736</v>
      </c>
      <c r="I4246" s="2" t="str">
        <f t="shared" si="593"/>
        <v>8081</v>
      </c>
      <c r="J4246" s="2" t="str">
        <f t="shared" si="594"/>
        <v>8081</v>
      </c>
      <c r="K4246" s="2" t="str">
        <f t="shared" si="595"/>
        <v>c153                          </v>
      </c>
      <c r="L4246" s="2" t="str">
        <f t="shared" si="597"/>
        <v>C153                          </v>
      </c>
    </row>
    <row r="4247" hidden="1" spans="1:12">
      <c r="A4247" s="1" t="s">
        <v>9550</v>
      </c>
      <c r="B4247" s="1" t="s">
        <v>9551</v>
      </c>
      <c r="C4247" s="1" t="s">
        <v>1729</v>
      </c>
      <c r="D4247" s="1" t="s">
        <v>65</v>
      </c>
      <c r="E4247" s="2" t="str">
        <f t="shared" si="586"/>
        <v>ql</v>
      </c>
      <c r="F4247" s="1" t="s">
        <v>9297</v>
      </c>
      <c r="G4247" s="2" t="str">
        <f t="shared" si="587"/>
        <v>bc</v>
      </c>
      <c r="H4247" s="1" t="s">
        <v>1736</v>
      </c>
      <c r="I4247" s="2" t="str">
        <f t="shared" si="593"/>
        <v>8086</v>
      </c>
      <c r="J4247" s="2" t="str">
        <f t="shared" si="594"/>
        <v>8086</v>
      </c>
      <c r="K4247" s="2" t="str">
        <f t="shared" si="595"/>
        <v>c1                            </v>
      </c>
      <c r="L4247" s="2" t="str">
        <f t="shared" si="597"/>
        <v>C1                            </v>
      </c>
    </row>
    <row r="4248" hidden="1" spans="1:12">
      <c r="A4248" s="1" t="s">
        <v>9552</v>
      </c>
      <c r="B4248" s="1" t="s">
        <v>9553</v>
      </c>
      <c r="C4248" s="1" t="s">
        <v>1729</v>
      </c>
      <c r="D4248" s="1" t="s">
        <v>65</v>
      </c>
      <c r="E4248" s="2" t="str">
        <f t="shared" si="586"/>
        <v>ql</v>
      </c>
      <c r="F4248" s="1" t="s">
        <v>9297</v>
      </c>
      <c r="G4248" s="2" t="str">
        <f t="shared" si="587"/>
        <v>bc</v>
      </c>
      <c r="H4248" s="1" t="s">
        <v>1736</v>
      </c>
      <c r="I4248" s="2" t="str">
        <f t="shared" si="593"/>
        <v>8086</v>
      </c>
      <c r="J4248" s="2" t="str">
        <f t="shared" si="594"/>
        <v>8086</v>
      </c>
      <c r="K4248" s="2" t="str">
        <f t="shared" si="595"/>
        <v>c7                            </v>
      </c>
      <c r="L4248" s="2" t="str">
        <f t="shared" si="597"/>
        <v>C7                            </v>
      </c>
    </row>
    <row r="4249" hidden="1" spans="1:12">
      <c r="A4249" s="1" t="s">
        <v>9554</v>
      </c>
      <c r="B4249" s="1" t="s">
        <v>9555</v>
      </c>
      <c r="C4249" s="1" t="s">
        <v>1729</v>
      </c>
      <c r="D4249" s="1" t="s">
        <v>65</v>
      </c>
      <c r="E4249" s="2" t="str">
        <f t="shared" ref="E4249:E4312" si="598">MID(A4249,2,2)</f>
        <v>ql</v>
      </c>
      <c r="F4249" s="1" t="s">
        <v>9297</v>
      </c>
      <c r="G4249" s="2" t="str">
        <f t="shared" ref="G4249:G4312" si="599">MID(A4249,4,2)</f>
        <v>bc</v>
      </c>
      <c r="H4249" s="1" t="s">
        <v>1736</v>
      </c>
      <c r="I4249" s="2" t="str">
        <f t="shared" si="593"/>
        <v>8090</v>
      </c>
      <c r="J4249" s="2" t="str">
        <f t="shared" si="594"/>
        <v>8090</v>
      </c>
      <c r="K4249" s="2" t="str">
        <f t="shared" si="595"/>
        <v>c1                            </v>
      </c>
      <c r="L4249" s="2" t="str">
        <f t="shared" si="597"/>
        <v>C1                            </v>
      </c>
    </row>
    <row r="4250" hidden="1" spans="1:12">
      <c r="A4250" s="1" t="s">
        <v>9556</v>
      </c>
      <c r="B4250" s="1" t="s">
        <v>9557</v>
      </c>
      <c r="C4250" s="1" t="s">
        <v>1729</v>
      </c>
      <c r="D4250" s="1" t="s">
        <v>65</v>
      </c>
      <c r="E4250" s="2" t="str">
        <f t="shared" si="598"/>
        <v>ql</v>
      </c>
      <c r="F4250" s="1" t="s">
        <v>9297</v>
      </c>
      <c r="G4250" s="2" t="str">
        <f t="shared" si="599"/>
        <v>bc</v>
      </c>
      <c r="H4250" s="1" t="s">
        <v>1736</v>
      </c>
      <c r="I4250" s="2" t="str">
        <f t="shared" si="593"/>
        <v>8096</v>
      </c>
      <c r="J4250" s="2" t="str">
        <f t="shared" si="594"/>
        <v>8096</v>
      </c>
      <c r="K4250" s="2" t="str">
        <f t="shared" si="595"/>
        <v>c1                            </v>
      </c>
      <c r="L4250" s="2" t="str">
        <f t="shared" si="597"/>
        <v>C1                            </v>
      </c>
    </row>
    <row r="4251" hidden="1" spans="1:12">
      <c r="A4251" s="1" t="s">
        <v>9558</v>
      </c>
      <c r="B4251" s="1" t="s">
        <v>9559</v>
      </c>
      <c r="C4251" s="1" t="s">
        <v>1729</v>
      </c>
      <c r="D4251" s="1" t="s">
        <v>65</v>
      </c>
      <c r="E4251" s="2" t="str">
        <f t="shared" si="598"/>
        <v>ql</v>
      </c>
      <c r="F4251" s="1" t="s">
        <v>9297</v>
      </c>
      <c r="G4251" s="2" t="str">
        <f t="shared" si="599"/>
        <v>bc</v>
      </c>
      <c r="H4251" s="1" t="s">
        <v>1736</v>
      </c>
      <c r="I4251" s="2" t="str">
        <f t="shared" si="593"/>
        <v>8096</v>
      </c>
      <c r="J4251" s="2" t="str">
        <f t="shared" si="594"/>
        <v>8096</v>
      </c>
      <c r="K4251" s="2" t="str">
        <f t="shared" si="595"/>
        <v>c17                           </v>
      </c>
      <c r="L4251" s="2" t="str">
        <f t="shared" si="597"/>
        <v>C17                           </v>
      </c>
    </row>
    <row r="4252" hidden="1" spans="1:12">
      <c r="A4252" s="1" t="s">
        <v>9560</v>
      </c>
      <c r="B4252" s="1" t="s">
        <v>9561</v>
      </c>
      <c r="C4252" s="1" t="s">
        <v>1729</v>
      </c>
      <c r="D4252" s="1" t="s">
        <v>65</v>
      </c>
      <c r="E4252" s="2" t="str">
        <f t="shared" si="598"/>
        <v>ql</v>
      </c>
      <c r="F4252" s="1" t="s">
        <v>9297</v>
      </c>
      <c r="G4252" s="2" t="str">
        <f t="shared" si="599"/>
        <v>bc</v>
      </c>
      <c r="H4252" s="1" t="s">
        <v>1736</v>
      </c>
      <c r="I4252" s="2" t="str">
        <f t="shared" si="593"/>
        <v>8186</v>
      </c>
      <c r="J4252" s="2" t="str">
        <f t="shared" si="594"/>
        <v>8186</v>
      </c>
      <c r="K4252" s="2" t="str">
        <f t="shared" si="595"/>
        <v>c12                           </v>
      </c>
      <c r="L4252" s="2" t="str">
        <f t="shared" si="597"/>
        <v>C12                           </v>
      </c>
    </row>
    <row r="4253" hidden="1" spans="1:12">
      <c r="A4253" s="1" t="s">
        <v>9562</v>
      </c>
      <c r="B4253" s="1" t="s">
        <v>9563</v>
      </c>
      <c r="C4253" s="1" t="s">
        <v>1729</v>
      </c>
      <c r="D4253" s="1" t="s">
        <v>65</v>
      </c>
      <c r="E4253" s="2" t="str">
        <f t="shared" si="598"/>
        <v>ql</v>
      </c>
      <c r="F4253" s="1" t="s">
        <v>9297</v>
      </c>
      <c r="G4253" s="2" t="str">
        <f t="shared" si="599"/>
        <v>bc</v>
      </c>
      <c r="H4253" s="1" t="s">
        <v>1736</v>
      </c>
      <c r="I4253" s="2" t="str">
        <f t="shared" si="593"/>
        <v>8186</v>
      </c>
      <c r="J4253" s="2" t="str">
        <f t="shared" si="594"/>
        <v>8186</v>
      </c>
      <c r="K4253" s="2" t="str">
        <f t="shared" si="595"/>
        <v>c13                           </v>
      </c>
      <c r="L4253" s="2" t="str">
        <f t="shared" si="597"/>
        <v>C13                           </v>
      </c>
    </row>
    <row r="4254" hidden="1" spans="1:12">
      <c r="A4254" s="1" t="s">
        <v>9564</v>
      </c>
      <c r="B4254" s="1" t="s">
        <v>9565</v>
      </c>
      <c r="C4254" s="1" t="s">
        <v>1729</v>
      </c>
      <c r="D4254" s="1" t="s">
        <v>65</v>
      </c>
      <c r="E4254" s="2" t="str">
        <f t="shared" si="598"/>
        <v>ql</v>
      </c>
      <c r="F4254" s="1" t="s">
        <v>9297</v>
      </c>
      <c r="G4254" s="2" t="str">
        <f t="shared" si="599"/>
        <v>bc</v>
      </c>
      <c r="H4254" s="1" t="s">
        <v>1736</v>
      </c>
      <c r="I4254" s="2" t="str">
        <f t="shared" si="593"/>
        <v>8186</v>
      </c>
      <c r="J4254" s="2" t="str">
        <f t="shared" si="594"/>
        <v>8186</v>
      </c>
      <c r="K4254" s="2" t="str">
        <f t="shared" si="595"/>
        <v>c5                            </v>
      </c>
      <c r="L4254" s="2" t="str">
        <f t="shared" si="597"/>
        <v>C5                            </v>
      </c>
    </row>
    <row r="4255" hidden="1" spans="1:12">
      <c r="A4255" s="1" t="s">
        <v>9566</v>
      </c>
      <c r="B4255" s="1" t="s">
        <v>9567</v>
      </c>
      <c r="C4255" s="1" t="s">
        <v>1729</v>
      </c>
      <c r="D4255" s="1" t="s">
        <v>65</v>
      </c>
      <c r="E4255" s="2" t="str">
        <f t="shared" si="598"/>
        <v>ql</v>
      </c>
      <c r="F4255" s="1" t="s">
        <v>9297</v>
      </c>
      <c r="G4255" s="2" t="str">
        <f t="shared" si="599"/>
        <v>bc</v>
      </c>
      <c r="H4255" s="1" t="s">
        <v>1736</v>
      </c>
      <c r="I4255" s="2" t="str">
        <f t="shared" si="593"/>
        <v>8187</v>
      </c>
      <c r="J4255" s="2" t="str">
        <f t="shared" si="594"/>
        <v>8187</v>
      </c>
      <c r="K4255" s="2" t="str">
        <f t="shared" si="595"/>
        <v>c10                           </v>
      </c>
      <c r="L4255" s="2" t="str">
        <f t="shared" si="597"/>
        <v>C10                           </v>
      </c>
    </row>
    <row r="4256" hidden="1" spans="1:12">
      <c r="A4256" s="1" t="s">
        <v>9568</v>
      </c>
      <c r="B4256" s="1" t="s">
        <v>9569</v>
      </c>
      <c r="C4256" s="1" t="s">
        <v>1729</v>
      </c>
      <c r="D4256" s="1" t="s">
        <v>65</v>
      </c>
      <c r="E4256" s="2" t="str">
        <f t="shared" si="598"/>
        <v>ql</v>
      </c>
      <c r="F4256" s="1" t="s">
        <v>9297</v>
      </c>
      <c r="G4256" s="2" t="str">
        <f t="shared" si="599"/>
        <v>bc</v>
      </c>
      <c r="H4256" s="1" t="s">
        <v>1736</v>
      </c>
      <c r="I4256" s="2" t="str">
        <f t="shared" si="593"/>
        <v>8187</v>
      </c>
      <c r="J4256" s="2" t="str">
        <f t="shared" si="594"/>
        <v>8187</v>
      </c>
      <c r="K4256" s="2" t="str">
        <f t="shared" si="595"/>
        <v>c12                           </v>
      </c>
      <c r="L4256" s="2" t="str">
        <f t="shared" si="597"/>
        <v>C12                           </v>
      </c>
    </row>
    <row r="4257" hidden="1" spans="1:12">
      <c r="A4257" s="1" t="s">
        <v>9570</v>
      </c>
      <c r="B4257" s="1" t="s">
        <v>9571</v>
      </c>
      <c r="C4257" s="1" t="s">
        <v>1729</v>
      </c>
      <c r="D4257" s="1" t="s">
        <v>65</v>
      </c>
      <c r="E4257" s="2" t="str">
        <f t="shared" si="598"/>
        <v>ql</v>
      </c>
      <c r="F4257" s="1" t="s">
        <v>9297</v>
      </c>
      <c r="G4257" s="2" t="str">
        <f t="shared" si="599"/>
        <v>bc</v>
      </c>
      <c r="H4257" s="1" t="s">
        <v>1736</v>
      </c>
      <c r="I4257" s="2" t="str">
        <f t="shared" si="593"/>
        <v>8187</v>
      </c>
      <c r="J4257" s="2" t="str">
        <f t="shared" si="594"/>
        <v>8187</v>
      </c>
      <c r="K4257" s="2" t="str">
        <f t="shared" si="595"/>
        <v>c14                           </v>
      </c>
      <c r="L4257" s="2" t="str">
        <f t="shared" si="597"/>
        <v>C14                           </v>
      </c>
    </row>
    <row r="4258" hidden="1" spans="1:12">
      <c r="A4258" s="1" t="s">
        <v>9572</v>
      </c>
      <c r="B4258" s="1" t="s">
        <v>9573</v>
      </c>
      <c r="C4258" s="1" t="s">
        <v>1729</v>
      </c>
      <c r="D4258" s="1" t="s">
        <v>65</v>
      </c>
      <c r="E4258" s="2" t="str">
        <f t="shared" si="598"/>
        <v>ql</v>
      </c>
      <c r="F4258" s="1" t="s">
        <v>9297</v>
      </c>
      <c r="G4258" s="2" t="str">
        <f t="shared" si="599"/>
        <v>bc</v>
      </c>
      <c r="H4258" s="1" t="s">
        <v>1736</v>
      </c>
      <c r="I4258" s="2" t="str">
        <f t="shared" si="593"/>
        <v>8187</v>
      </c>
      <c r="J4258" s="2" t="str">
        <f t="shared" si="594"/>
        <v>8187</v>
      </c>
      <c r="K4258" s="2" t="str">
        <f t="shared" si="595"/>
        <v>c5                            </v>
      </c>
      <c r="L4258" s="2" t="str">
        <f t="shared" si="597"/>
        <v>C5                            </v>
      </c>
    </row>
    <row r="4259" hidden="1" spans="1:12">
      <c r="A4259" s="1" t="s">
        <v>9574</v>
      </c>
      <c r="B4259" s="1" t="s">
        <v>9575</v>
      </c>
      <c r="C4259" s="1" t="s">
        <v>1729</v>
      </c>
      <c r="D4259" s="1" t="s">
        <v>65</v>
      </c>
      <c r="E4259" s="2" t="str">
        <f t="shared" si="598"/>
        <v>ql</v>
      </c>
      <c r="F4259" s="1" t="s">
        <v>9297</v>
      </c>
      <c r="G4259" s="2" t="str">
        <f t="shared" si="599"/>
        <v>bc</v>
      </c>
      <c r="H4259" s="1" t="s">
        <v>1736</v>
      </c>
      <c r="I4259" s="2" t="str">
        <f t="shared" si="593"/>
        <v>8191</v>
      </c>
      <c r="J4259" s="2" t="str">
        <f t="shared" si="594"/>
        <v>8191</v>
      </c>
      <c r="K4259" s="2" t="str">
        <f t="shared" si="595"/>
        <v>c12                           </v>
      </c>
      <c r="L4259" s="2" t="str">
        <f t="shared" si="597"/>
        <v>C12                           </v>
      </c>
    </row>
    <row r="4260" hidden="1" spans="1:12">
      <c r="A4260" s="1" t="s">
        <v>9576</v>
      </c>
      <c r="B4260" s="1" t="s">
        <v>9577</v>
      </c>
      <c r="C4260" s="1" t="s">
        <v>1729</v>
      </c>
      <c r="D4260" s="1" t="s">
        <v>65</v>
      </c>
      <c r="E4260" s="2" t="str">
        <f t="shared" si="598"/>
        <v>ql</v>
      </c>
      <c r="F4260" s="1" t="s">
        <v>9297</v>
      </c>
      <c r="G4260" s="2" t="str">
        <f t="shared" si="599"/>
        <v>bc</v>
      </c>
      <c r="H4260" s="1" t="s">
        <v>1736</v>
      </c>
      <c r="I4260" s="2" t="str">
        <f t="shared" si="593"/>
        <v>8191</v>
      </c>
      <c r="J4260" s="2" t="str">
        <f t="shared" si="594"/>
        <v>8191</v>
      </c>
      <c r="K4260" s="2" t="str">
        <f t="shared" si="595"/>
        <v>c3                            </v>
      </c>
      <c r="L4260" s="2" t="str">
        <f t="shared" si="597"/>
        <v>C3                            </v>
      </c>
    </row>
    <row r="4261" hidden="1" spans="1:12">
      <c r="A4261" s="1" t="s">
        <v>9578</v>
      </c>
      <c r="B4261" s="1" t="s">
        <v>9579</v>
      </c>
      <c r="C4261" s="1" t="s">
        <v>1729</v>
      </c>
      <c r="D4261" s="1" t="s">
        <v>65</v>
      </c>
      <c r="E4261" s="2" t="str">
        <f t="shared" si="598"/>
        <v>ql</v>
      </c>
      <c r="F4261" s="1" t="s">
        <v>9297</v>
      </c>
      <c r="G4261" s="2" t="str">
        <f t="shared" si="599"/>
        <v>bc</v>
      </c>
      <c r="H4261" s="1" t="s">
        <v>1736</v>
      </c>
      <c r="I4261" s="2" t="str">
        <f t="shared" si="593"/>
        <v>8192</v>
      </c>
      <c r="J4261" s="2" t="str">
        <f t="shared" si="594"/>
        <v>8192</v>
      </c>
      <c r="K4261" s="2" t="str">
        <f t="shared" si="595"/>
        <v>c11                           </v>
      </c>
      <c r="L4261" s="2" t="str">
        <f t="shared" si="597"/>
        <v>C11                           </v>
      </c>
    </row>
    <row r="4262" hidden="1" spans="1:12">
      <c r="A4262" s="1" t="s">
        <v>9580</v>
      </c>
      <c r="B4262" s="1" t="s">
        <v>9581</v>
      </c>
      <c r="C4262" s="1" t="s">
        <v>1729</v>
      </c>
      <c r="D4262" s="1" t="s">
        <v>65</v>
      </c>
      <c r="E4262" s="2" t="str">
        <f t="shared" si="598"/>
        <v>ql</v>
      </c>
      <c r="F4262" s="1" t="s">
        <v>9297</v>
      </c>
      <c r="G4262" s="2" t="str">
        <f t="shared" si="599"/>
        <v>bc</v>
      </c>
      <c r="H4262" s="1" t="s">
        <v>1736</v>
      </c>
      <c r="I4262" s="2" t="str">
        <f t="shared" si="593"/>
        <v>8192</v>
      </c>
      <c r="J4262" s="2" t="str">
        <f t="shared" si="594"/>
        <v>8192</v>
      </c>
      <c r="K4262" s="2" t="str">
        <f t="shared" si="595"/>
        <v>c12                           </v>
      </c>
      <c r="L4262" s="2" t="str">
        <f t="shared" si="597"/>
        <v>C12                           </v>
      </c>
    </row>
    <row r="4263" hidden="1" spans="1:12">
      <c r="A4263" s="1" t="s">
        <v>9582</v>
      </c>
      <c r="B4263" s="1" t="s">
        <v>9583</v>
      </c>
      <c r="C4263" s="1" t="s">
        <v>1729</v>
      </c>
      <c r="D4263" s="1" t="s">
        <v>65</v>
      </c>
      <c r="E4263" s="2" t="str">
        <f t="shared" si="598"/>
        <v>ql</v>
      </c>
      <c r="F4263" s="1" t="s">
        <v>9297</v>
      </c>
      <c r="G4263" s="2" t="str">
        <f t="shared" si="599"/>
        <v>bc</v>
      </c>
      <c r="H4263" s="1" t="s">
        <v>1736</v>
      </c>
      <c r="I4263" s="2" t="str">
        <f t="shared" si="593"/>
        <v>8192</v>
      </c>
      <c r="J4263" s="2" t="str">
        <f t="shared" si="594"/>
        <v>8192</v>
      </c>
      <c r="K4263" s="2" t="str">
        <f t="shared" si="595"/>
        <v>c5                            </v>
      </c>
      <c r="L4263" s="2" t="str">
        <f t="shared" si="597"/>
        <v>C5                            </v>
      </c>
    </row>
    <row r="4264" hidden="1" spans="1:12">
      <c r="A4264" s="1" t="s">
        <v>9584</v>
      </c>
      <c r="B4264" s="1" t="s">
        <v>9585</v>
      </c>
      <c r="C4264" s="1" t="s">
        <v>1729</v>
      </c>
      <c r="D4264" s="1" t="s">
        <v>65</v>
      </c>
      <c r="E4264" s="2" t="str">
        <f t="shared" si="598"/>
        <v>ql</v>
      </c>
      <c r="F4264" s="1" t="s">
        <v>9297</v>
      </c>
      <c r="G4264" s="2" t="str">
        <f t="shared" si="599"/>
        <v>bc</v>
      </c>
      <c r="H4264" s="1" t="s">
        <v>1736</v>
      </c>
      <c r="I4264" s="2" t="str">
        <f t="shared" si="593"/>
        <v>8242</v>
      </c>
      <c r="J4264" s="2" t="str">
        <f t="shared" si="594"/>
        <v>8242</v>
      </c>
      <c r="K4264" s="2" t="str">
        <f t="shared" si="595"/>
        <v>c5                            </v>
      </c>
      <c r="L4264" s="2" t="str">
        <f t="shared" si="597"/>
        <v>C5                            </v>
      </c>
    </row>
    <row r="4265" hidden="1" spans="1:12">
      <c r="A4265" s="1" t="s">
        <v>9586</v>
      </c>
      <c r="B4265" s="1" t="s">
        <v>9587</v>
      </c>
      <c r="C4265" s="1" t="s">
        <v>1729</v>
      </c>
      <c r="D4265" s="1" t="s">
        <v>65</v>
      </c>
      <c r="E4265" s="2" t="str">
        <f t="shared" si="598"/>
        <v>ql</v>
      </c>
      <c r="F4265" s="1" t="s">
        <v>9297</v>
      </c>
      <c r="G4265" s="2" t="str">
        <f t="shared" si="599"/>
        <v>bc</v>
      </c>
      <c r="H4265" s="1" t="s">
        <v>1736</v>
      </c>
      <c r="I4265" s="2" t="str">
        <f t="shared" si="593"/>
        <v>8402</v>
      </c>
      <c r="J4265" s="2" t="str">
        <f t="shared" si="594"/>
        <v>8402</v>
      </c>
      <c r="K4265" s="2" t="str">
        <f t="shared" si="595"/>
        <v>c1-1                          </v>
      </c>
      <c r="L4265" s="2" t="str">
        <f t="shared" si="597"/>
        <v>C1-1                          </v>
      </c>
    </row>
    <row r="4266" hidden="1" spans="1:12">
      <c r="A4266" s="1" t="s">
        <v>9588</v>
      </c>
      <c r="B4266" s="1" t="s">
        <v>9589</v>
      </c>
      <c r="C4266" s="1" t="s">
        <v>1729</v>
      </c>
      <c r="D4266" s="1" t="s">
        <v>65</v>
      </c>
      <c r="E4266" s="2" t="str">
        <f t="shared" si="598"/>
        <v>ql</v>
      </c>
      <c r="F4266" s="1" t="s">
        <v>9297</v>
      </c>
      <c r="G4266" s="2" t="str">
        <f t="shared" si="599"/>
        <v>bc</v>
      </c>
      <c r="H4266" s="1" t="s">
        <v>1736</v>
      </c>
      <c r="I4266" s="2" t="str">
        <f t="shared" si="593"/>
        <v>8408</v>
      </c>
      <c r="J4266" s="2" t="str">
        <f t="shared" si="594"/>
        <v>8408</v>
      </c>
      <c r="K4266" s="2" t="str">
        <f t="shared" si="595"/>
        <v>c11                           </v>
      </c>
      <c r="L4266" s="2" t="str">
        <f t="shared" si="597"/>
        <v>C11                           </v>
      </c>
    </row>
    <row r="4267" hidden="1" spans="1:12">
      <c r="A4267" s="1" t="s">
        <v>9590</v>
      </c>
      <c r="B4267" s="1" t="s">
        <v>9591</v>
      </c>
      <c r="C4267" s="1" t="s">
        <v>1729</v>
      </c>
      <c r="D4267" s="1" t="s">
        <v>65</v>
      </c>
      <c r="E4267" s="2" t="str">
        <f t="shared" si="598"/>
        <v>ql</v>
      </c>
      <c r="F4267" s="1" t="s">
        <v>9297</v>
      </c>
      <c r="G4267" s="2" t="str">
        <f t="shared" si="599"/>
        <v>bc</v>
      </c>
      <c r="H4267" s="1" t="s">
        <v>1736</v>
      </c>
      <c r="I4267" s="2" t="str">
        <f t="shared" si="593"/>
        <v>8408</v>
      </c>
      <c r="J4267" s="2" t="str">
        <f t="shared" si="594"/>
        <v>8408</v>
      </c>
      <c r="K4267" s="2" t="str">
        <f t="shared" si="595"/>
        <v>c4                            </v>
      </c>
      <c r="L4267" s="2" t="str">
        <f t="shared" si="597"/>
        <v>C4                            </v>
      </c>
    </row>
    <row r="4268" hidden="1" spans="1:12">
      <c r="A4268" s="1" t="s">
        <v>9592</v>
      </c>
      <c r="B4268" s="1" t="s">
        <v>9593</v>
      </c>
      <c r="C4268" s="1" t="s">
        <v>1729</v>
      </c>
      <c r="D4268" s="1" t="s">
        <v>65</v>
      </c>
      <c r="E4268" s="2" t="str">
        <f t="shared" si="598"/>
        <v>ql</v>
      </c>
      <c r="F4268" s="1" t="s">
        <v>9297</v>
      </c>
      <c r="G4268" s="2" t="str">
        <f t="shared" si="599"/>
        <v>bc</v>
      </c>
      <c r="H4268" s="1" t="s">
        <v>1736</v>
      </c>
      <c r="I4268" s="2" t="str">
        <f t="shared" si="593"/>
        <v>8409</v>
      </c>
      <c r="J4268" s="2" t="str">
        <f t="shared" si="594"/>
        <v>8409</v>
      </c>
      <c r="K4268" s="2" t="str">
        <f t="shared" si="595"/>
        <v>c1-1                          </v>
      </c>
      <c r="L4268" s="2" t="str">
        <f t="shared" si="597"/>
        <v>C1-1                          </v>
      </c>
    </row>
    <row r="4269" hidden="1" spans="1:12">
      <c r="A4269" s="1" t="s">
        <v>9594</v>
      </c>
      <c r="B4269" s="1" t="s">
        <v>9595</v>
      </c>
      <c r="C4269" s="1" t="s">
        <v>1729</v>
      </c>
      <c r="D4269" s="1" t="s">
        <v>65</v>
      </c>
      <c r="E4269" s="2" t="str">
        <f t="shared" si="598"/>
        <v>ql</v>
      </c>
      <c r="F4269" s="1" t="s">
        <v>9297</v>
      </c>
      <c r="G4269" s="2" t="str">
        <f t="shared" si="599"/>
        <v>bc</v>
      </c>
      <c r="H4269" s="1" t="s">
        <v>1736</v>
      </c>
      <c r="I4269" s="2" t="str">
        <f t="shared" si="593"/>
        <v>8411</v>
      </c>
      <c r="J4269" s="2" t="str">
        <f t="shared" si="594"/>
        <v>8411</v>
      </c>
      <c r="K4269" s="2" t="str">
        <f t="shared" si="595"/>
        <v>c37                           </v>
      </c>
      <c r="L4269" s="2" t="str">
        <f t="shared" si="597"/>
        <v>C37                           </v>
      </c>
    </row>
    <row r="4270" hidden="1" spans="1:12">
      <c r="A4270" s="1" t="s">
        <v>9596</v>
      </c>
      <c r="B4270" s="1" t="s">
        <v>9597</v>
      </c>
      <c r="C4270" s="1" t="s">
        <v>1729</v>
      </c>
      <c r="D4270" s="1" t="s">
        <v>65</v>
      </c>
      <c r="E4270" s="2" t="str">
        <f t="shared" si="598"/>
        <v>ql</v>
      </c>
      <c r="F4270" s="1" t="s">
        <v>9297</v>
      </c>
      <c r="G4270" s="2" t="str">
        <f t="shared" si="599"/>
        <v>bc</v>
      </c>
      <c r="H4270" s="1" t="s">
        <v>1736</v>
      </c>
      <c r="I4270" s="2" t="str">
        <f t="shared" si="593"/>
        <v>8413</v>
      </c>
      <c r="J4270" s="2" t="str">
        <f t="shared" si="594"/>
        <v>8413</v>
      </c>
      <c r="K4270" s="2" t="str">
        <f t="shared" si="595"/>
        <v>c19                           </v>
      </c>
      <c r="L4270" s="2" t="str">
        <f t="shared" si="597"/>
        <v>C19                           </v>
      </c>
    </row>
    <row r="4271" hidden="1" spans="1:12">
      <c r="A4271" s="1" t="s">
        <v>9598</v>
      </c>
      <c r="B4271" s="1" t="s">
        <v>9599</v>
      </c>
      <c r="C4271" s="1" t="s">
        <v>1729</v>
      </c>
      <c r="D4271" s="1" t="s">
        <v>65</v>
      </c>
      <c r="E4271" s="2" t="str">
        <f t="shared" si="598"/>
        <v>ql</v>
      </c>
      <c r="F4271" s="1" t="s">
        <v>9297</v>
      </c>
      <c r="G4271" s="2" t="str">
        <f t="shared" si="599"/>
        <v>bc</v>
      </c>
      <c r="H4271" s="1" t="s">
        <v>1736</v>
      </c>
      <c r="I4271" s="2" t="str">
        <f t="shared" ref="I4271:I4329" si="600">MID(A4271,6,4)</f>
        <v>8603</v>
      </c>
      <c r="J4271" s="2" t="str">
        <f t="shared" ref="J4271:J4329" si="601">MID(B4271,5,4)</f>
        <v>8603</v>
      </c>
      <c r="K4271" s="2" t="str">
        <f t="shared" ref="K4271:K4329" si="602">MID(A4271,10,30)</f>
        <v>c2                            </v>
      </c>
      <c r="L4271" s="2" t="str">
        <f t="shared" ref="L4271:L4292" si="603">MID(B4271,9,30)</f>
        <v>C2                            </v>
      </c>
    </row>
    <row r="4272" hidden="1" spans="1:12">
      <c r="A4272" s="1" t="s">
        <v>9600</v>
      </c>
      <c r="B4272" s="1" t="s">
        <v>9601</v>
      </c>
      <c r="C4272" s="1" t="s">
        <v>1729</v>
      </c>
      <c r="D4272" s="1" t="s">
        <v>65</v>
      </c>
      <c r="E4272" s="2" t="str">
        <f t="shared" si="598"/>
        <v>ql</v>
      </c>
      <c r="F4272" s="1" t="s">
        <v>9297</v>
      </c>
      <c r="G4272" s="2" t="str">
        <f t="shared" si="599"/>
        <v>bc</v>
      </c>
      <c r="H4272" s="1" t="s">
        <v>1736</v>
      </c>
      <c r="I4272" s="2" t="str">
        <f t="shared" si="600"/>
        <v>8624</v>
      </c>
      <c r="J4272" s="2" t="str">
        <f t="shared" si="601"/>
        <v>8624</v>
      </c>
      <c r="K4272" s="2" t="str">
        <f t="shared" si="602"/>
        <v>c106                          </v>
      </c>
      <c r="L4272" s="2" t="str">
        <f t="shared" si="603"/>
        <v>C106                          </v>
      </c>
    </row>
    <row r="4273" hidden="1" spans="1:12">
      <c r="A4273" s="1" t="s">
        <v>9602</v>
      </c>
      <c r="B4273" s="1" t="s">
        <v>9603</v>
      </c>
      <c r="C4273" s="1" t="s">
        <v>1729</v>
      </c>
      <c r="D4273" s="1" t="s">
        <v>65</v>
      </c>
      <c r="E4273" s="2" t="str">
        <f t="shared" si="598"/>
        <v>ql</v>
      </c>
      <c r="F4273" s="1" t="s">
        <v>9297</v>
      </c>
      <c r="G4273" s="2" t="str">
        <f t="shared" si="599"/>
        <v>bc</v>
      </c>
      <c r="H4273" s="1" t="s">
        <v>1736</v>
      </c>
      <c r="I4273" s="2" t="str">
        <f t="shared" si="600"/>
        <v>8645</v>
      </c>
      <c r="J4273" s="2" t="str">
        <f t="shared" si="601"/>
        <v>8645</v>
      </c>
      <c r="K4273" s="2" t="str">
        <f t="shared" si="602"/>
        <v>c2                            </v>
      </c>
      <c r="L4273" s="2" t="str">
        <f t="shared" si="603"/>
        <v>C2                            </v>
      </c>
    </row>
    <row r="4274" hidden="1" spans="1:12">
      <c r="A4274" s="1" t="s">
        <v>9604</v>
      </c>
      <c r="B4274" s="1" t="s">
        <v>9605</v>
      </c>
      <c r="C4274" s="1" t="s">
        <v>1729</v>
      </c>
      <c r="D4274" s="1" t="s">
        <v>65</v>
      </c>
      <c r="E4274" s="2" t="str">
        <f t="shared" si="598"/>
        <v>ql</v>
      </c>
      <c r="F4274" s="1" t="s">
        <v>9297</v>
      </c>
      <c r="G4274" s="2" t="str">
        <f t="shared" si="599"/>
        <v>bc</v>
      </c>
      <c r="H4274" s="1" t="s">
        <v>1736</v>
      </c>
      <c r="I4274" s="2" t="str">
        <f t="shared" si="600"/>
        <v>8645</v>
      </c>
      <c r="J4274" s="2" t="str">
        <f t="shared" si="601"/>
        <v>8645</v>
      </c>
      <c r="K4274" s="2" t="str">
        <f t="shared" si="602"/>
        <v>c72                           </v>
      </c>
      <c r="L4274" s="2" t="str">
        <f t="shared" si="603"/>
        <v>C72                           </v>
      </c>
    </row>
    <row r="4275" hidden="1" spans="1:12">
      <c r="A4275" s="1" t="s">
        <v>9606</v>
      </c>
      <c r="B4275" s="1" t="s">
        <v>9607</v>
      </c>
      <c r="C4275" s="1" t="s">
        <v>1729</v>
      </c>
      <c r="D4275" s="1" t="s">
        <v>65</v>
      </c>
      <c r="E4275" s="2" t="str">
        <f t="shared" si="598"/>
        <v>ql</v>
      </c>
      <c r="F4275" s="1" t="s">
        <v>9297</v>
      </c>
      <c r="G4275" s="2" t="str">
        <f t="shared" si="599"/>
        <v>bc</v>
      </c>
      <c r="H4275" s="1" t="s">
        <v>1736</v>
      </c>
      <c r="I4275" s="2" t="str">
        <f t="shared" si="600"/>
        <v>8646</v>
      </c>
      <c r="J4275" s="2" t="str">
        <f t="shared" si="601"/>
        <v>8646</v>
      </c>
      <c r="K4275" s="2" t="str">
        <f t="shared" si="602"/>
        <v>c106                          </v>
      </c>
      <c r="L4275" s="2" t="str">
        <f t="shared" si="603"/>
        <v>C106                          </v>
      </c>
    </row>
    <row r="4276" hidden="1" spans="1:12">
      <c r="A4276" s="1" t="s">
        <v>9608</v>
      </c>
      <c r="B4276" s="1" t="s">
        <v>9609</v>
      </c>
      <c r="C4276" s="1" t="s">
        <v>1729</v>
      </c>
      <c r="D4276" s="1" t="s">
        <v>65</v>
      </c>
      <c r="E4276" s="2" t="str">
        <f t="shared" si="598"/>
        <v>ql</v>
      </c>
      <c r="F4276" s="1" t="s">
        <v>9297</v>
      </c>
      <c r="G4276" s="2" t="str">
        <f t="shared" si="599"/>
        <v>bc</v>
      </c>
      <c r="H4276" s="1" t="s">
        <v>1736</v>
      </c>
      <c r="I4276" s="2" t="str">
        <f t="shared" si="600"/>
        <v>8648</v>
      </c>
      <c r="J4276" s="2" t="str">
        <f t="shared" si="601"/>
        <v>8648</v>
      </c>
      <c r="K4276" s="2" t="str">
        <f t="shared" si="602"/>
        <v>c2                            </v>
      </c>
      <c r="L4276" s="2" t="str">
        <f t="shared" si="603"/>
        <v>C2                            </v>
      </c>
    </row>
    <row r="4277" hidden="1" spans="1:12">
      <c r="A4277" s="1" t="s">
        <v>9610</v>
      </c>
      <c r="B4277" s="1" t="s">
        <v>9611</v>
      </c>
      <c r="C4277" s="1" t="s">
        <v>1729</v>
      </c>
      <c r="D4277" s="1" t="s">
        <v>65</v>
      </c>
      <c r="E4277" s="2" t="str">
        <f t="shared" si="598"/>
        <v>ql</v>
      </c>
      <c r="F4277" s="1" t="s">
        <v>9297</v>
      </c>
      <c r="G4277" s="2" t="str">
        <f t="shared" si="599"/>
        <v>bc</v>
      </c>
      <c r="H4277" s="1" t="s">
        <v>1736</v>
      </c>
      <c r="I4277" s="2" t="str">
        <f t="shared" si="600"/>
        <v>8648</v>
      </c>
      <c r="J4277" s="2" t="str">
        <f t="shared" si="601"/>
        <v>8648</v>
      </c>
      <c r="K4277" s="2" t="str">
        <f t="shared" si="602"/>
        <v>c47                           </v>
      </c>
      <c r="L4277" s="2" t="str">
        <f t="shared" si="603"/>
        <v>C47                           </v>
      </c>
    </row>
    <row r="4278" hidden="1" spans="1:12">
      <c r="A4278" s="1" t="s">
        <v>9612</v>
      </c>
      <c r="B4278" s="1" t="s">
        <v>9613</v>
      </c>
      <c r="C4278" s="1" t="s">
        <v>1729</v>
      </c>
      <c r="D4278" s="1" t="s">
        <v>65</v>
      </c>
      <c r="E4278" s="2" t="str">
        <f t="shared" si="598"/>
        <v>ql</v>
      </c>
      <c r="F4278" s="1" t="s">
        <v>9297</v>
      </c>
      <c r="G4278" s="2" t="str">
        <f t="shared" si="599"/>
        <v>bc</v>
      </c>
      <c r="H4278" s="1" t="s">
        <v>1736</v>
      </c>
      <c r="I4278" s="2" t="str">
        <f t="shared" si="600"/>
        <v>8648</v>
      </c>
      <c r="J4278" s="2" t="str">
        <f t="shared" si="601"/>
        <v>8648</v>
      </c>
      <c r="K4278" s="2" t="str">
        <f t="shared" si="602"/>
        <v>c72                           </v>
      </c>
      <c r="L4278" s="2" t="str">
        <f t="shared" si="603"/>
        <v>C72                           </v>
      </c>
    </row>
    <row r="4279" hidden="1" spans="1:12">
      <c r="A4279" s="1" t="s">
        <v>9614</v>
      </c>
      <c r="B4279" s="1" t="s">
        <v>9615</v>
      </c>
      <c r="C4279" s="1" t="s">
        <v>1729</v>
      </c>
      <c r="D4279" s="1" t="s">
        <v>65</v>
      </c>
      <c r="E4279" s="2" t="str">
        <f t="shared" si="598"/>
        <v>ql</v>
      </c>
      <c r="F4279" s="1" t="s">
        <v>9297</v>
      </c>
      <c r="G4279" s="2" t="str">
        <f t="shared" si="599"/>
        <v>bc</v>
      </c>
      <c r="H4279" s="1" t="s">
        <v>1736</v>
      </c>
      <c r="I4279" s="2" t="str">
        <f t="shared" si="600"/>
        <v>8650</v>
      </c>
      <c r="J4279" s="2" t="str">
        <f t="shared" si="601"/>
        <v>8650</v>
      </c>
      <c r="K4279" s="2" t="str">
        <f t="shared" si="602"/>
        <v>c2                            </v>
      </c>
      <c r="L4279" s="2" t="str">
        <f t="shared" si="603"/>
        <v>C2                            </v>
      </c>
    </row>
    <row r="4280" hidden="1" spans="1:12">
      <c r="A4280" s="1" t="s">
        <v>9616</v>
      </c>
      <c r="B4280" s="1" t="s">
        <v>9617</v>
      </c>
      <c r="C4280" s="1" t="s">
        <v>1729</v>
      </c>
      <c r="D4280" s="1" t="s">
        <v>65</v>
      </c>
      <c r="E4280" s="2" t="str">
        <f t="shared" si="598"/>
        <v>ql</v>
      </c>
      <c r="F4280" s="1" t="s">
        <v>9297</v>
      </c>
      <c r="G4280" s="2" t="str">
        <f t="shared" si="599"/>
        <v>bc</v>
      </c>
      <c r="H4280" s="1" t="s">
        <v>1736</v>
      </c>
      <c r="I4280" s="2" t="str">
        <f t="shared" si="600"/>
        <v>8651</v>
      </c>
      <c r="J4280" s="2" t="str">
        <f t="shared" si="601"/>
        <v>8651</v>
      </c>
      <c r="K4280" s="2" t="str">
        <f t="shared" si="602"/>
        <v>c209                          </v>
      </c>
      <c r="L4280" s="2" t="str">
        <f t="shared" si="603"/>
        <v>C209                          </v>
      </c>
    </row>
    <row r="4281" hidden="1" spans="1:12">
      <c r="A4281" s="1" t="s">
        <v>9618</v>
      </c>
      <c r="B4281" s="1" t="s">
        <v>9619</v>
      </c>
      <c r="C4281" s="1" t="s">
        <v>1729</v>
      </c>
      <c r="D4281" s="1" t="s">
        <v>65</v>
      </c>
      <c r="E4281" s="2" t="str">
        <f t="shared" si="598"/>
        <v>ql</v>
      </c>
      <c r="F4281" s="1" t="s">
        <v>9297</v>
      </c>
      <c r="G4281" s="2" t="str">
        <f t="shared" si="599"/>
        <v>bc</v>
      </c>
      <c r="H4281" s="1" t="s">
        <v>1736</v>
      </c>
      <c r="I4281" s="2" t="str">
        <f t="shared" si="600"/>
        <v>8652</v>
      </c>
      <c r="J4281" s="2" t="str">
        <f t="shared" si="601"/>
        <v>8652</v>
      </c>
      <c r="K4281" s="2" t="str">
        <f t="shared" si="602"/>
        <v>c2                            </v>
      </c>
      <c r="L4281" s="2" t="str">
        <f t="shared" si="603"/>
        <v>C2                            </v>
      </c>
    </row>
    <row r="4282" hidden="1" spans="1:12">
      <c r="A4282" s="1" t="s">
        <v>9620</v>
      </c>
      <c r="B4282" s="1" t="s">
        <v>9621</v>
      </c>
      <c r="C4282" s="1" t="s">
        <v>1729</v>
      </c>
      <c r="D4282" s="1" t="s">
        <v>65</v>
      </c>
      <c r="E4282" s="2" t="str">
        <f t="shared" si="598"/>
        <v>ql</v>
      </c>
      <c r="F4282" s="1" t="s">
        <v>9297</v>
      </c>
      <c r="G4282" s="2" t="str">
        <f t="shared" si="599"/>
        <v>bc</v>
      </c>
      <c r="H4282" s="1" t="s">
        <v>1736</v>
      </c>
      <c r="I4282" s="2" t="str">
        <f t="shared" si="600"/>
        <v>8655</v>
      </c>
      <c r="J4282" s="2" t="str">
        <f t="shared" si="601"/>
        <v>8655</v>
      </c>
      <c r="K4282" s="2" t="str">
        <f t="shared" si="602"/>
        <v>c1                            </v>
      </c>
      <c r="L4282" s="2" t="str">
        <f t="shared" si="603"/>
        <v>C1                            </v>
      </c>
    </row>
    <row r="4283" hidden="1" spans="1:12">
      <c r="A4283" s="1" t="s">
        <v>9622</v>
      </c>
      <c r="B4283" s="1" t="s">
        <v>9623</v>
      </c>
      <c r="C4283" s="1" t="s">
        <v>1729</v>
      </c>
      <c r="D4283" s="1" t="s">
        <v>65</v>
      </c>
      <c r="E4283" s="2" t="str">
        <f t="shared" si="598"/>
        <v>ql</v>
      </c>
      <c r="F4283" s="1" t="s">
        <v>9297</v>
      </c>
      <c r="G4283" s="2" t="str">
        <f t="shared" si="599"/>
        <v>bc</v>
      </c>
      <c r="H4283" s="1" t="s">
        <v>1736</v>
      </c>
      <c r="I4283" s="2" t="str">
        <f t="shared" si="600"/>
        <v>8656</v>
      </c>
      <c r="J4283" s="2" t="str">
        <f t="shared" si="601"/>
        <v>8656</v>
      </c>
      <c r="K4283" s="2" t="str">
        <f t="shared" si="602"/>
        <v>c1                            </v>
      </c>
      <c r="L4283" s="2" t="str">
        <f t="shared" si="603"/>
        <v>C1                            </v>
      </c>
    </row>
    <row r="4284" hidden="1" spans="1:12">
      <c r="A4284" s="1" t="s">
        <v>9624</v>
      </c>
      <c r="B4284" s="1" t="s">
        <v>9625</v>
      </c>
      <c r="C4284" s="1" t="s">
        <v>1729</v>
      </c>
      <c r="D4284" s="1" t="s">
        <v>65</v>
      </c>
      <c r="E4284" s="2" t="str">
        <f t="shared" si="598"/>
        <v>ql</v>
      </c>
      <c r="F4284" s="1" t="s">
        <v>9297</v>
      </c>
      <c r="G4284" s="2" t="str">
        <f t="shared" si="599"/>
        <v>bc</v>
      </c>
      <c r="H4284" s="1" t="s">
        <v>1736</v>
      </c>
      <c r="I4284" s="2" t="str">
        <f t="shared" si="600"/>
        <v>8657</v>
      </c>
      <c r="J4284" s="2" t="str">
        <f t="shared" si="601"/>
        <v>8657</v>
      </c>
      <c r="K4284" s="2" t="str">
        <f t="shared" si="602"/>
        <v>c1                            </v>
      </c>
      <c r="L4284" s="2" t="str">
        <f t="shared" si="603"/>
        <v>C1                            </v>
      </c>
    </row>
    <row r="4285" hidden="1" spans="1:12">
      <c r="A4285" s="1" t="s">
        <v>9626</v>
      </c>
      <c r="B4285" s="1" t="s">
        <v>9627</v>
      </c>
      <c r="C4285" s="1" t="s">
        <v>1729</v>
      </c>
      <c r="D4285" s="1" t="s">
        <v>65</v>
      </c>
      <c r="E4285" s="2" t="str">
        <f t="shared" si="598"/>
        <v>ql</v>
      </c>
      <c r="F4285" s="1" t="s">
        <v>9297</v>
      </c>
      <c r="G4285" s="2" t="str">
        <f t="shared" si="599"/>
        <v>bc</v>
      </c>
      <c r="H4285" s="1" t="s">
        <v>1736</v>
      </c>
      <c r="I4285" s="2" t="str">
        <f t="shared" si="600"/>
        <v>8660</v>
      </c>
      <c r="J4285" s="2" t="str">
        <f t="shared" si="601"/>
        <v>8660</v>
      </c>
      <c r="K4285" s="2" t="str">
        <f t="shared" si="602"/>
        <v>c1                            </v>
      </c>
      <c r="L4285" s="2" t="str">
        <f t="shared" si="603"/>
        <v>C1                            </v>
      </c>
    </row>
    <row r="4286" hidden="1" spans="1:12">
      <c r="A4286" s="1" t="s">
        <v>9628</v>
      </c>
      <c r="B4286" s="1" t="s">
        <v>9629</v>
      </c>
      <c r="C4286" s="1" t="s">
        <v>1729</v>
      </c>
      <c r="D4286" s="1" t="s">
        <v>65</v>
      </c>
      <c r="E4286" s="2" t="str">
        <f t="shared" si="598"/>
        <v>ql</v>
      </c>
      <c r="F4286" s="1" t="s">
        <v>9297</v>
      </c>
      <c r="G4286" s="2" t="str">
        <f t="shared" si="599"/>
        <v>bc</v>
      </c>
      <c r="H4286" s="1" t="s">
        <v>1736</v>
      </c>
      <c r="I4286" s="2" t="str">
        <f t="shared" si="600"/>
        <v>8704</v>
      </c>
      <c r="J4286" s="2" t="str">
        <f t="shared" si="601"/>
        <v>8704</v>
      </c>
      <c r="K4286" s="2" t="str">
        <f t="shared" si="602"/>
        <v>c6                            </v>
      </c>
      <c r="L4286" s="2" t="str">
        <f t="shared" si="603"/>
        <v>C6                            </v>
      </c>
    </row>
    <row r="4287" hidden="1" spans="1:12">
      <c r="A4287" s="1" t="s">
        <v>9630</v>
      </c>
      <c r="B4287" s="1" t="s">
        <v>9631</v>
      </c>
      <c r="C4287" s="1" t="s">
        <v>1729</v>
      </c>
      <c r="D4287" s="1" t="s">
        <v>65</v>
      </c>
      <c r="E4287" s="2" t="str">
        <f t="shared" si="598"/>
        <v>ql</v>
      </c>
      <c r="F4287" s="1" t="s">
        <v>9297</v>
      </c>
      <c r="G4287" s="2" t="str">
        <f t="shared" si="599"/>
        <v>bc</v>
      </c>
      <c r="H4287" s="1" t="s">
        <v>1736</v>
      </c>
      <c r="I4287" s="2" t="str">
        <f t="shared" si="600"/>
        <v>8705</v>
      </c>
      <c r="J4287" s="2" t="str">
        <f t="shared" si="601"/>
        <v>8705</v>
      </c>
      <c r="K4287" s="2" t="str">
        <f t="shared" si="602"/>
        <v>c7                            </v>
      </c>
      <c r="L4287" s="2" t="str">
        <f t="shared" si="603"/>
        <v>C7                            </v>
      </c>
    </row>
    <row r="4288" hidden="1" spans="1:12">
      <c r="A4288" s="1" t="s">
        <v>9632</v>
      </c>
      <c r="B4288" s="1" t="s">
        <v>9633</v>
      </c>
      <c r="C4288" s="1" t="s">
        <v>1729</v>
      </c>
      <c r="D4288" s="1" t="s">
        <v>65</v>
      </c>
      <c r="E4288" s="2" t="str">
        <f t="shared" si="598"/>
        <v>ql</v>
      </c>
      <c r="F4288" s="1" t="s">
        <v>9297</v>
      </c>
      <c r="G4288" s="2" t="str">
        <f t="shared" si="599"/>
        <v>bc</v>
      </c>
      <c r="H4288" s="1" t="s">
        <v>1736</v>
      </c>
      <c r="I4288" s="2" t="str">
        <f t="shared" si="600"/>
        <v>8720</v>
      </c>
      <c r="J4288" s="2" t="str">
        <f t="shared" si="601"/>
        <v>8720</v>
      </c>
      <c r="K4288" s="2" t="str">
        <f t="shared" si="602"/>
        <v>c1                            </v>
      </c>
      <c r="L4288" s="2" t="str">
        <f t="shared" si="603"/>
        <v>C1                            </v>
      </c>
    </row>
    <row r="4289" hidden="1" spans="1:12">
      <c r="A4289" s="1" t="s">
        <v>9634</v>
      </c>
      <c r="B4289" s="1" t="s">
        <v>9635</v>
      </c>
      <c r="C4289" s="1" t="s">
        <v>1729</v>
      </c>
      <c r="D4289" s="1" t="s">
        <v>65</v>
      </c>
      <c r="E4289" s="2" t="str">
        <f t="shared" si="598"/>
        <v>ql</v>
      </c>
      <c r="F4289" s="1" t="s">
        <v>9297</v>
      </c>
      <c r="G4289" s="2" t="str">
        <f t="shared" si="599"/>
        <v>bc</v>
      </c>
      <c r="H4289" s="1" t="s">
        <v>1736</v>
      </c>
      <c r="I4289" s="2" t="str">
        <f t="shared" si="600"/>
        <v>8720</v>
      </c>
      <c r="J4289" s="2" t="str">
        <f t="shared" si="601"/>
        <v>8720</v>
      </c>
      <c r="K4289" s="2" t="str">
        <f t="shared" si="602"/>
        <v>c20                           </v>
      </c>
      <c r="L4289" s="2" t="str">
        <f t="shared" si="603"/>
        <v>C20                           </v>
      </c>
    </row>
    <row r="4290" hidden="1" spans="1:12">
      <c r="A4290" s="1" t="s">
        <v>9636</v>
      </c>
      <c r="B4290" s="1" t="s">
        <v>9637</v>
      </c>
      <c r="C4290" s="1" t="s">
        <v>1729</v>
      </c>
      <c r="D4290" s="1" t="s">
        <v>65</v>
      </c>
      <c r="E4290" s="2" t="str">
        <f t="shared" si="598"/>
        <v>ql</v>
      </c>
      <c r="F4290" s="1" t="s">
        <v>9297</v>
      </c>
      <c r="G4290" s="2" t="str">
        <f t="shared" si="599"/>
        <v>bc</v>
      </c>
      <c r="H4290" s="1" t="s">
        <v>1736</v>
      </c>
      <c r="I4290" s="2" t="str">
        <f t="shared" si="600"/>
        <v>8720</v>
      </c>
      <c r="J4290" s="2" t="str">
        <f t="shared" si="601"/>
        <v>8720</v>
      </c>
      <c r="K4290" s="2" t="str">
        <f t="shared" si="602"/>
        <v>c7                            </v>
      </c>
      <c r="L4290" s="2" t="str">
        <f t="shared" si="603"/>
        <v>C7                            </v>
      </c>
    </row>
    <row r="4291" hidden="1" spans="1:12">
      <c r="A4291" s="1" t="s">
        <v>9638</v>
      </c>
      <c r="B4291" s="1" t="s">
        <v>9639</v>
      </c>
      <c r="C4291" s="1" t="s">
        <v>1729</v>
      </c>
      <c r="D4291" s="1" t="s">
        <v>65</v>
      </c>
      <c r="E4291" s="2" t="str">
        <f t="shared" si="598"/>
        <v>ql</v>
      </c>
      <c r="F4291" s="1" t="s">
        <v>9297</v>
      </c>
      <c r="G4291" s="2" t="str">
        <f t="shared" si="599"/>
        <v>bc</v>
      </c>
      <c r="H4291" s="1" t="s">
        <v>1736</v>
      </c>
      <c r="I4291" s="2" t="str">
        <f t="shared" si="600"/>
        <v>8889</v>
      </c>
      <c r="J4291" s="2" t="str">
        <f t="shared" si="601"/>
        <v>8889</v>
      </c>
      <c r="K4291" s="2" t="str">
        <f t="shared" si="602"/>
        <v>c8                            </v>
      </c>
      <c r="L4291" s="2" t="str">
        <f t="shared" si="603"/>
        <v>C8                            </v>
      </c>
    </row>
    <row r="4292" hidden="1" spans="1:12">
      <c r="A4292" s="1" t="s">
        <v>9640</v>
      </c>
      <c r="B4292" s="1" t="s">
        <v>9641</v>
      </c>
      <c r="C4292" s="1" t="s">
        <v>1729</v>
      </c>
      <c r="D4292" s="1" t="s">
        <v>65</v>
      </c>
      <c r="E4292" s="2" t="str">
        <f t="shared" si="598"/>
        <v>ql</v>
      </c>
      <c r="F4292" s="1" t="s">
        <v>9297</v>
      </c>
      <c r="G4292" s="2" t="str">
        <f t="shared" si="599"/>
        <v>bc</v>
      </c>
      <c r="H4292" s="1" t="s">
        <v>1736</v>
      </c>
      <c r="I4292" s="2" t="str">
        <f t="shared" si="600"/>
        <v>8901</v>
      </c>
      <c r="J4292" s="2" t="str">
        <f t="shared" si="601"/>
        <v>8901</v>
      </c>
      <c r="K4292" s="2" t="str">
        <f t="shared" si="602"/>
        <v>c1                            </v>
      </c>
      <c r="L4292" s="2" t="str">
        <f t="shared" si="603"/>
        <v>C1                            </v>
      </c>
    </row>
    <row r="4293" hidden="1" spans="1:12">
      <c r="A4293" s="1" t="s">
        <v>9642</v>
      </c>
      <c r="B4293" s="1" t="s">
        <v>9643</v>
      </c>
      <c r="C4293" s="1" t="s">
        <v>1729</v>
      </c>
      <c r="D4293" s="1" t="s">
        <v>65</v>
      </c>
      <c r="E4293" s="2" t="str">
        <f t="shared" si="598"/>
        <v>ql</v>
      </c>
      <c r="F4293" s="1" t="s">
        <v>9297</v>
      </c>
      <c r="G4293" s="2" t="str">
        <f t="shared" si="599"/>
        <v>bc</v>
      </c>
      <c r="H4293" s="1" t="s">
        <v>1736</v>
      </c>
      <c r="I4293" s="2" t="str">
        <f t="shared" si="600"/>
        <v>8901</v>
      </c>
      <c r="J4293" s="2" t="str">
        <f t="shared" si="601"/>
        <v>8901</v>
      </c>
      <c r="K4293" s="2" t="str">
        <f t="shared" si="602"/>
        <v>c145                          </v>
      </c>
      <c r="L4293" s="2" t="str">
        <f t="shared" ref="L4293:L4329" si="604">MID(B4293,9,30)</f>
        <v>C145                          </v>
      </c>
    </row>
    <row r="4294" hidden="1" spans="1:12">
      <c r="A4294" s="1" t="s">
        <v>9644</v>
      </c>
      <c r="B4294" s="1" t="s">
        <v>9645</v>
      </c>
      <c r="C4294" s="1" t="s">
        <v>1729</v>
      </c>
      <c r="D4294" s="1" t="s">
        <v>65</v>
      </c>
      <c r="E4294" s="2" t="str">
        <f t="shared" si="598"/>
        <v>ql</v>
      </c>
      <c r="F4294" s="1" t="s">
        <v>9297</v>
      </c>
      <c r="G4294" s="2" t="str">
        <f t="shared" si="599"/>
        <v>bc</v>
      </c>
      <c r="H4294" s="1" t="s">
        <v>1736</v>
      </c>
      <c r="I4294" s="2" t="str">
        <f t="shared" si="600"/>
        <v>8903</v>
      </c>
      <c r="J4294" s="2" t="str">
        <f t="shared" si="601"/>
        <v>8903</v>
      </c>
      <c r="K4294" s="2" t="str">
        <f t="shared" si="602"/>
        <v>c16                           </v>
      </c>
      <c r="L4294" s="2" t="str">
        <f t="shared" si="604"/>
        <v>C16                           </v>
      </c>
    </row>
    <row r="4295" hidden="1" spans="1:12">
      <c r="A4295" s="1" t="s">
        <v>9646</v>
      </c>
      <c r="B4295" s="1" t="s">
        <v>9647</v>
      </c>
      <c r="C4295" s="1" t="s">
        <v>1729</v>
      </c>
      <c r="D4295" s="1" t="s">
        <v>65</v>
      </c>
      <c r="E4295" s="2" t="str">
        <f t="shared" si="598"/>
        <v>ql</v>
      </c>
      <c r="F4295" s="1" t="s">
        <v>9297</v>
      </c>
      <c r="G4295" s="2" t="str">
        <f t="shared" si="599"/>
        <v>bc</v>
      </c>
      <c r="H4295" s="1" t="s">
        <v>1736</v>
      </c>
      <c r="I4295" s="2" t="str">
        <f t="shared" si="600"/>
        <v>8903</v>
      </c>
      <c r="J4295" s="2" t="str">
        <f t="shared" si="601"/>
        <v>8903</v>
      </c>
      <c r="K4295" s="2" t="str">
        <f t="shared" si="602"/>
        <v>c3                            </v>
      </c>
      <c r="L4295" s="2" t="str">
        <f t="shared" si="604"/>
        <v>C3                            </v>
      </c>
    </row>
    <row r="4296" hidden="1" spans="1:12">
      <c r="A4296" s="1" t="s">
        <v>9648</v>
      </c>
      <c r="B4296" s="1" t="s">
        <v>9649</v>
      </c>
      <c r="C4296" s="1" t="s">
        <v>1729</v>
      </c>
      <c r="D4296" s="1" t="s">
        <v>65</v>
      </c>
      <c r="E4296" s="2" t="str">
        <f t="shared" si="598"/>
        <v>ql</v>
      </c>
      <c r="F4296" s="1" t="s">
        <v>9297</v>
      </c>
      <c r="G4296" s="2" t="str">
        <f t="shared" si="599"/>
        <v>bc</v>
      </c>
      <c r="H4296" s="1" t="s">
        <v>1736</v>
      </c>
      <c r="I4296" s="2" t="str">
        <f t="shared" si="600"/>
        <v>8906</v>
      </c>
      <c r="J4296" s="2" t="str">
        <f t="shared" si="601"/>
        <v>8906</v>
      </c>
      <c r="K4296" s="2" t="str">
        <f t="shared" si="602"/>
        <v>c3                            </v>
      </c>
      <c r="L4296" s="2" t="str">
        <f t="shared" si="604"/>
        <v>C3                            </v>
      </c>
    </row>
    <row r="4297" hidden="1" spans="1:12">
      <c r="A4297" s="1" t="s">
        <v>9650</v>
      </c>
      <c r="B4297" s="1" t="s">
        <v>9651</v>
      </c>
      <c r="C4297" s="1" t="s">
        <v>1729</v>
      </c>
      <c r="D4297" s="1" t="s">
        <v>65</v>
      </c>
      <c r="E4297" s="2" t="str">
        <f t="shared" si="598"/>
        <v>ql</v>
      </c>
      <c r="F4297" s="1" t="s">
        <v>9297</v>
      </c>
      <c r="G4297" s="2" t="str">
        <f t="shared" si="599"/>
        <v>bc</v>
      </c>
      <c r="H4297" s="1" t="s">
        <v>1736</v>
      </c>
      <c r="I4297" s="2" t="str">
        <f t="shared" si="600"/>
        <v>8909</v>
      </c>
      <c r="J4297" s="2" t="str">
        <f t="shared" si="601"/>
        <v>8909</v>
      </c>
      <c r="K4297" s="2" t="str">
        <f t="shared" si="602"/>
        <v>c3                            </v>
      </c>
      <c r="L4297" s="2" t="str">
        <f t="shared" si="604"/>
        <v>C3                            </v>
      </c>
    </row>
    <row r="4298" hidden="1" spans="1:12">
      <c r="A4298" s="1" t="s">
        <v>9652</v>
      </c>
      <c r="B4298" s="1" t="s">
        <v>9653</v>
      </c>
      <c r="C4298" s="1" t="s">
        <v>1729</v>
      </c>
      <c r="D4298" s="1" t="s">
        <v>65</v>
      </c>
      <c r="E4298" s="2" t="str">
        <f t="shared" si="598"/>
        <v>ql</v>
      </c>
      <c r="F4298" s="1" t="s">
        <v>9297</v>
      </c>
      <c r="G4298" s="2" t="str">
        <f t="shared" si="599"/>
        <v>bc</v>
      </c>
      <c r="H4298" s="1" t="s">
        <v>1736</v>
      </c>
      <c r="I4298" s="2" t="str">
        <f t="shared" si="600"/>
        <v>8911</v>
      </c>
      <c r="J4298" s="2" t="str">
        <f t="shared" si="601"/>
        <v>8911</v>
      </c>
      <c r="K4298" s="2" t="str">
        <f t="shared" si="602"/>
        <v>c21                           </v>
      </c>
      <c r="L4298" s="2" t="str">
        <f t="shared" si="604"/>
        <v>C21                           </v>
      </c>
    </row>
    <row r="4299" hidden="1" spans="1:12">
      <c r="A4299" s="1" t="s">
        <v>9654</v>
      </c>
      <c r="B4299" s="1" t="s">
        <v>9655</v>
      </c>
      <c r="C4299" s="1" t="s">
        <v>1729</v>
      </c>
      <c r="D4299" s="1" t="s">
        <v>65</v>
      </c>
      <c r="E4299" s="2" t="str">
        <f t="shared" si="598"/>
        <v>ql</v>
      </c>
      <c r="F4299" s="1" t="s">
        <v>9297</v>
      </c>
      <c r="G4299" s="2" t="str">
        <f t="shared" si="599"/>
        <v>bc</v>
      </c>
      <c r="H4299" s="1" t="s">
        <v>1736</v>
      </c>
      <c r="I4299" s="2" t="str">
        <f t="shared" si="600"/>
        <v>8915</v>
      </c>
      <c r="J4299" s="2" t="str">
        <f t="shared" si="601"/>
        <v>8915</v>
      </c>
      <c r="K4299" s="2" t="str">
        <f t="shared" si="602"/>
        <v>c29                           </v>
      </c>
      <c r="L4299" s="2" t="str">
        <f t="shared" si="604"/>
        <v>C29                           </v>
      </c>
    </row>
    <row r="4300" hidden="1" spans="1:12">
      <c r="A4300" s="1" t="s">
        <v>9656</v>
      </c>
      <c r="B4300" s="1" t="s">
        <v>9657</v>
      </c>
      <c r="C4300" s="1" t="s">
        <v>1729</v>
      </c>
      <c r="D4300" s="1" t="s">
        <v>65</v>
      </c>
      <c r="E4300" s="2" t="str">
        <f t="shared" si="598"/>
        <v>ql</v>
      </c>
      <c r="F4300" s="1" t="s">
        <v>9297</v>
      </c>
      <c r="G4300" s="2" t="str">
        <f t="shared" si="599"/>
        <v>bc</v>
      </c>
      <c r="H4300" s="1" t="s">
        <v>1736</v>
      </c>
      <c r="I4300" s="2" t="str">
        <f t="shared" si="600"/>
        <v>8915</v>
      </c>
      <c r="J4300" s="2" t="str">
        <f t="shared" si="601"/>
        <v>8915</v>
      </c>
      <c r="K4300" s="2" t="str">
        <f t="shared" si="602"/>
        <v>c3                            </v>
      </c>
      <c r="L4300" s="2" t="str">
        <f t="shared" si="604"/>
        <v>C3                            </v>
      </c>
    </row>
    <row r="4301" hidden="1" spans="1:12">
      <c r="A4301" s="1" t="s">
        <v>9658</v>
      </c>
      <c r="B4301" s="1" t="s">
        <v>9659</v>
      </c>
      <c r="C4301" s="1" t="s">
        <v>1729</v>
      </c>
      <c r="D4301" s="1" t="s">
        <v>65</v>
      </c>
      <c r="E4301" s="2" t="str">
        <f t="shared" si="598"/>
        <v>ql</v>
      </c>
      <c r="F4301" s="1" t="s">
        <v>9297</v>
      </c>
      <c r="G4301" s="2" t="str">
        <f t="shared" si="599"/>
        <v>bc</v>
      </c>
      <c r="H4301" s="1" t="s">
        <v>1736</v>
      </c>
      <c r="I4301" s="2" t="str">
        <f t="shared" si="600"/>
        <v>8915</v>
      </c>
      <c r="J4301" s="2" t="str">
        <f t="shared" si="601"/>
        <v>8915</v>
      </c>
      <c r="K4301" s="2" t="str">
        <f t="shared" si="602"/>
        <v>c30                           </v>
      </c>
      <c r="L4301" s="2" t="str">
        <f t="shared" si="604"/>
        <v>C30                           </v>
      </c>
    </row>
    <row r="4302" hidden="1" spans="1:12">
      <c r="A4302" s="1" t="s">
        <v>9660</v>
      </c>
      <c r="B4302" s="1" t="s">
        <v>9661</v>
      </c>
      <c r="C4302" s="1" t="s">
        <v>1729</v>
      </c>
      <c r="D4302" s="1" t="s">
        <v>65</v>
      </c>
      <c r="E4302" s="2" t="str">
        <f t="shared" si="598"/>
        <v>ql</v>
      </c>
      <c r="F4302" s="1" t="s">
        <v>9297</v>
      </c>
      <c r="G4302" s="2" t="str">
        <f t="shared" si="599"/>
        <v>bc</v>
      </c>
      <c r="H4302" s="1" t="s">
        <v>1736</v>
      </c>
      <c r="I4302" s="2" t="str">
        <f t="shared" si="600"/>
        <v>8917</v>
      </c>
      <c r="J4302" s="2" t="str">
        <f t="shared" si="601"/>
        <v>8917</v>
      </c>
      <c r="K4302" s="2" t="str">
        <f t="shared" si="602"/>
        <v>c12                           </v>
      </c>
      <c r="L4302" s="2" t="str">
        <f t="shared" si="604"/>
        <v>C12                           </v>
      </c>
    </row>
    <row r="4303" hidden="1" spans="1:12">
      <c r="A4303" s="1" t="s">
        <v>9662</v>
      </c>
      <c r="B4303" s="1" t="s">
        <v>9663</v>
      </c>
      <c r="C4303" s="1" t="s">
        <v>1729</v>
      </c>
      <c r="D4303" s="1" t="s">
        <v>65</v>
      </c>
      <c r="E4303" s="2" t="str">
        <f t="shared" si="598"/>
        <v>ql</v>
      </c>
      <c r="F4303" s="1" t="s">
        <v>9297</v>
      </c>
      <c r="G4303" s="2" t="str">
        <f t="shared" si="599"/>
        <v>bc</v>
      </c>
      <c r="H4303" s="1" t="s">
        <v>1736</v>
      </c>
      <c r="I4303" s="2" t="str">
        <f t="shared" si="600"/>
        <v>8918</v>
      </c>
      <c r="J4303" s="2" t="str">
        <f t="shared" si="601"/>
        <v>8918</v>
      </c>
      <c r="K4303" s="2" t="str">
        <f t="shared" si="602"/>
        <v>c13                           </v>
      </c>
      <c r="L4303" s="2" t="str">
        <f t="shared" si="604"/>
        <v>C13                           </v>
      </c>
    </row>
    <row r="4304" hidden="1" spans="1:12">
      <c r="A4304" s="1" t="s">
        <v>9664</v>
      </c>
      <c r="B4304" s="1" t="s">
        <v>9665</v>
      </c>
      <c r="C4304" s="1" t="s">
        <v>1729</v>
      </c>
      <c r="D4304" s="1" t="s">
        <v>65</v>
      </c>
      <c r="E4304" s="2" t="str">
        <f t="shared" si="598"/>
        <v>ql</v>
      </c>
      <c r="F4304" s="1" t="s">
        <v>9297</v>
      </c>
      <c r="G4304" s="2" t="str">
        <f t="shared" si="599"/>
        <v>bc</v>
      </c>
      <c r="H4304" s="1" t="s">
        <v>1736</v>
      </c>
      <c r="I4304" s="2" t="str">
        <f t="shared" si="600"/>
        <v>8918</v>
      </c>
      <c r="J4304" s="2" t="str">
        <f t="shared" si="601"/>
        <v>8918</v>
      </c>
      <c r="K4304" s="2" t="str">
        <f t="shared" si="602"/>
        <v>c150                          </v>
      </c>
      <c r="L4304" s="2" t="str">
        <f t="shared" si="604"/>
        <v>C150                          </v>
      </c>
    </row>
    <row r="4305" hidden="1" spans="1:12">
      <c r="A4305" s="1" t="s">
        <v>9666</v>
      </c>
      <c r="B4305" s="1" t="s">
        <v>9667</v>
      </c>
      <c r="C4305" s="1" t="s">
        <v>1729</v>
      </c>
      <c r="D4305" s="1" t="s">
        <v>65</v>
      </c>
      <c r="E4305" s="2" t="str">
        <f t="shared" si="598"/>
        <v>ql</v>
      </c>
      <c r="F4305" s="1" t="s">
        <v>9297</v>
      </c>
      <c r="G4305" s="2" t="str">
        <f t="shared" si="599"/>
        <v>bc</v>
      </c>
      <c r="H4305" s="1" t="s">
        <v>1736</v>
      </c>
      <c r="I4305" s="2" t="str">
        <f t="shared" si="600"/>
        <v>8918</v>
      </c>
      <c r="J4305" s="2" t="str">
        <f t="shared" si="601"/>
        <v>8918</v>
      </c>
      <c r="K4305" s="2" t="str">
        <f t="shared" si="602"/>
        <v>c3                            </v>
      </c>
      <c r="L4305" s="2" t="str">
        <f t="shared" si="604"/>
        <v>C3                            </v>
      </c>
    </row>
    <row r="4306" hidden="1" spans="1:12">
      <c r="A4306" s="1" t="s">
        <v>9668</v>
      </c>
      <c r="B4306" s="1" t="s">
        <v>9669</v>
      </c>
      <c r="C4306" s="1" t="s">
        <v>1729</v>
      </c>
      <c r="D4306" s="1" t="s">
        <v>65</v>
      </c>
      <c r="E4306" s="2" t="str">
        <f t="shared" si="598"/>
        <v>ql</v>
      </c>
      <c r="F4306" s="1" t="s">
        <v>9297</v>
      </c>
      <c r="G4306" s="2" t="str">
        <f t="shared" si="599"/>
        <v>bc</v>
      </c>
      <c r="H4306" s="1" t="s">
        <v>1736</v>
      </c>
      <c r="I4306" s="2" t="str">
        <f t="shared" si="600"/>
        <v>8918</v>
      </c>
      <c r="J4306" s="2" t="str">
        <f t="shared" si="601"/>
        <v>8918</v>
      </c>
      <c r="K4306" s="2" t="str">
        <f t="shared" si="602"/>
        <v>c58                           </v>
      </c>
      <c r="L4306" s="2" t="str">
        <f t="shared" si="604"/>
        <v>C58                           </v>
      </c>
    </row>
    <row r="4307" hidden="1" spans="1:12">
      <c r="A4307" s="1" t="s">
        <v>9670</v>
      </c>
      <c r="B4307" s="1" t="s">
        <v>9671</v>
      </c>
      <c r="C4307" s="1" t="s">
        <v>1729</v>
      </c>
      <c r="D4307" s="1" t="s">
        <v>65</v>
      </c>
      <c r="E4307" s="2" t="str">
        <f t="shared" si="598"/>
        <v>ql</v>
      </c>
      <c r="F4307" s="1" t="s">
        <v>9297</v>
      </c>
      <c r="G4307" s="2" t="str">
        <f t="shared" si="599"/>
        <v>bc</v>
      </c>
      <c r="H4307" s="1" t="s">
        <v>1736</v>
      </c>
      <c r="I4307" s="2" t="str">
        <f t="shared" si="600"/>
        <v>8919</v>
      </c>
      <c r="J4307" s="2" t="str">
        <f t="shared" si="601"/>
        <v>8919</v>
      </c>
      <c r="K4307" s="2" t="str">
        <f t="shared" si="602"/>
        <v>c16                           </v>
      </c>
      <c r="L4307" s="2" t="str">
        <f t="shared" si="604"/>
        <v>C16                           </v>
      </c>
    </row>
    <row r="4308" hidden="1" spans="1:12">
      <c r="A4308" s="1" t="s">
        <v>9672</v>
      </c>
      <c r="B4308" s="1" t="s">
        <v>9673</v>
      </c>
      <c r="C4308" s="1" t="s">
        <v>1729</v>
      </c>
      <c r="D4308" s="1" t="s">
        <v>65</v>
      </c>
      <c r="E4308" s="2" t="str">
        <f t="shared" si="598"/>
        <v>ql</v>
      </c>
      <c r="F4308" s="1" t="s">
        <v>9297</v>
      </c>
      <c r="G4308" s="2" t="str">
        <f t="shared" si="599"/>
        <v>bc</v>
      </c>
      <c r="H4308" s="1" t="s">
        <v>1736</v>
      </c>
      <c r="I4308" s="2" t="str">
        <f t="shared" si="600"/>
        <v>8919</v>
      </c>
      <c r="J4308" s="2" t="str">
        <f t="shared" si="601"/>
        <v>8919</v>
      </c>
      <c r="K4308" s="2" t="str">
        <f t="shared" si="602"/>
        <v>c20                           </v>
      </c>
      <c r="L4308" s="2" t="str">
        <f t="shared" si="604"/>
        <v>C20                           </v>
      </c>
    </row>
    <row r="4309" hidden="1" spans="1:12">
      <c r="A4309" s="1" t="s">
        <v>9674</v>
      </c>
      <c r="B4309" s="1" t="s">
        <v>9675</v>
      </c>
      <c r="C4309" s="1" t="s">
        <v>1729</v>
      </c>
      <c r="D4309" s="1" t="s">
        <v>65</v>
      </c>
      <c r="E4309" s="2" t="str">
        <f t="shared" si="598"/>
        <v>ql</v>
      </c>
      <c r="F4309" s="1" t="s">
        <v>9297</v>
      </c>
      <c r="G4309" s="2" t="str">
        <f t="shared" si="599"/>
        <v>bc</v>
      </c>
      <c r="H4309" s="1" t="s">
        <v>1736</v>
      </c>
      <c r="I4309" s="2" t="str">
        <f t="shared" si="600"/>
        <v>8919</v>
      </c>
      <c r="J4309" s="2" t="str">
        <f t="shared" si="601"/>
        <v>8919</v>
      </c>
      <c r="K4309" s="2" t="str">
        <f t="shared" si="602"/>
        <v>c28                           </v>
      </c>
      <c r="L4309" s="2" t="str">
        <f t="shared" si="604"/>
        <v>C28                           </v>
      </c>
    </row>
    <row r="4310" hidden="1" spans="1:12">
      <c r="A4310" s="1" t="s">
        <v>9676</v>
      </c>
      <c r="B4310" s="1" t="s">
        <v>9677</v>
      </c>
      <c r="C4310" s="1" t="s">
        <v>1729</v>
      </c>
      <c r="D4310" s="1" t="s">
        <v>65</v>
      </c>
      <c r="E4310" s="2" t="str">
        <f t="shared" si="598"/>
        <v>ql</v>
      </c>
      <c r="F4310" s="1" t="s">
        <v>9297</v>
      </c>
      <c r="G4310" s="2" t="str">
        <f t="shared" si="599"/>
        <v>bc</v>
      </c>
      <c r="H4310" s="1" t="s">
        <v>1736</v>
      </c>
      <c r="I4310" s="2" t="str">
        <f t="shared" si="600"/>
        <v>8919</v>
      </c>
      <c r="J4310" s="2" t="str">
        <f t="shared" si="601"/>
        <v>8919</v>
      </c>
      <c r="K4310" s="2" t="str">
        <f t="shared" si="602"/>
        <v>c3                            </v>
      </c>
      <c r="L4310" s="2" t="str">
        <f t="shared" si="604"/>
        <v>C3                            </v>
      </c>
    </row>
    <row r="4311" hidden="1" spans="1:12">
      <c r="A4311" s="1" t="s">
        <v>9678</v>
      </c>
      <c r="B4311" s="1" t="s">
        <v>9679</v>
      </c>
      <c r="C4311" s="1" t="s">
        <v>1729</v>
      </c>
      <c r="D4311" s="1" t="s">
        <v>65</v>
      </c>
      <c r="E4311" s="2" t="str">
        <f t="shared" si="598"/>
        <v>ql</v>
      </c>
      <c r="F4311" s="1" t="s">
        <v>9297</v>
      </c>
      <c r="G4311" s="2" t="str">
        <f t="shared" si="599"/>
        <v>bc</v>
      </c>
      <c r="H4311" s="1" t="s">
        <v>1736</v>
      </c>
      <c r="I4311" s="2" t="str">
        <f t="shared" si="600"/>
        <v>8919</v>
      </c>
      <c r="J4311" s="2" t="str">
        <f t="shared" si="601"/>
        <v>8919</v>
      </c>
      <c r="K4311" s="2" t="str">
        <f t="shared" si="602"/>
        <v>c5                            </v>
      </c>
      <c r="L4311" s="2" t="str">
        <f t="shared" si="604"/>
        <v>C5                            </v>
      </c>
    </row>
    <row r="4312" hidden="1" spans="1:12">
      <c r="A4312" s="1" t="s">
        <v>9680</v>
      </c>
      <c r="B4312" s="1" t="s">
        <v>9681</v>
      </c>
      <c r="C4312" s="1" t="s">
        <v>1729</v>
      </c>
      <c r="D4312" s="1" t="s">
        <v>65</v>
      </c>
      <c r="E4312" s="2" t="str">
        <f t="shared" si="598"/>
        <v>ql</v>
      </c>
      <c r="F4312" s="1" t="s">
        <v>9297</v>
      </c>
      <c r="G4312" s="2" t="str">
        <f t="shared" si="599"/>
        <v>bc</v>
      </c>
      <c r="H4312" s="1" t="s">
        <v>1736</v>
      </c>
      <c r="I4312" s="2" t="str">
        <f t="shared" si="600"/>
        <v>8920</v>
      </c>
      <c r="J4312" s="2" t="str">
        <f t="shared" si="601"/>
        <v>8920</v>
      </c>
      <c r="K4312" s="2" t="str">
        <f t="shared" si="602"/>
        <v>c1                            </v>
      </c>
      <c r="L4312" s="2" t="str">
        <f t="shared" si="604"/>
        <v>C1                            </v>
      </c>
    </row>
    <row r="4313" hidden="1" spans="1:12">
      <c r="A4313" s="1" t="s">
        <v>9682</v>
      </c>
      <c r="B4313" s="1" t="s">
        <v>9683</v>
      </c>
      <c r="C4313" s="1" t="s">
        <v>1729</v>
      </c>
      <c r="D4313" s="1" t="s">
        <v>65</v>
      </c>
      <c r="E4313" s="2" t="str">
        <f t="shared" ref="E4313:E4330" si="605">MID(A4313,2,2)</f>
        <v>ql</v>
      </c>
      <c r="F4313" s="1" t="s">
        <v>9297</v>
      </c>
      <c r="G4313" s="2" t="str">
        <f t="shared" ref="G4313:G4329" si="606">MID(A4313,4,2)</f>
        <v>bc</v>
      </c>
      <c r="H4313" s="1" t="s">
        <v>1736</v>
      </c>
      <c r="I4313" s="2" t="str">
        <f t="shared" si="600"/>
        <v>8920</v>
      </c>
      <c r="J4313" s="2" t="str">
        <f t="shared" si="601"/>
        <v>8920</v>
      </c>
      <c r="K4313" s="2" t="str">
        <f t="shared" si="602"/>
        <v>c150                          </v>
      </c>
      <c r="L4313" s="2" t="str">
        <f t="shared" si="604"/>
        <v>C150                          </v>
      </c>
    </row>
    <row r="4314" hidden="1" spans="1:12">
      <c r="A4314" s="1" t="s">
        <v>9684</v>
      </c>
      <c r="B4314" s="1" t="s">
        <v>9685</v>
      </c>
      <c r="C4314" s="1" t="s">
        <v>1729</v>
      </c>
      <c r="D4314" s="1" t="s">
        <v>65</v>
      </c>
      <c r="E4314" s="2" t="str">
        <f t="shared" si="605"/>
        <v>ql</v>
      </c>
      <c r="F4314" s="1" t="s">
        <v>9297</v>
      </c>
      <c r="G4314" s="2" t="str">
        <f t="shared" si="606"/>
        <v>bc</v>
      </c>
      <c r="H4314" s="1" t="s">
        <v>1736</v>
      </c>
      <c r="I4314" s="2" t="str">
        <f t="shared" si="600"/>
        <v>8920</v>
      </c>
      <c r="J4314" s="2" t="str">
        <f t="shared" si="601"/>
        <v>8920</v>
      </c>
      <c r="K4314" s="2" t="str">
        <f t="shared" si="602"/>
        <v>c3                            </v>
      </c>
      <c r="L4314" s="2" t="str">
        <f t="shared" si="604"/>
        <v>C3                            </v>
      </c>
    </row>
    <row r="4315" hidden="1" spans="1:12">
      <c r="A4315" s="1" t="s">
        <v>9686</v>
      </c>
      <c r="B4315" s="1" t="s">
        <v>9687</v>
      </c>
      <c r="C4315" s="1" t="s">
        <v>1729</v>
      </c>
      <c r="D4315" s="1" t="s">
        <v>65</v>
      </c>
      <c r="E4315" s="2" t="str">
        <f t="shared" si="605"/>
        <v>ql</v>
      </c>
      <c r="F4315" s="1" t="s">
        <v>9297</v>
      </c>
      <c r="G4315" s="2" t="str">
        <f t="shared" si="606"/>
        <v>bc</v>
      </c>
      <c r="H4315" s="1" t="s">
        <v>1736</v>
      </c>
      <c r="I4315" s="2" t="str">
        <f t="shared" si="600"/>
        <v>8920</v>
      </c>
      <c r="J4315" s="2" t="str">
        <f t="shared" si="601"/>
        <v>8920</v>
      </c>
      <c r="K4315" s="2" t="str">
        <f t="shared" si="602"/>
        <v>c43                           </v>
      </c>
      <c r="L4315" s="2" t="str">
        <f t="shared" si="604"/>
        <v>C43                           </v>
      </c>
    </row>
    <row r="4316" hidden="1" spans="1:12">
      <c r="A4316" s="1" t="s">
        <v>9688</v>
      </c>
      <c r="B4316" s="1" t="s">
        <v>9689</v>
      </c>
      <c r="C4316" s="1" t="s">
        <v>1729</v>
      </c>
      <c r="D4316" s="1" t="s">
        <v>65</v>
      </c>
      <c r="E4316" s="2" t="str">
        <f t="shared" si="605"/>
        <v>ql</v>
      </c>
      <c r="F4316" s="1" t="s">
        <v>9297</v>
      </c>
      <c r="G4316" s="2" t="str">
        <f t="shared" si="606"/>
        <v>bc</v>
      </c>
      <c r="H4316" s="1" t="s">
        <v>1736</v>
      </c>
      <c r="I4316" s="2" t="str">
        <f t="shared" si="600"/>
        <v>8920</v>
      </c>
      <c r="J4316" s="2" t="str">
        <f t="shared" si="601"/>
        <v>8920</v>
      </c>
      <c r="K4316" s="2" t="str">
        <f t="shared" si="602"/>
        <v>c48                           </v>
      </c>
      <c r="L4316" s="2" t="str">
        <f t="shared" si="604"/>
        <v>C48                           </v>
      </c>
    </row>
    <row r="4317" hidden="1" spans="1:12">
      <c r="A4317" s="1" t="s">
        <v>9690</v>
      </c>
      <c r="B4317" s="1" t="s">
        <v>9691</v>
      </c>
      <c r="C4317" s="1" t="s">
        <v>1729</v>
      </c>
      <c r="D4317" s="1" t="s">
        <v>65</v>
      </c>
      <c r="E4317" s="2" t="str">
        <f t="shared" si="605"/>
        <v>ql</v>
      </c>
      <c r="F4317" s="1" t="s">
        <v>9297</v>
      </c>
      <c r="G4317" s="2" t="str">
        <f t="shared" si="606"/>
        <v>bc</v>
      </c>
      <c r="H4317" s="1" t="s">
        <v>1736</v>
      </c>
      <c r="I4317" s="2" t="str">
        <f t="shared" si="600"/>
        <v>8920</v>
      </c>
      <c r="J4317" s="2" t="str">
        <f t="shared" si="601"/>
        <v>8920</v>
      </c>
      <c r="K4317" s="2" t="str">
        <f t="shared" si="602"/>
        <v>c97                           </v>
      </c>
      <c r="L4317" s="2" t="str">
        <f t="shared" si="604"/>
        <v>C97                           </v>
      </c>
    </row>
    <row r="4318" hidden="1" spans="1:12">
      <c r="A4318" s="1" t="s">
        <v>9692</v>
      </c>
      <c r="B4318" s="1" t="s">
        <v>9693</v>
      </c>
      <c r="C4318" s="1" t="s">
        <v>1729</v>
      </c>
      <c r="D4318" s="1" t="s">
        <v>65</v>
      </c>
      <c r="E4318" s="2" t="str">
        <f t="shared" si="605"/>
        <v>ql</v>
      </c>
      <c r="F4318" s="1" t="s">
        <v>9297</v>
      </c>
      <c r="G4318" s="2" t="str">
        <f t="shared" si="606"/>
        <v>bc</v>
      </c>
      <c r="H4318" s="1" t="s">
        <v>1736</v>
      </c>
      <c r="I4318" s="2" t="str">
        <f t="shared" si="600"/>
        <v>8921</v>
      </c>
      <c r="J4318" s="2" t="str">
        <f t="shared" si="601"/>
        <v>8921</v>
      </c>
      <c r="K4318" s="2" t="str">
        <f t="shared" si="602"/>
        <v>c5                            </v>
      </c>
      <c r="L4318" s="2" t="str">
        <f t="shared" si="604"/>
        <v>C5                            </v>
      </c>
    </row>
    <row r="4319" hidden="1" spans="1:12">
      <c r="A4319" s="1" t="s">
        <v>9694</v>
      </c>
      <c r="B4319" s="1" t="s">
        <v>9695</v>
      </c>
      <c r="C4319" s="1" t="s">
        <v>1729</v>
      </c>
      <c r="D4319" s="1" t="s">
        <v>65</v>
      </c>
      <c r="E4319" s="2" t="str">
        <f t="shared" si="605"/>
        <v>ql</v>
      </c>
      <c r="F4319" s="1" t="s">
        <v>9297</v>
      </c>
      <c r="G4319" s="2" t="str">
        <f t="shared" si="606"/>
        <v>bc</v>
      </c>
      <c r="H4319" s="1" t="s">
        <v>1736</v>
      </c>
      <c r="I4319" s="2" t="str">
        <f t="shared" si="600"/>
        <v>8926</v>
      </c>
      <c r="J4319" s="2" t="str">
        <f t="shared" si="601"/>
        <v>8926</v>
      </c>
      <c r="K4319" s="2" t="str">
        <f t="shared" si="602"/>
        <v>c93                           </v>
      </c>
      <c r="L4319" s="2" t="str">
        <f t="shared" si="604"/>
        <v>C93                           </v>
      </c>
    </row>
    <row r="4320" hidden="1" spans="1:12">
      <c r="A4320" s="1" t="s">
        <v>9696</v>
      </c>
      <c r="B4320" s="1" t="s">
        <v>9697</v>
      </c>
      <c r="C4320" s="1" t="s">
        <v>1729</v>
      </c>
      <c r="D4320" s="1" t="s">
        <v>65</v>
      </c>
      <c r="E4320" s="2" t="str">
        <f t="shared" si="605"/>
        <v>ql</v>
      </c>
      <c r="F4320" s="1" t="s">
        <v>9297</v>
      </c>
      <c r="G4320" s="2" t="str">
        <f t="shared" si="606"/>
        <v>bc</v>
      </c>
      <c r="H4320" s="1" t="s">
        <v>1736</v>
      </c>
      <c r="I4320" s="2" t="str">
        <f t="shared" si="600"/>
        <v>8931</v>
      </c>
      <c r="J4320" s="2" t="str">
        <f t="shared" si="601"/>
        <v>8931</v>
      </c>
      <c r="K4320" s="2" t="str">
        <f t="shared" si="602"/>
        <v>c68                           </v>
      </c>
      <c r="L4320" s="2" t="str">
        <f t="shared" si="604"/>
        <v>C68                           </v>
      </c>
    </row>
    <row r="4321" hidden="1" spans="1:12">
      <c r="A4321" s="1" t="s">
        <v>9698</v>
      </c>
      <c r="B4321" s="1" t="s">
        <v>9699</v>
      </c>
      <c r="C4321" s="1" t="s">
        <v>1729</v>
      </c>
      <c r="D4321" s="1" t="s">
        <v>65</v>
      </c>
      <c r="E4321" s="2" t="str">
        <f t="shared" si="605"/>
        <v>ql</v>
      </c>
      <c r="F4321" s="1" t="s">
        <v>9297</v>
      </c>
      <c r="G4321" s="2" t="str">
        <f t="shared" si="606"/>
        <v>bc</v>
      </c>
      <c r="H4321" s="1" t="s">
        <v>1736</v>
      </c>
      <c r="I4321" s="2" t="str">
        <f t="shared" si="600"/>
        <v>8933</v>
      </c>
      <c r="J4321" s="2" t="str">
        <f t="shared" si="601"/>
        <v>8933</v>
      </c>
      <c r="K4321" s="2" t="str">
        <f t="shared" si="602"/>
        <v>c1                            </v>
      </c>
      <c r="L4321" s="2" t="str">
        <f t="shared" si="604"/>
        <v>C1                            </v>
      </c>
    </row>
    <row r="4322" hidden="1" spans="1:12">
      <c r="A4322" s="1" t="s">
        <v>9700</v>
      </c>
      <c r="B4322" s="1" t="s">
        <v>9701</v>
      </c>
      <c r="C4322" s="1" t="s">
        <v>1729</v>
      </c>
      <c r="D4322" s="1" t="s">
        <v>65</v>
      </c>
      <c r="E4322" s="2" t="str">
        <f t="shared" si="605"/>
        <v>ql</v>
      </c>
      <c r="F4322" s="1" t="s">
        <v>9297</v>
      </c>
      <c r="G4322" s="2" t="str">
        <f t="shared" si="606"/>
        <v>bc</v>
      </c>
      <c r="H4322" s="1" t="s">
        <v>1736</v>
      </c>
      <c r="I4322" s="2" t="str">
        <f t="shared" si="600"/>
        <v>8933</v>
      </c>
      <c r="J4322" s="2" t="str">
        <f t="shared" si="601"/>
        <v>8933</v>
      </c>
      <c r="K4322" s="2" t="str">
        <f t="shared" si="602"/>
        <v>c3                            </v>
      </c>
      <c r="L4322" s="2" t="str">
        <f t="shared" si="604"/>
        <v>C3                            </v>
      </c>
    </row>
    <row r="4323" hidden="1" spans="1:12">
      <c r="A4323" s="1" t="s">
        <v>9702</v>
      </c>
      <c r="B4323" s="1" t="s">
        <v>9703</v>
      </c>
      <c r="C4323" s="1" t="s">
        <v>1729</v>
      </c>
      <c r="D4323" s="1" t="s">
        <v>65</v>
      </c>
      <c r="E4323" s="2" t="str">
        <f t="shared" si="605"/>
        <v>ql</v>
      </c>
      <c r="F4323" s="1" t="s">
        <v>9297</v>
      </c>
      <c r="G4323" s="2" t="str">
        <f t="shared" si="606"/>
        <v>bc</v>
      </c>
      <c r="H4323" s="1" t="s">
        <v>1736</v>
      </c>
      <c r="I4323" s="2" t="str">
        <f t="shared" si="600"/>
        <v>8935</v>
      </c>
      <c r="J4323" s="2" t="str">
        <f t="shared" si="601"/>
        <v>8935</v>
      </c>
      <c r="K4323" s="2" t="str">
        <f t="shared" si="602"/>
        <v>c3                            </v>
      </c>
      <c r="L4323" s="2" t="str">
        <f t="shared" si="604"/>
        <v>C3                            </v>
      </c>
    </row>
    <row r="4324" hidden="1" spans="1:12">
      <c r="A4324" s="1" t="s">
        <v>9704</v>
      </c>
      <c r="B4324" s="1" t="s">
        <v>9705</v>
      </c>
      <c r="C4324" s="1" t="s">
        <v>1729</v>
      </c>
      <c r="D4324" s="1" t="s">
        <v>65</v>
      </c>
      <c r="E4324" s="2" t="str">
        <f t="shared" si="605"/>
        <v>ql</v>
      </c>
      <c r="F4324" s="1" t="s">
        <v>9297</v>
      </c>
      <c r="G4324" s="2" t="str">
        <f t="shared" si="606"/>
        <v>bc</v>
      </c>
      <c r="H4324" s="1" t="s">
        <v>1736</v>
      </c>
      <c r="I4324" s="2" t="str">
        <f t="shared" si="600"/>
        <v>8937</v>
      </c>
      <c r="J4324" s="2" t="str">
        <f t="shared" si="601"/>
        <v>8937</v>
      </c>
      <c r="K4324" s="2" t="str">
        <f t="shared" si="602"/>
        <v>c3                            </v>
      </c>
      <c r="L4324" s="2" t="str">
        <f t="shared" si="604"/>
        <v>C3                            </v>
      </c>
    </row>
    <row r="4325" hidden="1" spans="1:12">
      <c r="A4325" s="1" t="s">
        <v>9706</v>
      </c>
      <c r="B4325" s="1" t="s">
        <v>9707</v>
      </c>
      <c r="C4325" s="1" t="s">
        <v>1729</v>
      </c>
      <c r="D4325" s="1" t="s">
        <v>65</v>
      </c>
      <c r="E4325" s="2" t="str">
        <f t="shared" si="605"/>
        <v>ql</v>
      </c>
      <c r="F4325" s="1" t="s">
        <v>9297</v>
      </c>
      <c r="G4325" s="2" t="str">
        <f t="shared" si="606"/>
        <v>bc</v>
      </c>
      <c r="H4325" s="1" t="s">
        <v>1736</v>
      </c>
      <c r="I4325" s="2" t="str">
        <f t="shared" si="600"/>
        <v>8937</v>
      </c>
      <c r="J4325" s="2" t="str">
        <f t="shared" si="601"/>
        <v>8937</v>
      </c>
      <c r="K4325" s="2" t="str">
        <f t="shared" si="602"/>
        <v>c5                            </v>
      </c>
      <c r="L4325" s="2" t="str">
        <f t="shared" si="604"/>
        <v>C5                            </v>
      </c>
    </row>
    <row r="4326" hidden="1" spans="1:12">
      <c r="A4326" s="1" t="s">
        <v>9708</v>
      </c>
      <c r="B4326" s="1" t="s">
        <v>9709</v>
      </c>
      <c r="C4326" s="1" t="s">
        <v>1729</v>
      </c>
      <c r="D4326" s="1" t="s">
        <v>65</v>
      </c>
      <c r="E4326" s="2" t="str">
        <f t="shared" si="605"/>
        <v>ql</v>
      </c>
      <c r="F4326" s="1" t="s">
        <v>9297</v>
      </c>
      <c r="G4326" s="2" t="str">
        <f t="shared" si="606"/>
        <v>bc</v>
      </c>
      <c r="H4326" s="1" t="s">
        <v>1736</v>
      </c>
      <c r="I4326" s="2" t="str">
        <f t="shared" si="600"/>
        <v>9038</v>
      </c>
      <c r="J4326" s="2" t="str">
        <f t="shared" si="601"/>
        <v>9038</v>
      </c>
      <c r="K4326" s="2" t="str">
        <f t="shared" si="602"/>
        <v>c1                            </v>
      </c>
      <c r="L4326" s="2" t="str">
        <f t="shared" si="604"/>
        <v>C1                            </v>
      </c>
    </row>
    <row r="4327" hidden="1" spans="1:12">
      <c r="A4327" s="1" t="s">
        <v>9710</v>
      </c>
      <c r="B4327" s="1" t="s">
        <v>9711</v>
      </c>
      <c r="C4327" s="1" t="s">
        <v>1729</v>
      </c>
      <c r="D4327" s="1" t="s">
        <v>65</v>
      </c>
      <c r="E4327" s="2" t="str">
        <f t="shared" si="605"/>
        <v>ql</v>
      </c>
      <c r="F4327" s="1" t="s">
        <v>9297</v>
      </c>
      <c r="G4327" s="2" t="str">
        <f t="shared" si="606"/>
        <v>bc</v>
      </c>
      <c r="H4327" s="1" t="s">
        <v>1736</v>
      </c>
      <c r="I4327" s="2" t="str">
        <f t="shared" si="600"/>
        <v>9111</v>
      </c>
      <c r="J4327" s="2" t="str">
        <f t="shared" si="601"/>
        <v>9111</v>
      </c>
      <c r="K4327" s="2" t="str">
        <f t="shared" si="602"/>
        <v>c9                            </v>
      </c>
      <c r="L4327" s="2" t="str">
        <f t="shared" si="604"/>
        <v>C9                            </v>
      </c>
    </row>
    <row r="4328" hidden="1" spans="1:12">
      <c r="A4328" s="1" t="s">
        <v>9712</v>
      </c>
      <c r="B4328" s="1" t="s">
        <v>9713</v>
      </c>
      <c r="C4328" s="1" t="s">
        <v>1729</v>
      </c>
      <c r="D4328" s="1" t="s">
        <v>65</v>
      </c>
      <c r="E4328" s="2" t="str">
        <f t="shared" si="605"/>
        <v>ql</v>
      </c>
      <c r="F4328" s="1" t="s">
        <v>9297</v>
      </c>
      <c r="G4328" s="2" t="str">
        <f t="shared" si="606"/>
        <v>bc</v>
      </c>
      <c r="H4328" s="1" t="s">
        <v>1736</v>
      </c>
      <c r="I4328" s="2" t="str">
        <f t="shared" si="600"/>
        <v>9515</v>
      </c>
      <c r="J4328" s="2" t="str">
        <f t="shared" si="601"/>
        <v>9515</v>
      </c>
      <c r="K4328" s="2" t="str">
        <f t="shared" si="602"/>
        <v>c15                           </v>
      </c>
      <c r="L4328" s="2" t="str">
        <f t="shared" si="604"/>
        <v>C15                           </v>
      </c>
    </row>
    <row r="4329" hidden="1" spans="1:12">
      <c r="A4329" s="1" t="s">
        <v>9714</v>
      </c>
      <c r="B4329" s="1" t="s">
        <v>9715</v>
      </c>
      <c r="C4329" s="1" t="s">
        <v>1729</v>
      </c>
      <c r="D4329" s="1" t="s">
        <v>65</v>
      </c>
      <c r="E4329" s="2" t="str">
        <f t="shared" si="605"/>
        <v>ql</v>
      </c>
      <c r="F4329" s="1" t="s">
        <v>9297</v>
      </c>
      <c r="G4329" s="2" t="str">
        <f t="shared" si="606"/>
        <v>bc</v>
      </c>
      <c r="H4329" s="1" t="s">
        <v>1736</v>
      </c>
      <c r="I4329" s="2" t="str">
        <f t="shared" si="600"/>
        <v>9911</v>
      </c>
      <c r="J4329" s="2" t="str">
        <f t="shared" si="601"/>
        <v>9911</v>
      </c>
      <c r="K4329" s="2" t="str">
        <f t="shared" si="602"/>
        <v>c06                           </v>
      </c>
      <c r="L4329" s="2" t="str">
        <f t="shared" si="604"/>
        <v>C06                           </v>
      </c>
    </row>
    <row r="4330" hidden="1" spans="1:11">
      <c r="A4330" s="1" t="s">
        <v>9716</v>
      </c>
      <c r="B4330" s="1" t="s">
        <v>9717</v>
      </c>
      <c r="C4330" s="1" t="s">
        <v>1729</v>
      </c>
      <c r="D4330" s="1" t="s">
        <v>65</v>
      </c>
      <c r="E4330" s="2" t="str">
        <f t="shared" si="605"/>
        <v>qx</v>
      </c>
      <c r="F4330" s="1" t="s">
        <v>9718</v>
      </c>
      <c r="G4330" t="s">
        <v>2511</v>
      </c>
      <c r="H4330" s="1" t="s">
        <v>2033</v>
      </c>
      <c r="I4330" s="1" t="s">
        <v>16</v>
      </c>
      <c r="K4330" s="1" t="s">
        <v>16</v>
      </c>
    </row>
    <row r="4331" hidden="1" spans="1:11">
      <c r="A4331" s="1" t="s">
        <v>9719</v>
      </c>
      <c r="B4331" s="1" t="s">
        <v>9720</v>
      </c>
      <c r="C4331" s="1" t="s">
        <v>1729</v>
      </c>
      <c r="D4331" s="1" t="s">
        <v>65</v>
      </c>
      <c r="E4331" s="2" t="str">
        <f>MID(A4331,2,4)</f>
        <v>qzbl</v>
      </c>
      <c r="F4331" s="1" t="s">
        <v>9721</v>
      </c>
      <c r="G4331" t="s">
        <v>179</v>
      </c>
      <c r="H4331" s="1" t="s">
        <v>178</v>
      </c>
      <c r="I4331" s="1" t="s">
        <v>16</v>
      </c>
      <c r="K4331" s="1" t="s">
        <v>16</v>
      </c>
    </row>
    <row r="4332" hidden="1" spans="1:11">
      <c r="A4332" s="1" t="s">
        <v>9722</v>
      </c>
      <c r="B4332" s="1" t="s">
        <v>9723</v>
      </c>
      <c r="C4332" s="1" t="s">
        <v>1729</v>
      </c>
      <c r="D4332" s="1" t="s">
        <v>65</v>
      </c>
      <c r="E4332" s="2" t="str">
        <f>MID(A4332,2,3)</f>
        <v>sda</v>
      </c>
      <c r="F4332" s="1" t="s">
        <v>9724</v>
      </c>
      <c r="G4332" t="s">
        <v>179</v>
      </c>
      <c r="H4332" s="1" t="s">
        <v>178</v>
      </c>
      <c r="I4332" s="1" t="s">
        <v>16</v>
      </c>
      <c r="K4332" s="1" t="s">
        <v>16</v>
      </c>
    </row>
    <row r="4333" hidden="1" spans="1:11">
      <c r="A4333" s="1" t="s">
        <v>9725</v>
      </c>
      <c r="B4333" s="1" t="s">
        <v>9726</v>
      </c>
      <c r="C4333" s="1" t="s">
        <v>1729</v>
      </c>
      <c r="D4333" s="1" t="s">
        <v>65</v>
      </c>
      <c r="E4333" s="2" t="str">
        <f>MID(A4333,2,3)</f>
        <v>sdx</v>
      </c>
      <c r="F4333" s="1" t="s">
        <v>9727</v>
      </c>
      <c r="G4333" t="s">
        <v>2263</v>
      </c>
      <c r="H4333" s="1" t="s">
        <v>1736</v>
      </c>
      <c r="I4333" s="1" t="s">
        <v>16</v>
      </c>
      <c r="K4333" s="1" t="s">
        <v>16</v>
      </c>
    </row>
    <row r="4334" hidden="1" spans="1:12">
      <c r="A4334" s="1" t="s">
        <v>9728</v>
      </c>
      <c r="B4334" s="1" t="s">
        <v>9729</v>
      </c>
      <c r="C4334" s="1" t="s">
        <v>1729</v>
      </c>
      <c r="D4334" s="1" t="s">
        <v>65</v>
      </c>
      <c r="E4334" s="2" t="str">
        <f>MID(A4334,2,4)</f>
        <v>secg</v>
      </c>
      <c r="F4334" s="1" t="s">
        <v>9730</v>
      </c>
      <c r="G4334" s="2" t="str">
        <f>MID(A4334,6,2)</f>
        <v>gj</v>
      </c>
      <c r="H4334" s="1" t="s">
        <v>2647</v>
      </c>
      <c r="I4334" s="2" t="str">
        <f>MID(A4334,8,3)</f>
        <v>001</v>
      </c>
      <c r="J4334" s="2" t="str">
        <f>MID(B4334,7,3)</f>
        <v>001</v>
      </c>
      <c r="K4334" s="2" t="str">
        <f>MID(A4334,11,10)</f>
        <v>c1        </v>
      </c>
      <c r="L4334" s="2" t="str">
        <f>MID(B4334,10,10)</f>
        <v>C1        </v>
      </c>
    </row>
    <row r="4335" hidden="1" spans="1:12">
      <c r="A4335" s="1" t="s">
        <v>9731</v>
      </c>
      <c r="B4335" s="1" t="s">
        <v>9732</v>
      </c>
      <c r="C4335" s="1" t="s">
        <v>1729</v>
      </c>
      <c r="D4335" s="1" t="s">
        <v>65</v>
      </c>
      <c r="E4335" s="2" t="str">
        <f t="shared" ref="E4335:E4398" si="607">MID(A4335,2,4)</f>
        <v>secg</v>
      </c>
      <c r="F4335" s="1" t="s">
        <v>9730</v>
      </c>
      <c r="G4335" s="2" t="str">
        <f t="shared" ref="G4335:G4398" si="608">MID(A4335,6,2)</f>
        <v>gj</v>
      </c>
      <c r="H4335" s="1" t="s">
        <v>2647</v>
      </c>
      <c r="I4335" s="2" t="str">
        <f t="shared" ref="I4335:I4398" si="609">MID(A4335,8,3)</f>
        <v>001</v>
      </c>
      <c r="J4335" s="2" t="str">
        <f t="shared" ref="J4335:J4398" si="610">MID(B4335,7,3)</f>
        <v>001</v>
      </c>
      <c r="K4335" s="2" t="str">
        <f t="shared" ref="K4335:K4398" si="611">MID(A4335,11,10)</f>
        <v>c2        </v>
      </c>
      <c r="L4335" s="2" t="str">
        <f t="shared" ref="L4335:L4366" si="612">MID(B4335,10,10)</f>
        <v>C2        </v>
      </c>
    </row>
    <row r="4336" hidden="1" spans="1:12">
      <c r="A4336" s="1" t="s">
        <v>9733</v>
      </c>
      <c r="B4336" s="1" t="s">
        <v>9734</v>
      </c>
      <c r="C4336" s="1" t="s">
        <v>1729</v>
      </c>
      <c r="D4336" s="1" t="s">
        <v>65</v>
      </c>
      <c r="E4336" s="2" t="str">
        <f t="shared" si="607"/>
        <v>secg</v>
      </c>
      <c r="F4336" s="1" t="s">
        <v>9730</v>
      </c>
      <c r="G4336" s="2" t="str">
        <f t="shared" si="608"/>
        <v>gj</v>
      </c>
      <c r="H4336" s="1" t="s">
        <v>2647</v>
      </c>
      <c r="I4336" s="2" t="str">
        <f t="shared" si="609"/>
        <v>001</v>
      </c>
      <c r="J4336" s="2" t="str">
        <f t="shared" si="610"/>
        <v>001</v>
      </c>
      <c r="K4336" s="2" t="str">
        <f t="shared" si="611"/>
        <v>c4        </v>
      </c>
      <c r="L4336" s="2" t="str">
        <f t="shared" si="612"/>
        <v>C4        </v>
      </c>
    </row>
    <row r="4337" hidden="1" spans="1:12">
      <c r="A4337" s="1" t="s">
        <v>9735</v>
      </c>
      <c r="B4337" s="1" t="s">
        <v>9736</v>
      </c>
      <c r="C4337" s="1" t="s">
        <v>1729</v>
      </c>
      <c r="D4337" s="1" t="s">
        <v>65</v>
      </c>
      <c r="E4337" s="2" t="str">
        <f t="shared" si="607"/>
        <v>secg</v>
      </c>
      <c r="F4337" s="1" t="s">
        <v>9730</v>
      </c>
      <c r="G4337" s="2" t="str">
        <f t="shared" si="608"/>
        <v>gj</v>
      </c>
      <c r="H4337" s="1" t="s">
        <v>2647</v>
      </c>
      <c r="I4337" s="2" t="str">
        <f t="shared" si="609"/>
        <v>001</v>
      </c>
      <c r="J4337" s="2" t="str">
        <f t="shared" si="610"/>
        <v>001</v>
      </c>
      <c r="K4337" s="2" t="str">
        <f t="shared" si="611"/>
        <v>c5        </v>
      </c>
      <c r="L4337" s="2" t="str">
        <f t="shared" si="612"/>
        <v>C5        </v>
      </c>
    </row>
    <row r="4338" hidden="1" spans="1:12">
      <c r="A4338" s="1" t="s">
        <v>9737</v>
      </c>
      <c r="B4338" s="1" t="s">
        <v>9738</v>
      </c>
      <c r="C4338" s="1" t="s">
        <v>1729</v>
      </c>
      <c r="D4338" s="1" t="s">
        <v>65</v>
      </c>
      <c r="E4338" s="2" t="str">
        <f t="shared" si="607"/>
        <v>secg</v>
      </c>
      <c r="F4338" s="1" t="s">
        <v>9730</v>
      </c>
      <c r="G4338" s="2" t="str">
        <f t="shared" si="608"/>
        <v>gj</v>
      </c>
      <c r="H4338" s="1" t="s">
        <v>2647</v>
      </c>
      <c r="I4338" s="2" t="str">
        <f t="shared" si="609"/>
        <v>002</v>
      </c>
      <c r="J4338" s="2" t="str">
        <f t="shared" si="610"/>
        <v>002</v>
      </c>
      <c r="K4338" s="2" t="str">
        <f t="shared" si="611"/>
        <v>c3        </v>
      </c>
      <c r="L4338" s="2" t="str">
        <f t="shared" si="612"/>
        <v>C3        </v>
      </c>
    </row>
    <row r="4339" hidden="1" spans="1:12">
      <c r="A4339" s="1" t="s">
        <v>9739</v>
      </c>
      <c r="B4339" s="1" t="s">
        <v>9740</v>
      </c>
      <c r="C4339" s="1" t="s">
        <v>1729</v>
      </c>
      <c r="D4339" s="1" t="s">
        <v>65</v>
      </c>
      <c r="E4339" s="2" t="str">
        <f t="shared" si="607"/>
        <v>secg</v>
      </c>
      <c r="F4339" s="1" t="s">
        <v>9730</v>
      </c>
      <c r="G4339" s="2" t="str">
        <f t="shared" si="608"/>
        <v>gj</v>
      </c>
      <c r="H4339" s="1" t="s">
        <v>2647</v>
      </c>
      <c r="I4339" s="2" t="str">
        <f t="shared" si="609"/>
        <v>002</v>
      </c>
      <c r="J4339" s="2" t="str">
        <f t="shared" si="610"/>
        <v>002</v>
      </c>
      <c r="K4339" s="2" t="str">
        <f t="shared" si="611"/>
        <v>c4        </v>
      </c>
      <c r="L4339" s="2" t="str">
        <f t="shared" si="612"/>
        <v>C4        </v>
      </c>
    </row>
    <row r="4340" hidden="1" spans="1:12">
      <c r="A4340" s="1" t="s">
        <v>9741</v>
      </c>
      <c r="B4340" s="1" t="s">
        <v>9742</v>
      </c>
      <c r="C4340" s="1" t="s">
        <v>1729</v>
      </c>
      <c r="D4340" s="1" t="s">
        <v>65</v>
      </c>
      <c r="E4340" s="2" t="str">
        <f t="shared" si="607"/>
        <v>secg</v>
      </c>
      <c r="F4340" s="1" t="s">
        <v>9730</v>
      </c>
      <c r="G4340" s="2" t="str">
        <f t="shared" si="608"/>
        <v>gj</v>
      </c>
      <c r="H4340" s="1" t="s">
        <v>2647</v>
      </c>
      <c r="I4340" s="2" t="str">
        <f t="shared" si="609"/>
        <v>002</v>
      </c>
      <c r="J4340" s="2" t="str">
        <f t="shared" si="610"/>
        <v>002</v>
      </c>
      <c r="K4340" s="2" t="str">
        <f t="shared" si="611"/>
        <v>c6        </v>
      </c>
      <c r="L4340" s="2" t="str">
        <f t="shared" si="612"/>
        <v>C6        </v>
      </c>
    </row>
    <row r="4341" hidden="1" spans="1:12">
      <c r="A4341" s="1" t="s">
        <v>9743</v>
      </c>
      <c r="B4341" s="1" t="s">
        <v>9744</v>
      </c>
      <c r="C4341" s="1" t="s">
        <v>1729</v>
      </c>
      <c r="D4341" s="1" t="s">
        <v>65</v>
      </c>
      <c r="E4341" s="2" t="str">
        <f t="shared" si="607"/>
        <v>secg</v>
      </c>
      <c r="F4341" s="1" t="s">
        <v>9730</v>
      </c>
      <c r="G4341" s="2" t="str">
        <f t="shared" si="608"/>
        <v>gj</v>
      </c>
      <c r="H4341" s="1" t="s">
        <v>2647</v>
      </c>
      <c r="I4341" s="2" t="str">
        <f t="shared" si="609"/>
        <v>003</v>
      </c>
      <c r="J4341" s="2" t="str">
        <f t="shared" si="610"/>
        <v>003</v>
      </c>
      <c r="K4341" s="2" t="str">
        <f t="shared" si="611"/>
        <v>c1        </v>
      </c>
      <c r="L4341" s="2" t="str">
        <f t="shared" si="612"/>
        <v>C1        </v>
      </c>
    </row>
    <row r="4342" hidden="1" spans="1:12">
      <c r="A4342" s="1" t="s">
        <v>9745</v>
      </c>
      <c r="B4342" s="1" t="s">
        <v>9746</v>
      </c>
      <c r="C4342" s="1" t="s">
        <v>1729</v>
      </c>
      <c r="D4342" s="1" t="s">
        <v>65</v>
      </c>
      <c r="E4342" s="2" t="str">
        <f t="shared" si="607"/>
        <v>secg</v>
      </c>
      <c r="F4342" s="1" t="s">
        <v>9730</v>
      </c>
      <c r="G4342" s="2" t="str">
        <f t="shared" si="608"/>
        <v>gj</v>
      </c>
      <c r="H4342" s="1" t="s">
        <v>2647</v>
      </c>
      <c r="I4342" s="2" t="str">
        <f t="shared" si="609"/>
        <v>003</v>
      </c>
      <c r="J4342" s="2" t="str">
        <f t="shared" si="610"/>
        <v>003</v>
      </c>
      <c r="K4342" s="2" t="str">
        <f t="shared" si="611"/>
        <v>c3        </v>
      </c>
      <c r="L4342" s="2" t="str">
        <f t="shared" si="612"/>
        <v>C3        </v>
      </c>
    </row>
    <row r="4343" hidden="1" spans="1:12">
      <c r="A4343" s="1" t="s">
        <v>9747</v>
      </c>
      <c r="B4343" s="1" t="s">
        <v>9748</v>
      </c>
      <c r="C4343" s="1" t="s">
        <v>1729</v>
      </c>
      <c r="D4343" s="1" t="s">
        <v>65</v>
      </c>
      <c r="E4343" s="2" t="str">
        <f t="shared" si="607"/>
        <v>secg</v>
      </c>
      <c r="F4343" s="1" t="s">
        <v>9730</v>
      </c>
      <c r="G4343" s="2" t="str">
        <f t="shared" si="608"/>
        <v>gj</v>
      </c>
      <c r="H4343" s="1" t="s">
        <v>2647</v>
      </c>
      <c r="I4343" s="2" t="str">
        <f t="shared" si="609"/>
        <v>003</v>
      </c>
      <c r="J4343" s="2" t="str">
        <f t="shared" si="610"/>
        <v>003</v>
      </c>
      <c r="K4343" s="2" t="str">
        <f t="shared" si="611"/>
        <v>c31       </v>
      </c>
      <c r="L4343" s="2" t="str">
        <f t="shared" si="612"/>
        <v>C31       </v>
      </c>
    </row>
    <row r="4344" hidden="1" spans="1:12">
      <c r="A4344" s="1" t="s">
        <v>9749</v>
      </c>
      <c r="B4344" s="1" t="s">
        <v>9750</v>
      </c>
      <c r="C4344" s="1" t="s">
        <v>1729</v>
      </c>
      <c r="D4344" s="1" t="s">
        <v>65</v>
      </c>
      <c r="E4344" s="2" t="str">
        <f t="shared" si="607"/>
        <v>secg</v>
      </c>
      <c r="F4344" s="1" t="s">
        <v>9730</v>
      </c>
      <c r="G4344" s="2" t="str">
        <f t="shared" si="608"/>
        <v>gj</v>
      </c>
      <c r="H4344" s="1" t="s">
        <v>2647</v>
      </c>
      <c r="I4344" s="2" t="str">
        <f t="shared" si="609"/>
        <v>003</v>
      </c>
      <c r="J4344" s="2" t="str">
        <f t="shared" si="610"/>
        <v>003</v>
      </c>
      <c r="K4344" s="2" t="str">
        <f t="shared" si="611"/>
        <v>c4        </v>
      </c>
      <c r="L4344" s="2" t="str">
        <f t="shared" si="612"/>
        <v>C4        </v>
      </c>
    </row>
    <row r="4345" hidden="1" spans="1:12">
      <c r="A4345" s="1" t="s">
        <v>9751</v>
      </c>
      <c r="B4345" s="1" t="s">
        <v>9752</v>
      </c>
      <c r="C4345" s="1" t="s">
        <v>1729</v>
      </c>
      <c r="D4345" s="1" t="s">
        <v>65</v>
      </c>
      <c r="E4345" s="2" t="str">
        <f t="shared" si="607"/>
        <v>secg</v>
      </c>
      <c r="F4345" s="1" t="s">
        <v>9730</v>
      </c>
      <c r="G4345" s="2" t="str">
        <f t="shared" si="608"/>
        <v>gj</v>
      </c>
      <c r="H4345" s="1" t="s">
        <v>2647</v>
      </c>
      <c r="I4345" s="2" t="str">
        <f t="shared" si="609"/>
        <v>003</v>
      </c>
      <c r="J4345" s="2" t="str">
        <f t="shared" si="610"/>
        <v>003</v>
      </c>
      <c r="K4345" s="2" t="str">
        <f t="shared" si="611"/>
        <v>c5        </v>
      </c>
      <c r="L4345" s="2" t="str">
        <f t="shared" si="612"/>
        <v>C5        </v>
      </c>
    </row>
    <row r="4346" hidden="1" spans="1:12">
      <c r="A4346" s="1" t="s">
        <v>9753</v>
      </c>
      <c r="B4346" s="1" t="s">
        <v>9754</v>
      </c>
      <c r="C4346" s="1" t="s">
        <v>1729</v>
      </c>
      <c r="D4346" s="1" t="s">
        <v>65</v>
      </c>
      <c r="E4346" s="2" t="str">
        <f t="shared" si="607"/>
        <v>secg</v>
      </c>
      <c r="F4346" s="1" t="s">
        <v>9730</v>
      </c>
      <c r="G4346" s="2" t="str">
        <f t="shared" si="608"/>
        <v>gj</v>
      </c>
      <c r="H4346" s="1" t="s">
        <v>2647</v>
      </c>
      <c r="I4346" s="2" t="str">
        <f t="shared" si="609"/>
        <v>005</v>
      </c>
      <c r="J4346" s="2" t="str">
        <f t="shared" si="610"/>
        <v>005</v>
      </c>
      <c r="K4346" s="2" t="str">
        <f t="shared" si="611"/>
        <v>c2        </v>
      </c>
      <c r="L4346" s="2" t="str">
        <f t="shared" si="612"/>
        <v>C2        </v>
      </c>
    </row>
    <row r="4347" hidden="1" spans="1:12">
      <c r="A4347" s="1" t="s">
        <v>9755</v>
      </c>
      <c r="B4347" s="1" t="s">
        <v>9756</v>
      </c>
      <c r="C4347" s="1" t="s">
        <v>1729</v>
      </c>
      <c r="D4347" s="1" t="s">
        <v>65</v>
      </c>
      <c r="E4347" s="2" t="str">
        <f t="shared" si="607"/>
        <v>secg</v>
      </c>
      <c r="F4347" s="1" t="s">
        <v>9730</v>
      </c>
      <c r="G4347" s="2" t="str">
        <f t="shared" si="608"/>
        <v>gj</v>
      </c>
      <c r="H4347" s="1" t="s">
        <v>2647</v>
      </c>
      <c r="I4347" s="2" t="str">
        <f t="shared" si="609"/>
        <v>005</v>
      </c>
      <c r="J4347" s="2" t="str">
        <f t="shared" si="610"/>
        <v>005</v>
      </c>
      <c r="K4347" s="2" t="str">
        <f t="shared" si="611"/>
        <v>c3        </v>
      </c>
      <c r="L4347" s="2" t="str">
        <f t="shared" si="612"/>
        <v>C3        </v>
      </c>
    </row>
    <row r="4348" hidden="1" spans="1:12">
      <c r="A4348" s="1" t="s">
        <v>9757</v>
      </c>
      <c r="B4348" s="1" t="s">
        <v>9758</v>
      </c>
      <c r="C4348" s="1" t="s">
        <v>1729</v>
      </c>
      <c r="D4348" s="1" t="s">
        <v>65</v>
      </c>
      <c r="E4348" s="2" t="str">
        <f t="shared" si="607"/>
        <v>secg</v>
      </c>
      <c r="F4348" s="1" t="s">
        <v>9730</v>
      </c>
      <c r="G4348" s="2" t="str">
        <f t="shared" si="608"/>
        <v>gj</v>
      </c>
      <c r="H4348" s="1" t="s">
        <v>2647</v>
      </c>
      <c r="I4348" s="2" t="str">
        <f t="shared" si="609"/>
        <v>005</v>
      </c>
      <c r="J4348" s="2" t="str">
        <f t="shared" si="610"/>
        <v>005</v>
      </c>
      <c r="K4348" s="2" t="str">
        <f t="shared" si="611"/>
        <v>c4        </v>
      </c>
      <c r="L4348" s="2" t="str">
        <f t="shared" si="612"/>
        <v>C4        </v>
      </c>
    </row>
    <row r="4349" hidden="1" spans="1:12">
      <c r="A4349" s="1" t="s">
        <v>9759</v>
      </c>
      <c r="B4349" s="1" t="s">
        <v>9760</v>
      </c>
      <c r="C4349" s="1" t="s">
        <v>1729</v>
      </c>
      <c r="D4349" s="1" t="s">
        <v>65</v>
      </c>
      <c r="E4349" s="2" t="str">
        <f t="shared" si="607"/>
        <v>secg</v>
      </c>
      <c r="F4349" s="1" t="s">
        <v>9730</v>
      </c>
      <c r="G4349" s="2" t="str">
        <f t="shared" si="608"/>
        <v>gj</v>
      </c>
      <c r="H4349" s="1" t="s">
        <v>2647</v>
      </c>
      <c r="I4349" s="2" t="str">
        <f t="shared" si="609"/>
        <v>005</v>
      </c>
      <c r="J4349" s="2" t="str">
        <f t="shared" si="610"/>
        <v>005</v>
      </c>
      <c r="K4349" s="2" t="str">
        <f t="shared" si="611"/>
        <v>c5        </v>
      </c>
      <c r="L4349" s="2" t="str">
        <f t="shared" si="612"/>
        <v>C5        </v>
      </c>
    </row>
    <row r="4350" hidden="1" spans="1:12">
      <c r="A4350" s="1" t="s">
        <v>9761</v>
      </c>
      <c r="B4350" s="1" t="s">
        <v>9762</v>
      </c>
      <c r="C4350" s="1" t="s">
        <v>1729</v>
      </c>
      <c r="D4350" s="1" t="s">
        <v>65</v>
      </c>
      <c r="E4350" s="2" t="str">
        <f t="shared" si="607"/>
        <v>secg</v>
      </c>
      <c r="F4350" s="1" t="s">
        <v>9730</v>
      </c>
      <c r="G4350" s="2" t="str">
        <f t="shared" si="608"/>
        <v>gj</v>
      </c>
      <c r="H4350" s="1" t="s">
        <v>2647</v>
      </c>
      <c r="I4350" s="2" t="str">
        <f t="shared" si="609"/>
        <v>005</v>
      </c>
      <c r="J4350" s="2" t="str">
        <f t="shared" si="610"/>
        <v>005</v>
      </c>
      <c r="K4350" s="2" t="str">
        <f t="shared" si="611"/>
        <v>c6        </v>
      </c>
      <c r="L4350" s="2" t="str">
        <f t="shared" si="612"/>
        <v>C6        </v>
      </c>
    </row>
    <row r="4351" hidden="1" spans="1:12">
      <c r="A4351" s="1" t="s">
        <v>9763</v>
      </c>
      <c r="B4351" s="1" t="s">
        <v>9764</v>
      </c>
      <c r="C4351" s="1" t="s">
        <v>1729</v>
      </c>
      <c r="D4351" s="1" t="s">
        <v>65</v>
      </c>
      <c r="E4351" s="2" t="str">
        <f t="shared" si="607"/>
        <v>secg</v>
      </c>
      <c r="F4351" s="1" t="s">
        <v>9730</v>
      </c>
      <c r="G4351" s="2" t="str">
        <f t="shared" si="608"/>
        <v>gj</v>
      </c>
      <c r="H4351" s="1" t="s">
        <v>2647</v>
      </c>
      <c r="I4351" s="2" t="str">
        <f t="shared" si="609"/>
        <v>006</v>
      </c>
      <c r="J4351" s="2" t="str">
        <f t="shared" si="610"/>
        <v>006</v>
      </c>
      <c r="K4351" s="2" t="str">
        <f t="shared" si="611"/>
        <v>c2        </v>
      </c>
      <c r="L4351" s="2" t="str">
        <f t="shared" si="612"/>
        <v>C2        </v>
      </c>
    </row>
    <row r="4352" hidden="1" spans="1:12">
      <c r="A4352" s="1" t="s">
        <v>9765</v>
      </c>
      <c r="B4352" s="1" t="s">
        <v>9766</v>
      </c>
      <c r="C4352" s="1" t="s">
        <v>1729</v>
      </c>
      <c r="D4352" s="1" t="s">
        <v>65</v>
      </c>
      <c r="E4352" s="2" t="str">
        <f t="shared" si="607"/>
        <v>secg</v>
      </c>
      <c r="F4352" s="1" t="s">
        <v>9730</v>
      </c>
      <c r="G4352" s="2" t="str">
        <f t="shared" si="608"/>
        <v>gj</v>
      </c>
      <c r="H4352" s="1" t="s">
        <v>2647</v>
      </c>
      <c r="I4352" s="2" t="str">
        <f t="shared" si="609"/>
        <v>006</v>
      </c>
      <c r="J4352" s="2" t="str">
        <f t="shared" si="610"/>
        <v>006</v>
      </c>
      <c r="K4352" s="2" t="str">
        <f t="shared" si="611"/>
        <v>c3        </v>
      </c>
      <c r="L4352" s="2" t="str">
        <f t="shared" si="612"/>
        <v>C3        </v>
      </c>
    </row>
    <row r="4353" hidden="1" spans="1:12">
      <c r="A4353" s="1" t="s">
        <v>9767</v>
      </c>
      <c r="B4353" s="1" t="s">
        <v>9768</v>
      </c>
      <c r="C4353" s="1" t="s">
        <v>1729</v>
      </c>
      <c r="D4353" s="1" t="s">
        <v>65</v>
      </c>
      <c r="E4353" s="2" t="str">
        <f t="shared" si="607"/>
        <v>secg</v>
      </c>
      <c r="F4353" s="1" t="s">
        <v>9730</v>
      </c>
      <c r="G4353" s="2" t="str">
        <f t="shared" si="608"/>
        <v>gj</v>
      </c>
      <c r="H4353" s="1" t="s">
        <v>2647</v>
      </c>
      <c r="I4353" s="2" t="str">
        <f t="shared" si="609"/>
        <v>006</v>
      </c>
      <c r="J4353" s="2" t="str">
        <f t="shared" si="610"/>
        <v>006</v>
      </c>
      <c r="K4353" s="2" t="str">
        <f t="shared" si="611"/>
        <v>c5        </v>
      </c>
      <c r="L4353" s="2" t="str">
        <f t="shared" si="612"/>
        <v>C5        </v>
      </c>
    </row>
    <row r="4354" hidden="1" spans="1:12">
      <c r="A4354" s="1" t="s">
        <v>9769</v>
      </c>
      <c r="B4354" s="1" t="s">
        <v>9770</v>
      </c>
      <c r="C4354" s="1" t="s">
        <v>1729</v>
      </c>
      <c r="D4354" s="1" t="s">
        <v>65</v>
      </c>
      <c r="E4354" s="2" t="str">
        <f t="shared" si="607"/>
        <v>secg</v>
      </c>
      <c r="F4354" s="1" t="s">
        <v>9730</v>
      </c>
      <c r="G4354" s="2" t="str">
        <f t="shared" si="608"/>
        <v>gj</v>
      </c>
      <c r="H4354" s="1" t="s">
        <v>2647</v>
      </c>
      <c r="I4354" s="2" t="str">
        <f t="shared" si="609"/>
        <v>006</v>
      </c>
      <c r="J4354" s="2" t="str">
        <f t="shared" si="610"/>
        <v>006</v>
      </c>
      <c r="K4354" s="2" t="str">
        <f t="shared" si="611"/>
        <v>c6        </v>
      </c>
      <c r="L4354" s="2" t="str">
        <f t="shared" si="612"/>
        <v>C6        </v>
      </c>
    </row>
    <row r="4355" hidden="1" spans="1:12">
      <c r="A4355" s="1" t="s">
        <v>9771</v>
      </c>
      <c r="B4355" s="1" t="s">
        <v>9772</v>
      </c>
      <c r="C4355" s="1" t="s">
        <v>1729</v>
      </c>
      <c r="D4355" s="1" t="s">
        <v>65</v>
      </c>
      <c r="E4355" s="2" t="str">
        <f t="shared" si="607"/>
        <v>secg</v>
      </c>
      <c r="F4355" s="1" t="s">
        <v>9730</v>
      </c>
      <c r="G4355" s="2" t="str">
        <f t="shared" si="608"/>
        <v>gj</v>
      </c>
      <c r="H4355" s="1" t="s">
        <v>2647</v>
      </c>
      <c r="I4355" s="2" t="str">
        <f t="shared" si="609"/>
        <v>006</v>
      </c>
      <c r="J4355" s="2" t="str">
        <f t="shared" si="610"/>
        <v>006</v>
      </c>
      <c r="K4355" s="2" t="str">
        <f t="shared" si="611"/>
        <v>c8        </v>
      </c>
      <c r="L4355" s="2" t="str">
        <f t="shared" si="612"/>
        <v>C8        </v>
      </c>
    </row>
    <row r="4356" hidden="1" spans="1:12">
      <c r="A4356" s="1" t="s">
        <v>9773</v>
      </c>
      <c r="B4356" s="1" t="s">
        <v>9774</v>
      </c>
      <c r="C4356" s="1" t="s">
        <v>1729</v>
      </c>
      <c r="D4356" s="1" t="s">
        <v>65</v>
      </c>
      <c r="E4356" s="2" t="str">
        <f t="shared" si="607"/>
        <v>secg</v>
      </c>
      <c r="F4356" s="1" t="s">
        <v>9730</v>
      </c>
      <c r="G4356" s="2" t="str">
        <f t="shared" si="608"/>
        <v>gj</v>
      </c>
      <c r="H4356" s="1" t="s">
        <v>2647</v>
      </c>
      <c r="I4356" s="2" t="str">
        <f t="shared" si="609"/>
        <v>007</v>
      </c>
      <c r="J4356" s="2" t="str">
        <f t="shared" si="610"/>
        <v>007</v>
      </c>
      <c r="K4356" s="2" t="str">
        <f t="shared" si="611"/>
        <v>c6        </v>
      </c>
      <c r="L4356" s="2" t="str">
        <f t="shared" si="612"/>
        <v>C6        </v>
      </c>
    </row>
    <row r="4357" hidden="1" spans="1:12">
      <c r="A4357" s="1" t="s">
        <v>9775</v>
      </c>
      <c r="B4357" s="1" t="s">
        <v>9776</v>
      </c>
      <c r="C4357" s="1" t="s">
        <v>1729</v>
      </c>
      <c r="D4357" s="1" t="s">
        <v>65</v>
      </c>
      <c r="E4357" s="2" t="str">
        <f t="shared" si="607"/>
        <v>secg</v>
      </c>
      <c r="F4357" s="1" t="s">
        <v>9730</v>
      </c>
      <c r="G4357" s="2" t="str">
        <f t="shared" si="608"/>
        <v>gj</v>
      </c>
      <c r="H4357" s="1" t="s">
        <v>2647</v>
      </c>
      <c r="I4357" s="2" t="str">
        <f t="shared" si="609"/>
        <v>010</v>
      </c>
      <c r="J4357" s="2" t="str">
        <f t="shared" si="610"/>
        <v>010</v>
      </c>
      <c r="K4357" s="2" t="str">
        <f t="shared" si="611"/>
        <v>c75       </v>
      </c>
      <c r="L4357" s="2" t="str">
        <f t="shared" si="612"/>
        <v>C75       </v>
      </c>
    </row>
    <row r="4358" hidden="1" spans="1:12">
      <c r="A4358" s="1" t="s">
        <v>9777</v>
      </c>
      <c r="B4358" s="1" t="s">
        <v>9778</v>
      </c>
      <c r="C4358" s="1" t="s">
        <v>1729</v>
      </c>
      <c r="D4358" s="1" t="s">
        <v>65</v>
      </c>
      <c r="E4358" s="2" t="str">
        <f t="shared" si="607"/>
        <v>secg</v>
      </c>
      <c r="F4358" s="1" t="s">
        <v>9730</v>
      </c>
      <c r="G4358" s="2" t="str">
        <f t="shared" si="608"/>
        <v>gj</v>
      </c>
      <c r="H4358" s="1" t="s">
        <v>2647</v>
      </c>
      <c r="I4358" s="2" t="str">
        <f t="shared" si="609"/>
        <v>010</v>
      </c>
      <c r="J4358" s="2" t="str">
        <f t="shared" si="610"/>
        <v>010</v>
      </c>
      <c r="K4358" s="2" t="str">
        <f t="shared" si="611"/>
        <v>c80       </v>
      </c>
      <c r="L4358" s="2" t="str">
        <f t="shared" si="612"/>
        <v>C80       </v>
      </c>
    </row>
    <row r="4359" hidden="1" spans="1:12">
      <c r="A4359" s="1" t="s">
        <v>9779</v>
      </c>
      <c r="B4359" s="1" t="s">
        <v>9780</v>
      </c>
      <c r="C4359" s="1" t="s">
        <v>1729</v>
      </c>
      <c r="D4359" s="1" t="s">
        <v>65</v>
      </c>
      <c r="E4359" s="2" t="str">
        <f t="shared" si="607"/>
        <v>secg</v>
      </c>
      <c r="F4359" s="1" t="s">
        <v>9730</v>
      </c>
      <c r="G4359" s="2" t="str">
        <f t="shared" si="608"/>
        <v>gj</v>
      </c>
      <c r="H4359" s="1" t="s">
        <v>2647</v>
      </c>
      <c r="I4359" s="2" t="str">
        <f t="shared" si="609"/>
        <v>010</v>
      </c>
      <c r="J4359" s="2" t="str">
        <f t="shared" si="610"/>
        <v>010</v>
      </c>
      <c r="K4359" s="2" t="str">
        <f t="shared" si="611"/>
        <v>c86       </v>
      </c>
      <c r="L4359" s="2" t="str">
        <f t="shared" si="612"/>
        <v>C86       </v>
      </c>
    </row>
    <row r="4360" hidden="1" spans="1:12">
      <c r="A4360" s="1" t="s">
        <v>9781</v>
      </c>
      <c r="B4360" s="1" t="s">
        <v>9782</v>
      </c>
      <c r="C4360" s="1" t="s">
        <v>1729</v>
      </c>
      <c r="D4360" s="1" t="s">
        <v>65</v>
      </c>
      <c r="E4360" s="2" t="str">
        <f t="shared" si="607"/>
        <v>secg</v>
      </c>
      <c r="F4360" s="1" t="s">
        <v>9730</v>
      </c>
      <c r="G4360" s="2" t="str">
        <f t="shared" si="608"/>
        <v>gj</v>
      </c>
      <c r="H4360" s="1" t="s">
        <v>2647</v>
      </c>
      <c r="I4360" s="2" t="str">
        <f t="shared" si="609"/>
        <v>011</v>
      </c>
      <c r="J4360" s="2" t="str">
        <f t="shared" si="610"/>
        <v>011</v>
      </c>
      <c r="K4360" s="2" t="str">
        <f t="shared" si="611"/>
        <v>c45       </v>
      </c>
      <c r="L4360" s="2" t="str">
        <f t="shared" si="612"/>
        <v>C45       </v>
      </c>
    </row>
    <row r="4361" hidden="1" spans="1:12">
      <c r="A4361" s="1" t="s">
        <v>9783</v>
      </c>
      <c r="B4361" s="1" t="s">
        <v>9784</v>
      </c>
      <c r="C4361" s="1" t="s">
        <v>1729</v>
      </c>
      <c r="D4361" s="1" t="s">
        <v>65</v>
      </c>
      <c r="E4361" s="2" t="str">
        <f t="shared" si="607"/>
        <v>secg</v>
      </c>
      <c r="F4361" s="1" t="s">
        <v>9730</v>
      </c>
      <c r="G4361" s="2" t="str">
        <f t="shared" si="608"/>
        <v>gj</v>
      </c>
      <c r="H4361" s="1" t="s">
        <v>2647</v>
      </c>
      <c r="I4361" s="2" t="str">
        <f t="shared" si="609"/>
        <v>011</v>
      </c>
      <c r="J4361" s="2" t="str">
        <f t="shared" si="610"/>
        <v>011</v>
      </c>
      <c r="K4361" s="2" t="str">
        <f t="shared" si="611"/>
        <v>c46       </v>
      </c>
      <c r="L4361" s="2" t="str">
        <f t="shared" si="612"/>
        <v>C46       </v>
      </c>
    </row>
    <row r="4362" hidden="1" spans="1:12">
      <c r="A4362" s="1" t="s">
        <v>9785</v>
      </c>
      <c r="B4362" s="1" t="s">
        <v>9786</v>
      </c>
      <c r="C4362" s="1" t="s">
        <v>1729</v>
      </c>
      <c r="D4362" s="1" t="s">
        <v>65</v>
      </c>
      <c r="E4362" s="2" t="str">
        <f t="shared" si="607"/>
        <v>secg</v>
      </c>
      <c r="F4362" s="1" t="s">
        <v>9730</v>
      </c>
      <c r="G4362" s="2" t="str">
        <f t="shared" si="608"/>
        <v>gj</v>
      </c>
      <c r="H4362" s="1" t="s">
        <v>2647</v>
      </c>
      <c r="I4362" s="2" t="str">
        <f t="shared" si="609"/>
        <v>011</v>
      </c>
      <c r="J4362" s="2" t="str">
        <f t="shared" si="610"/>
        <v>011</v>
      </c>
      <c r="K4362" s="2" t="str">
        <f t="shared" si="611"/>
        <v>c72       </v>
      </c>
      <c r="L4362" s="2" t="str">
        <f t="shared" si="612"/>
        <v>C72       </v>
      </c>
    </row>
    <row r="4363" hidden="1" spans="1:12">
      <c r="A4363" s="1" t="s">
        <v>9787</v>
      </c>
      <c r="B4363" s="1" t="s">
        <v>9788</v>
      </c>
      <c r="C4363" s="1" t="s">
        <v>1729</v>
      </c>
      <c r="D4363" s="1" t="s">
        <v>65</v>
      </c>
      <c r="E4363" s="2" t="str">
        <f t="shared" si="607"/>
        <v>secg</v>
      </c>
      <c r="F4363" s="1" t="s">
        <v>9730</v>
      </c>
      <c r="G4363" s="2" t="str">
        <f t="shared" si="608"/>
        <v>gj</v>
      </c>
      <c r="H4363" s="1" t="s">
        <v>2647</v>
      </c>
      <c r="I4363" s="2" t="str">
        <f t="shared" si="609"/>
        <v>011</v>
      </c>
      <c r="J4363" s="2" t="str">
        <f t="shared" si="610"/>
        <v>011</v>
      </c>
      <c r="K4363" s="2" t="str">
        <f t="shared" si="611"/>
        <v>c86       </v>
      </c>
      <c r="L4363" s="2" t="str">
        <f t="shared" si="612"/>
        <v>C86       </v>
      </c>
    </row>
    <row r="4364" hidden="1" spans="1:12">
      <c r="A4364" s="1" t="s">
        <v>9789</v>
      </c>
      <c r="B4364" s="1" t="s">
        <v>9790</v>
      </c>
      <c r="C4364" s="1" t="s">
        <v>1729</v>
      </c>
      <c r="D4364" s="1" t="s">
        <v>65</v>
      </c>
      <c r="E4364" s="2" t="str">
        <f t="shared" si="607"/>
        <v>secg</v>
      </c>
      <c r="F4364" s="1" t="s">
        <v>9730</v>
      </c>
      <c r="G4364" s="2" t="str">
        <f t="shared" si="608"/>
        <v>gj</v>
      </c>
      <c r="H4364" s="1" t="s">
        <v>2647</v>
      </c>
      <c r="I4364" s="2" t="str">
        <f t="shared" si="609"/>
        <v>012</v>
      </c>
      <c r="J4364" s="2" t="str">
        <f t="shared" si="610"/>
        <v>012</v>
      </c>
      <c r="K4364" s="2" t="str">
        <f t="shared" si="611"/>
        <v>c41       </v>
      </c>
      <c r="L4364" s="2" t="str">
        <f t="shared" si="612"/>
        <v>C41       </v>
      </c>
    </row>
    <row r="4365" hidden="1" spans="1:12">
      <c r="A4365" s="1" t="s">
        <v>9791</v>
      </c>
      <c r="B4365" s="1" t="s">
        <v>9792</v>
      </c>
      <c r="C4365" s="1" t="s">
        <v>1729</v>
      </c>
      <c r="D4365" s="1" t="s">
        <v>65</v>
      </c>
      <c r="E4365" s="2" t="str">
        <f t="shared" si="607"/>
        <v>secg</v>
      </c>
      <c r="F4365" s="1" t="s">
        <v>9730</v>
      </c>
      <c r="G4365" s="2" t="str">
        <f t="shared" si="608"/>
        <v>gj</v>
      </c>
      <c r="H4365" s="1" t="s">
        <v>2647</v>
      </c>
      <c r="I4365" s="2" t="str">
        <f t="shared" si="609"/>
        <v>012</v>
      </c>
      <c r="J4365" s="2" t="str">
        <f t="shared" si="610"/>
        <v>012</v>
      </c>
      <c r="K4365" s="2" t="str">
        <f t="shared" si="611"/>
        <v>c45       </v>
      </c>
      <c r="L4365" s="2" t="str">
        <f t="shared" si="612"/>
        <v>C45       </v>
      </c>
    </row>
    <row r="4366" hidden="1" spans="1:12">
      <c r="A4366" s="1" t="s">
        <v>9793</v>
      </c>
      <c r="B4366" s="1" t="s">
        <v>9794</v>
      </c>
      <c r="C4366" s="1" t="s">
        <v>1729</v>
      </c>
      <c r="D4366" s="1" t="s">
        <v>65</v>
      </c>
      <c r="E4366" s="2" t="str">
        <f t="shared" si="607"/>
        <v>secg</v>
      </c>
      <c r="F4366" s="1" t="s">
        <v>9730</v>
      </c>
      <c r="G4366" s="2" t="str">
        <f t="shared" si="608"/>
        <v>gj</v>
      </c>
      <c r="H4366" s="1" t="s">
        <v>2647</v>
      </c>
      <c r="I4366" s="2" t="str">
        <f t="shared" si="609"/>
        <v>013</v>
      </c>
      <c r="J4366" s="2" t="str">
        <f t="shared" si="610"/>
        <v>013</v>
      </c>
      <c r="K4366" s="2" t="str">
        <f t="shared" si="611"/>
        <v>c13       </v>
      </c>
      <c r="L4366" s="2" t="str">
        <f t="shared" si="612"/>
        <v>C13       </v>
      </c>
    </row>
    <row r="4367" hidden="1" spans="1:12">
      <c r="A4367" s="1" t="s">
        <v>9795</v>
      </c>
      <c r="B4367" s="1" t="s">
        <v>9796</v>
      </c>
      <c r="C4367" s="1" t="s">
        <v>1729</v>
      </c>
      <c r="D4367" s="1" t="s">
        <v>65</v>
      </c>
      <c r="E4367" s="2" t="str">
        <f t="shared" si="607"/>
        <v>secg</v>
      </c>
      <c r="F4367" s="1" t="s">
        <v>9730</v>
      </c>
      <c r="G4367" s="2" t="str">
        <f t="shared" si="608"/>
        <v>gj</v>
      </c>
      <c r="H4367" s="1" t="s">
        <v>2647</v>
      </c>
      <c r="I4367" s="2" t="str">
        <f t="shared" si="609"/>
        <v>013</v>
      </c>
      <c r="J4367" s="2" t="str">
        <f t="shared" si="610"/>
        <v>013</v>
      </c>
      <c r="K4367" s="2" t="str">
        <f t="shared" si="611"/>
        <v>c3        </v>
      </c>
      <c r="L4367" s="2" t="str">
        <f t="shared" ref="L4367:L4385" si="613">MID(B4367,10,10)</f>
        <v>C3        </v>
      </c>
    </row>
    <row r="4368" hidden="1" spans="1:12">
      <c r="A4368" s="1" t="s">
        <v>9797</v>
      </c>
      <c r="B4368" s="1" t="s">
        <v>9798</v>
      </c>
      <c r="C4368" s="1" t="s">
        <v>1729</v>
      </c>
      <c r="D4368" s="1" t="s">
        <v>65</v>
      </c>
      <c r="E4368" s="2" t="str">
        <f t="shared" si="607"/>
        <v>secg</v>
      </c>
      <c r="F4368" s="1" t="s">
        <v>9730</v>
      </c>
      <c r="G4368" s="2" t="str">
        <f t="shared" si="608"/>
        <v>gj</v>
      </c>
      <c r="H4368" s="1" t="s">
        <v>2647</v>
      </c>
      <c r="I4368" s="2" t="str">
        <f t="shared" si="609"/>
        <v>013</v>
      </c>
      <c r="J4368" s="2" t="str">
        <f t="shared" si="610"/>
        <v>013</v>
      </c>
      <c r="K4368" s="2" t="str">
        <f t="shared" si="611"/>
        <v>c31       </v>
      </c>
      <c r="L4368" s="2" t="str">
        <f t="shared" si="613"/>
        <v>C31       </v>
      </c>
    </row>
    <row r="4369" hidden="1" spans="1:12">
      <c r="A4369" s="1" t="s">
        <v>9799</v>
      </c>
      <c r="B4369" s="1" t="s">
        <v>9800</v>
      </c>
      <c r="C4369" s="1" t="s">
        <v>1729</v>
      </c>
      <c r="D4369" s="1" t="s">
        <v>65</v>
      </c>
      <c r="E4369" s="2" t="str">
        <f t="shared" si="607"/>
        <v>secg</v>
      </c>
      <c r="F4369" s="1" t="s">
        <v>9730</v>
      </c>
      <c r="G4369" s="2" t="str">
        <f t="shared" si="608"/>
        <v>gj</v>
      </c>
      <c r="H4369" s="1" t="s">
        <v>2647</v>
      </c>
      <c r="I4369" s="2" t="str">
        <f t="shared" si="609"/>
        <v>013</v>
      </c>
      <c r="J4369" s="2" t="str">
        <f t="shared" si="610"/>
        <v>013</v>
      </c>
      <c r="K4369" s="2" t="str">
        <f t="shared" si="611"/>
        <v>c33       </v>
      </c>
      <c r="L4369" s="2" t="str">
        <f t="shared" si="613"/>
        <v>C33       </v>
      </c>
    </row>
    <row r="4370" hidden="1" spans="1:12">
      <c r="A4370" s="1" t="s">
        <v>9801</v>
      </c>
      <c r="B4370" s="1" t="s">
        <v>9802</v>
      </c>
      <c r="C4370" s="1" t="s">
        <v>1729</v>
      </c>
      <c r="D4370" s="1" t="s">
        <v>65</v>
      </c>
      <c r="E4370" s="2" t="str">
        <f t="shared" si="607"/>
        <v>secg</v>
      </c>
      <c r="F4370" s="1" t="s">
        <v>9730</v>
      </c>
      <c r="G4370" s="2" t="str">
        <f t="shared" si="608"/>
        <v>gj</v>
      </c>
      <c r="H4370" s="1" t="s">
        <v>2647</v>
      </c>
      <c r="I4370" s="2" t="str">
        <f t="shared" si="609"/>
        <v>013</v>
      </c>
      <c r="J4370" s="2" t="str">
        <f t="shared" si="610"/>
        <v>013</v>
      </c>
      <c r="K4370" s="2" t="str">
        <f t="shared" si="611"/>
        <v>c45       </v>
      </c>
      <c r="L4370" s="2" t="str">
        <f t="shared" si="613"/>
        <v>C45       </v>
      </c>
    </row>
    <row r="4371" hidden="1" spans="1:12">
      <c r="A4371" s="1" t="s">
        <v>9803</v>
      </c>
      <c r="B4371" s="1" t="s">
        <v>9804</v>
      </c>
      <c r="C4371" s="1" t="s">
        <v>1729</v>
      </c>
      <c r="D4371" s="1" t="s">
        <v>65</v>
      </c>
      <c r="E4371" s="2" t="str">
        <f t="shared" si="607"/>
        <v>secg</v>
      </c>
      <c r="F4371" s="1" t="s">
        <v>9730</v>
      </c>
      <c r="G4371" s="2" t="str">
        <f t="shared" si="608"/>
        <v>gj</v>
      </c>
      <c r="H4371" s="1" t="s">
        <v>2647</v>
      </c>
      <c r="I4371" s="2" t="str">
        <f t="shared" si="609"/>
        <v>013</v>
      </c>
      <c r="J4371" s="2" t="str">
        <f t="shared" si="610"/>
        <v>013</v>
      </c>
      <c r="K4371" s="2" t="str">
        <f t="shared" si="611"/>
        <v>c80       </v>
      </c>
      <c r="L4371" s="2" t="str">
        <f t="shared" si="613"/>
        <v>C80       </v>
      </c>
    </row>
    <row r="4372" hidden="1" spans="1:12">
      <c r="A4372" s="1" t="s">
        <v>9805</v>
      </c>
      <c r="B4372" s="1" t="s">
        <v>9806</v>
      </c>
      <c r="C4372" s="1" t="s">
        <v>1729</v>
      </c>
      <c r="D4372" s="1" t="s">
        <v>65</v>
      </c>
      <c r="E4372" s="2" t="str">
        <f t="shared" si="607"/>
        <v>secg</v>
      </c>
      <c r="F4372" s="1" t="s">
        <v>9730</v>
      </c>
      <c r="G4372" s="2" t="str">
        <f t="shared" si="608"/>
        <v>gj</v>
      </c>
      <c r="H4372" s="1" t="s">
        <v>2647</v>
      </c>
      <c r="I4372" s="2" t="str">
        <f t="shared" si="609"/>
        <v>015</v>
      </c>
      <c r="J4372" s="2" t="str">
        <f t="shared" si="610"/>
        <v>015</v>
      </c>
      <c r="K4372" s="2" t="str">
        <f t="shared" si="611"/>
        <v>c13       </v>
      </c>
      <c r="L4372" s="2" t="str">
        <f t="shared" si="613"/>
        <v>C13       </v>
      </c>
    </row>
    <row r="4373" hidden="1" spans="1:12">
      <c r="A4373" s="1" t="s">
        <v>9807</v>
      </c>
      <c r="B4373" s="1" t="s">
        <v>9808</v>
      </c>
      <c r="C4373" s="1" t="s">
        <v>1729</v>
      </c>
      <c r="D4373" s="1" t="s">
        <v>65</v>
      </c>
      <c r="E4373" s="2" t="str">
        <f t="shared" si="607"/>
        <v>secg</v>
      </c>
      <c r="F4373" s="1" t="s">
        <v>9730</v>
      </c>
      <c r="G4373" s="2" t="str">
        <f t="shared" si="608"/>
        <v>gj</v>
      </c>
      <c r="H4373" s="1" t="s">
        <v>2647</v>
      </c>
      <c r="I4373" s="2" t="str">
        <f t="shared" si="609"/>
        <v>015</v>
      </c>
      <c r="J4373" s="2" t="str">
        <f t="shared" si="610"/>
        <v>015</v>
      </c>
      <c r="K4373" s="2" t="str">
        <f t="shared" si="611"/>
        <v>c15       </v>
      </c>
      <c r="L4373" s="2" t="str">
        <f t="shared" si="613"/>
        <v>C15       </v>
      </c>
    </row>
    <row r="4374" hidden="1" spans="1:12">
      <c r="A4374" s="1" t="s">
        <v>9809</v>
      </c>
      <c r="B4374" s="1" t="s">
        <v>9810</v>
      </c>
      <c r="C4374" s="1" t="s">
        <v>1729</v>
      </c>
      <c r="D4374" s="1" t="s">
        <v>65</v>
      </c>
      <c r="E4374" s="2" t="str">
        <f t="shared" si="607"/>
        <v>secg</v>
      </c>
      <c r="F4374" s="1" t="s">
        <v>9730</v>
      </c>
      <c r="G4374" s="2" t="str">
        <f t="shared" si="608"/>
        <v>gj</v>
      </c>
      <c r="H4374" s="1" t="s">
        <v>2647</v>
      </c>
      <c r="I4374" s="2" t="str">
        <f t="shared" si="609"/>
        <v>015</v>
      </c>
      <c r="J4374" s="2" t="str">
        <f t="shared" si="610"/>
        <v>015</v>
      </c>
      <c r="K4374" s="2" t="str">
        <f t="shared" si="611"/>
        <v>c3        </v>
      </c>
      <c r="L4374" s="2" t="str">
        <f t="shared" si="613"/>
        <v>C3        </v>
      </c>
    </row>
    <row r="4375" hidden="1" spans="1:12">
      <c r="A4375" s="1" t="s">
        <v>9811</v>
      </c>
      <c r="B4375" s="1" t="s">
        <v>9812</v>
      </c>
      <c r="C4375" s="1" t="s">
        <v>1729</v>
      </c>
      <c r="D4375" s="1" t="s">
        <v>65</v>
      </c>
      <c r="E4375" s="2" t="str">
        <f t="shared" si="607"/>
        <v>secg</v>
      </c>
      <c r="F4375" s="1" t="s">
        <v>9730</v>
      </c>
      <c r="G4375" s="2" t="str">
        <f t="shared" si="608"/>
        <v>gj</v>
      </c>
      <c r="H4375" s="1" t="s">
        <v>2647</v>
      </c>
      <c r="I4375" s="2" t="str">
        <f t="shared" si="609"/>
        <v>015</v>
      </c>
      <c r="J4375" s="2" t="str">
        <f t="shared" si="610"/>
        <v>015</v>
      </c>
      <c r="K4375" s="2" t="str">
        <f t="shared" si="611"/>
        <v>c31       </v>
      </c>
      <c r="L4375" s="2" t="str">
        <f t="shared" si="613"/>
        <v>C31       </v>
      </c>
    </row>
    <row r="4376" hidden="1" spans="1:12">
      <c r="A4376" s="1" t="s">
        <v>9813</v>
      </c>
      <c r="B4376" s="1" t="s">
        <v>9814</v>
      </c>
      <c r="C4376" s="1" t="s">
        <v>1729</v>
      </c>
      <c r="D4376" s="1" t="s">
        <v>65</v>
      </c>
      <c r="E4376" s="2" t="str">
        <f t="shared" si="607"/>
        <v>secg</v>
      </c>
      <c r="F4376" s="1" t="s">
        <v>9730</v>
      </c>
      <c r="G4376" s="2" t="str">
        <f t="shared" si="608"/>
        <v>gj</v>
      </c>
      <c r="H4376" s="1" t="s">
        <v>2647</v>
      </c>
      <c r="I4376" s="2" t="str">
        <f t="shared" si="609"/>
        <v>015</v>
      </c>
      <c r="J4376" s="2" t="str">
        <f t="shared" si="610"/>
        <v>015</v>
      </c>
      <c r="K4376" s="2" t="str">
        <f t="shared" si="611"/>
        <v>c39       </v>
      </c>
      <c r="L4376" s="2" t="str">
        <f t="shared" si="613"/>
        <v>C39       </v>
      </c>
    </row>
    <row r="4377" hidden="1" spans="1:12">
      <c r="A4377" s="1" t="s">
        <v>9815</v>
      </c>
      <c r="B4377" s="1" t="s">
        <v>9816</v>
      </c>
      <c r="C4377" s="1" t="s">
        <v>1729</v>
      </c>
      <c r="D4377" s="1" t="s">
        <v>65</v>
      </c>
      <c r="E4377" s="2" t="str">
        <f t="shared" si="607"/>
        <v>secg</v>
      </c>
      <c r="F4377" s="1" t="s">
        <v>9730</v>
      </c>
      <c r="G4377" s="2" t="str">
        <f t="shared" si="608"/>
        <v>gj</v>
      </c>
      <c r="H4377" s="1" t="s">
        <v>2647</v>
      </c>
      <c r="I4377" s="2" t="str">
        <f t="shared" si="609"/>
        <v>015</v>
      </c>
      <c r="J4377" s="2" t="str">
        <f t="shared" si="610"/>
        <v>015</v>
      </c>
      <c r="K4377" s="2" t="str">
        <f t="shared" si="611"/>
        <v>c80       </v>
      </c>
      <c r="L4377" s="2" t="str">
        <f t="shared" si="613"/>
        <v>C80       </v>
      </c>
    </row>
    <row r="4378" hidden="1" spans="1:12">
      <c r="A4378" s="1" t="s">
        <v>9817</v>
      </c>
      <c r="B4378" s="1" t="s">
        <v>9818</v>
      </c>
      <c r="C4378" s="1" t="s">
        <v>1729</v>
      </c>
      <c r="D4378" s="1" t="s">
        <v>65</v>
      </c>
      <c r="E4378" s="2" t="str">
        <f t="shared" si="607"/>
        <v>secg</v>
      </c>
      <c r="F4378" s="1" t="s">
        <v>9730</v>
      </c>
      <c r="G4378" s="2" t="str">
        <f t="shared" si="608"/>
        <v>gj</v>
      </c>
      <c r="H4378" s="1" t="s">
        <v>2647</v>
      </c>
      <c r="I4378" s="2" t="str">
        <f t="shared" si="609"/>
        <v>016</v>
      </c>
      <c r="J4378" s="2" t="str">
        <f t="shared" si="610"/>
        <v>016</v>
      </c>
      <c r="K4378" s="2" t="str">
        <f t="shared" si="611"/>
        <v>c02       </v>
      </c>
      <c r="L4378" s="2" t="str">
        <f t="shared" si="613"/>
        <v>C02       </v>
      </c>
    </row>
    <row r="4379" hidden="1" spans="1:12">
      <c r="A4379" s="1" t="s">
        <v>9819</v>
      </c>
      <c r="B4379" s="1" t="s">
        <v>9820</v>
      </c>
      <c r="C4379" s="1" t="s">
        <v>1729</v>
      </c>
      <c r="D4379" s="1" t="s">
        <v>65</v>
      </c>
      <c r="E4379" s="2" t="str">
        <f t="shared" si="607"/>
        <v>secg</v>
      </c>
      <c r="F4379" s="1" t="s">
        <v>9730</v>
      </c>
      <c r="G4379" s="2" t="str">
        <f t="shared" si="608"/>
        <v>gj</v>
      </c>
      <c r="H4379" s="1" t="s">
        <v>2647</v>
      </c>
      <c r="I4379" s="2" t="str">
        <f t="shared" si="609"/>
        <v>016</v>
      </c>
      <c r="J4379" s="2" t="str">
        <f t="shared" si="610"/>
        <v>016</v>
      </c>
      <c r="K4379" s="2" t="str">
        <f t="shared" si="611"/>
        <v>c42       </v>
      </c>
      <c r="L4379" s="2" t="str">
        <f t="shared" si="613"/>
        <v>C42       </v>
      </c>
    </row>
    <row r="4380" hidden="1" spans="1:12">
      <c r="A4380" s="1" t="s">
        <v>9821</v>
      </c>
      <c r="B4380" s="1" t="s">
        <v>9822</v>
      </c>
      <c r="C4380" s="1" t="s">
        <v>1729</v>
      </c>
      <c r="D4380" s="1" t="s">
        <v>65</v>
      </c>
      <c r="E4380" s="2" t="str">
        <f t="shared" si="607"/>
        <v>secg</v>
      </c>
      <c r="F4380" s="1" t="s">
        <v>9730</v>
      </c>
      <c r="G4380" s="2" t="str">
        <f t="shared" si="608"/>
        <v>gj</v>
      </c>
      <c r="H4380" s="1" t="s">
        <v>2647</v>
      </c>
      <c r="I4380" s="2" t="str">
        <f t="shared" si="609"/>
        <v>017</v>
      </c>
      <c r="J4380" s="2" t="str">
        <f t="shared" si="610"/>
        <v>017</v>
      </c>
      <c r="K4380" s="2" t="str">
        <f t="shared" si="611"/>
        <v>c3        </v>
      </c>
      <c r="L4380" s="2" t="str">
        <f t="shared" si="613"/>
        <v>C3        </v>
      </c>
    </row>
    <row r="4381" hidden="1" spans="1:12">
      <c r="A4381" s="1" t="s">
        <v>9823</v>
      </c>
      <c r="B4381" s="1" t="s">
        <v>9824</v>
      </c>
      <c r="C4381" s="1" t="s">
        <v>1729</v>
      </c>
      <c r="D4381" s="1" t="s">
        <v>65</v>
      </c>
      <c r="E4381" s="2" t="str">
        <f t="shared" si="607"/>
        <v>secg</v>
      </c>
      <c r="F4381" s="1" t="s">
        <v>9730</v>
      </c>
      <c r="G4381" s="2" t="str">
        <f t="shared" si="608"/>
        <v>gj</v>
      </c>
      <c r="H4381" s="1" t="s">
        <v>2647</v>
      </c>
      <c r="I4381" s="2" t="str">
        <f t="shared" si="609"/>
        <v>017</v>
      </c>
      <c r="J4381" s="2" t="str">
        <f t="shared" si="610"/>
        <v>017</v>
      </c>
      <c r="K4381" s="2" t="str">
        <f t="shared" si="611"/>
        <v>c53       </v>
      </c>
      <c r="L4381" s="2" t="str">
        <f t="shared" si="613"/>
        <v>C53       </v>
      </c>
    </row>
    <row r="4382" hidden="1" spans="1:12">
      <c r="A4382" s="1" t="s">
        <v>9825</v>
      </c>
      <c r="B4382" s="1" t="s">
        <v>9826</v>
      </c>
      <c r="C4382" s="1" t="s">
        <v>1729</v>
      </c>
      <c r="D4382" s="1" t="s">
        <v>65</v>
      </c>
      <c r="E4382" s="2" t="str">
        <f t="shared" si="607"/>
        <v>secg</v>
      </c>
      <c r="F4382" s="1" t="s">
        <v>9730</v>
      </c>
      <c r="G4382" s="2" t="str">
        <f t="shared" si="608"/>
        <v>gj</v>
      </c>
      <c r="H4382" s="1" t="s">
        <v>2647</v>
      </c>
      <c r="I4382" s="2" t="str">
        <f t="shared" si="609"/>
        <v>017</v>
      </c>
      <c r="J4382" s="2" t="str">
        <f t="shared" si="610"/>
        <v>017</v>
      </c>
      <c r="K4382" s="2" t="str">
        <f t="shared" si="611"/>
        <v>c55       </v>
      </c>
      <c r="L4382" s="2" t="str">
        <f t="shared" si="613"/>
        <v>C55       </v>
      </c>
    </row>
    <row r="4383" hidden="1" spans="1:12">
      <c r="A4383" s="1" t="s">
        <v>9827</v>
      </c>
      <c r="B4383" s="1" t="s">
        <v>9828</v>
      </c>
      <c r="C4383" s="1" t="s">
        <v>1729</v>
      </c>
      <c r="D4383" s="1" t="s">
        <v>65</v>
      </c>
      <c r="E4383" s="2" t="str">
        <f t="shared" si="607"/>
        <v>secg</v>
      </c>
      <c r="F4383" s="1" t="s">
        <v>9730</v>
      </c>
      <c r="G4383" s="2" t="str">
        <f t="shared" si="608"/>
        <v>gj</v>
      </c>
      <c r="H4383" s="1" t="s">
        <v>2647</v>
      </c>
      <c r="I4383" s="2" t="str">
        <f t="shared" si="609"/>
        <v>018</v>
      </c>
      <c r="J4383" s="2" t="str">
        <f t="shared" si="610"/>
        <v>018</v>
      </c>
      <c r="K4383" s="2" t="str">
        <f t="shared" si="611"/>
        <v>c13       </v>
      </c>
      <c r="L4383" s="2" t="str">
        <f t="shared" si="613"/>
        <v>C13       </v>
      </c>
    </row>
    <row r="4384" hidden="1" spans="1:12">
      <c r="A4384" s="1" t="s">
        <v>9829</v>
      </c>
      <c r="B4384" s="1" t="s">
        <v>9830</v>
      </c>
      <c r="C4384" s="1" t="s">
        <v>1729</v>
      </c>
      <c r="D4384" s="1" t="s">
        <v>65</v>
      </c>
      <c r="E4384" s="2" t="str">
        <f t="shared" si="607"/>
        <v>secg</v>
      </c>
      <c r="F4384" s="1" t="s">
        <v>9730</v>
      </c>
      <c r="G4384" s="2" t="str">
        <f t="shared" si="608"/>
        <v>gj</v>
      </c>
      <c r="H4384" s="1" t="s">
        <v>2647</v>
      </c>
      <c r="I4384" s="2" t="str">
        <f t="shared" si="609"/>
        <v>096</v>
      </c>
      <c r="J4384" s="2" t="str">
        <f t="shared" si="610"/>
        <v>096</v>
      </c>
      <c r="K4384" s="2" t="str">
        <f t="shared" si="611"/>
        <v>c22       </v>
      </c>
      <c r="L4384" s="2" t="str">
        <f t="shared" si="613"/>
        <v>C22       </v>
      </c>
    </row>
    <row r="4385" hidden="1" spans="1:12">
      <c r="A4385" s="1" t="s">
        <v>9831</v>
      </c>
      <c r="B4385" s="1" t="s">
        <v>9832</v>
      </c>
      <c r="C4385" s="1" t="s">
        <v>1729</v>
      </c>
      <c r="D4385" s="1" t="s">
        <v>65</v>
      </c>
      <c r="E4385" s="2" t="str">
        <f t="shared" si="607"/>
        <v>secg</v>
      </c>
      <c r="F4385" s="1" t="s">
        <v>9730</v>
      </c>
      <c r="G4385" s="2" t="str">
        <f t="shared" si="608"/>
        <v>gj</v>
      </c>
      <c r="H4385" s="1" t="s">
        <v>2647</v>
      </c>
      <c r="I4385" s="2" t="str">
        <f t="shared" si="609"/>
        <v>096</v>
      </c>
      <c r="J4385" s="2" t="str">
        <f t="shared" si="610"/>
        <v>096</v>
      </c>
      <c r="K4385" s="2" t="str">
        <f t="shared" si="611"/>
        <v>c31       </v>
      </c>
      <c r="L4385" s="2" t="str">
        <f t="shared" si="613"/>
        <v>C31       </v>
      </c>
    </row>
    <row r="4386" hidden="1" spans="1:12">
      <c r="A4386" s="1" t="s">
        <v>9833</v>
      </c>
      <c r="B4386" s="1" t="s">
        <v>9834</v>
      </c>
      <c r="C4386" s="1" t="s">
        <v>1729</v>
      </c>
      <c r="D4386" s="1" t="s">
        <v>65</v>
      </c>
      <c r="E4386" s="2" t="str">
        <f t="shared" si="607"/>
        <v>secg</v>
      </c>
      <c r="F4386" s="1" t="s">
        <v>9730</v>
      </c>
      <c r="G4386" s="2" t="str">
        <f t="shared" si="608"/>
        <v>gj</v>
      </c>
      <c r="H4386" s="1" t="s">
        <v>2647</v>
      </c>
      <c r="I4386" s="2" t="str">
        <f t="shared" si="609"/>
        <v>096</v>
      </c>
      <c r="J4386" s="2" t="str">
        <f t="shared" si="610"/>
        <v>096</v>
      </c>
      <c r="K4386" s="2" t="str">
        <f t="shared" si="611"/>
        <v>c33       </v>
      </c>
      <c r="L4386" s="2" t="str">
        <f t="shared" ref="L4386:L4409" si="614">MID(B4386,10,10)</f>
        <v>C33       </v>
      </c>
    </row>
    <row r="4387" hidden="1" spans="1:12">
      <c r="A4387" s="1" t="s">
        <v>9835</v>
      </c>
      <c r="B4387" s="1" t="s">
        <v>9836</v>
      </c>
      <c r="C4387" s="1" t="s">
        <v>1729</v>
      </c>
      <c r="D4387" s="1" t="s">
        <v>65</v>
      </c>
      <c r="E4387" s="2" t="str">
        <f t="shared" si="607"/>
        <v>secg</v>
      </c>
      <c r="F4387" s="1" t="s">
        <v>9730</v>
      </c>
      <c r="G4387" s="2" t="str">
        <f t="shared" si="608"/>
        <v>gj</v>
      </c>
      <c r="H4387" s="1" t="s">
        <v>2647</v>
      </c>
      <c r="I4387" s="2" t="str">
        <f t="shared" si="609"/>
        <v>096</v>
      </c>
      <c r="J4387" s="2" t="str">
        <f t="shared" si="610"/>
        <v>096</v>
      </c>
      <c r="K4387" s="2" t="str">
        <f t="shared" si="611"/>
        <v>c39       </v>
      </c>
      <c r="L4387" s="2" t="str">
        <f t="shared" si="614"/>
        <v>C39       </v>
      </c>
    </row>
    <row r="4388" hidden="1" spans="1:12">
      <c r="A4388" s="1" t="s">
        <v>9837</v>
      </c>
      <c r="B4388" s="1" t="s">
        <v>9838</v>
      </c>
      <c r="C4388" s="1" t="s">
        <v>1729</v>
      </c>
      <c r="D4388" s="1" t="s">
        <v>65</v>
      </c>
      <c r="E4388" s="2" t="str">
        <f t="shared" si="607"/>
        <v>secg</v>
      </c>
      <c r="F4388" s="1" t="s">
        <v>9730</v>
      </c>
      <c r="G4388" s="2" t="str">
        <f t="shared" si="608"/>
        <v>gj</v>
      </c>
      <c r="H4388" s="1" t="s">
        <v>2647</v>
      </c>
      <c r="I4388" s="2" t="str">
        <f t="shared" si="609"/>
        <v>096</v>
      </c>
      <c r="J4388" s="2" t="str">
        <f t="shared" si="610"/>
        <v>096</v>
      </c>
      <c r="K4388" s="2" t="str">
        <f t="shared" si="611"/>
        <v>c40       </v>
      </c>
      <c r="L4388" s="2" t="str">
        <f t="shared" si="614"/>
        <v>C40       </v>
      </c>
    </row>
    <row r="4389" hidden="1" spans="1:12">
      <c r="A4389" s="1" t="s">
        <v>9839</v>
      </c>
      <c r="B4389" s="1" t="s">
        <v>9840</v>
      </c>
      <c r="C4389" s="1" t="s">
        <v>1729</v>
      </c>
      <c r="D4389" s="1" t="s">
        <v>65</v>
      </c>
      <c r="E4389" s="2" t="str">
        <f t="shared" si="607"/>
        <v>secg</v>
      </c>
      <c r="F4389" s="1" t="s">
        <v>9730</v>
      </c>
      <c r="G4389" s="2" t="str">
        <f t="shared" si="608"/>
        <v>gj</v>
      </c>
      <c r="H4389" s="1" t="s">
        <v>2647</v>
      </c>
      <c r="I4389" s="2" t="str">
        <f t="shared" si="609"/>
        <v>096</v>
      </c>
      <c r="J4389" s="2" t="str">
        <f t="shared" si="610"/>
        <v>096</v>
      </c>
      <c r="K4389" s="2" t="str">
        <f t="shared" si="611"/>
        <v>c60       </v>
      </c>
      <c r="L4389" s="2" t="str">
        <f t="shared" si="614"/>
        <v>C60       </v>
      </c>
    </row>
    <row r="4390" hidden="1" spans="1:12">
      <c r="A4390" s="1" t="s">
        <v>9841</v>
      </c>
      <c r="B4390" s="1" t="s">
        <v>9842</v>
      </c>
      <c r="C4390" s="1" t="s">
        <v>1729</v>
      </c>
      <c r="D4390" s="1" t="s">
        <v>65</v>
      </c>
      <c r="E4390" s="2" t="str">
        <f t="shared" si="607"/>
        <v>secg</v>
      </c>
      <c r="F4390" s="1" t="s">
        <v>9730</v>
      </c>
      <c r="G4390" s="2" t="str">
        <f t="shared" si="608"/>
        <v>gj</v>
      </c>
      <c r="H4390" s="1" t="s">
        <v>2647</v>
      </c>
      <c r="I4390" s="2" t="str">
        <f t="shared" si="609"/>
        <v>096</v>
      </c>
      <c r="J4390" s="2" t="str">
        <f t="shared" si="610"/>
        <v>096</v>
      </c>
      <c r="K4390" s="2" t="str">
        <f t="shared" si="611"/>
        <v>c65       </v>
      </c>
      <c r="L4390" s="2" t="str">
        <f t="shared" si="614"/>
        <v>C65       </v>
      </c>
    </row>
    <row r="4391" hidden="1" spans="1:12">
      <c r="A4391" s="1" t="s">
        <v>9843</v>
      </c>
      <c r="B4391" s="1" t="s">
        <v>9844</v>
      </c>
      <c r="C4391" s="1" t="s">
        <v>1729</v>
      </c>
      <c r="D4391" s="1" t="s">
        <v>65</v>
      </c>
      <c r="E4391" s="2" t="str">
        <f t="shared" si="607"/>
        <v>secg</v>
      </c>
      <c r="F4391" s="1" t="s">
        <v>9730</v>
      </c>
      <c r="G4391" s="2" t="str">
        <f t="shared" si="608"/>
        <v>gj</v>
      </c>
      <c r="H4391" s="1" t="s">
        <v>2647</v>
      </c>
      <c r="I4391" s="2" t="str">
        <f t="shared" si="609"/>
        <v>097</v>
      </c>
      <c r="J4391" s="2" t="str">
        <f t="shared" si="610"/>
        <v>097</v>
      </c>
      <c r="K4391" s="2" t="str">
        <f t="shared" si="611"/>
        <v>c1        </v>
      </c>
      <c r="L4391" s="2" t="str">
        <f t="shared" si="614"/>
        <v>C1        </v>
      </c>
    </row>
    <row r="4392" hidden="1" spans="1:12">
      <c r="A4392" s="1" t="s">
        <v>9845</v>
      </c>
      <c r="B4392" s="1" t="s">
        <v>9846</v>
      </c>
      <c r="C4392" s="1" t="s">
        <v>1729</v>
      </c>
      <c r="D4392" s="1" t="s">
        <v>65</v>
      </c>
      <c r="E4392" s="2" t="str">
        <f t="shared" si="607"/>
        <v>secg</v>
      </c>
      <c r="F4392" s="1" t="s">
        <v>9730</v>
      </c>
      <c r="G4392" s="2" t="str">
        <f t="shared" si="608"/>
        <v>gj</v>
      </c>
      <c r="H4392" s="1" t="s">
        <v>2647</v>
      </c>
      <c r="I4392" s="2" t="str">
        <f t="shared" si="609"/>
        <v>097</v>
      </c>
      <c r="J4392" s="2" t="str">
        <f t="shared" si="610"/>
        <v>097</v>
      </c>
      <c r="K4392" s="2" t="str">
        <f t="shared" si="611"/>
        <v>c3        </v>
      </c>
      <c r="L4392" s="2" t="str">
        <f t="shared" si="614"/>
        <v>C3        </v>
      </c>
    </row>
    <row r="4393" hidden="1" spans="1:12">
      <c r="A4393" s="1" t="s">
        <v>9847</v>
      </c>
      <c r="B4393" s="1" t="s">
        <v>9848</v>
      </c>
      <c r="C4393" s="1" t="s">
        <v>1729</v>
      </c>
      <c r="D4393" s="1" t="s">
        <v>65</v>
      </c>
      <c r="E4393" s="2" t="str">
        <f t="shared" si="607"/>
        <v>secg</v>
      </c>
      <c r="F4393" s="1" t="s">
        <v>9730</v>
      </c>
      <c r="G4393" s="2" t="str">
        <f t="shared" si="608"/>
        <v>gj</v>
      </c>
      <c r="H4393" s="1" t="s">
        <v>2647</v>
      </c>
      <c r="I4393" s="2" t="str">
        <f t="shared" si="609"/>
        <v>097</v>
      </c>
      <c r="J4393" s="2" t="str">
        <f t="shared" si="610"/>
        <v>097</v>
      </c>
      <c r="K4393" s="2" t="str">
        <f t="shared" si="611"/>
        <v>c32       </v>
      </c>
      <c r="L4393" s="2" t="str">
        <f t="shared" si="614"/>
        <v>C32       </v>
      </c>
    </row>
    <row r="4394" hidden="1" spans="1:12">
      <c r="A4394" s="1" t="s">
        <v>9849</v>
      </c>
      <c r="B4394" s="1" t="s">
        <v>9850</v>
      </c>
      <c r="C4394" s="1" t="s">
        <v>1729</v>
      </c>
      <c r="D4394" s="1" t="s">
        <v>65</v>
      </c>
      <c r="E4394" s="2" t="str">
        <f t="shared" si="607"/>
        <v>secg</v>
      </c>
      <c r="F4394" s="1" t="s">
        <v>9730</v>
      </c>
      <c r="G4394" s="2" t="str">
        <f t="shared" si="608"/>
        <v>gj</v>
      </c>
      <c r="H4394" s="1" t="s">
        <v>2647</v>
      </c>
      <c r="I4394" s="2" t="str">
        <f t="shared" si="609"/>
        <v>097</v>
      </c>
      <c r="J4394" s="2" t="str">
        <f t="shared" si="610"/>
        <v>097</v>
      </c>
      <c r="K4394" s="2" t="str">
        <f t="shared" si="611"/>
        <v>c33       </v>
      </c>
      <c r="L4394" s="2" t="str">
        <f t="shared" si="614"/>
        <v>C33       </v>
      </c>
    </row>
    <row r="4395" hidden="1" spans="1:12">
      <c r="A4395" s="1" t="s">
        <v>9851</v>
      </c>
      <c r="B4395" s="1" t="s">
        <v>9852</v>
      </c>
      <c r="C4395" s="1" t="s">
        <v>1729</v>
      </c>
      <c r="D4395" s="1" t="s">
        <v>65</v>
      </c>
      <c r="E4395" s="2" t="str">
        <f t="shared" si="607"/>
        <v>secg</v>
      </c>
      <c r="F4395" s="1" t="s">
        <v>9730</v>
      </c>
      <c r="G4395" s="2" t="str">
        <f t="shared" si="608"/>
        <v>gj</v>
      </c>
      <c r="H4395" s="1" t="s">
        <v>2647</v>
      </c>
      <c r="I4395" s="2" t="str">
        <f t="shared" si="609"/>
        <v>097</v>
      </c>
      <c r="J4395" s="2" t="str">
        <f t="shared" si="610"/>
        <v>097</v>
      </c>
      <c r="K4395" s="2" t="str">
        <f t="shared" si="611"/>
        <v>c36       </v>
      </c>
      <c r="L4395" s="2" t="str">
        <f t="shared" si="614"/>
        <v>C36       </v>
      </c>
    </row>
    <row r="4396" hidden="1" spans="1:12">
      <c r="A4396" s="1" t="s">
        <v>9853</v>
      </c>
      <c r="B4396" s="1" t="s">
        <v>9854</v>
      </c>
      <c r="C4396" s="1" t="s">
        <v>1729</v>
      </c>
      <c r="D4396" s="1" t="s">
        <v>65</v>
      </c>
      <c r="E4396" s="2" t="str">
        <f t="shared" si="607"/>
        <v>secg</v>
      </c>
      <c r="F4396" s="1" t="s">
        <v>9730</v>
      </c>
      <c r="G4396" s="2" t="str">
        <f t="shared" si="608"/>
        <v>gj</v>
      </c>
      <c r="H4396" s="1" t="s">
        <v>2647</v>
      </c>
      <c r="I4396" s="2" t="str">
        <f t="shared" si="609"/>
        <v>097</v>
      </c>
      <c r="J4396" s="2" t="str">
        <f t="shared" si="610"/>
        <v>097</v>
      </c>
      <c r="K4396" s="2" t="str">
        <f t="shared" si="611"/>
        <v>c39       </v>
      </c>
      <c r="L4396" s="2" t="str">
        <f t="shared" si="614"/>
        <v>C39       </v>
      </c>
    </row>
    <row r="4397" hidden="1" spans="1:12">
      <c r="A4397" s="1" t="s">
        <v>9855</v>
      </c>
      <c r="B4397" s="1" t="s">
        <v>9856</v>
      </c>
      <c r="C4397" s="1" t="s">
        <v>1729</v>
      </c>
      <c r="D4397" s="1" t="s">
        <v>65</v>
      </c>
      <c r="E4397" s="2" t="str">
        <f t="shared" si="607"/>
        <v>secg</v>
      </c>
      <c r="F4397" s="1" t="s">
        <v>9730</v>
      </c>
      <c r="G4397" s="2" t="str">
        <f t="shared" si="608"/>
        <v>gj</v>
      </c>
      <c r="H4397" s="1" t="s">
        <v>2647</v>
      </c>
      <c r="I4397" s="2" t="str">
        <f t="shared" si="609"/>
        <v>098</v>
      </c>
      <c r="J4397" s="2" t="str">
        <f t="shared" si="610"/>
        <v>098</v>
      </c>
      <c r="K4397" s="2" t="str">
        <f t="shared" si="611"/>
        <v>c13       </v>
      </c>
      <c r="L4397" s="2" t="str">
        <f t="shared" si="614"/>
        <v>C13       </v>
      </c>
    </row>
    <row r="4398" hidden="1" spans="1:12">
      <c r="A4398" s="1" t="s">
        <v>9857</v>
      </c>
      <c r="B4398" s="1" t="s">
        <v>9858</v>
      </c>
      <c r="C4398" s="1" t="s">
        <v>1729</v>
      </c>
      <c r="D4398" s="1" t="s">
        <v>65</v>
      </c>
      <c r="E4398" s="2" t="str">
        <f t="shared" si="607"/>
        <v>secg</v>
      </c>
      <c r="F4398" s="1" t="s">
        <v>9730</v>
      </c>
      <c r="G4398" s="2" t="str">
        <f t="shared" si="608"/>
        <v>gj</v>
      </c>
      <c r="H4398" s="1" t="s">
        <v>2647</v>
      </c>
      <c r="I4398" s="2" t="str">
        <f t="shared" si="609"/>
        <v>098</v>
      </c>
      <c r="J4398" s="2" t="str">
        <f t="shared" si="610"/>
        <v>098</v>
      </c>
      <c r="K4398" s="2" t="str">
        <f t="shared" si="611"/>
        <v>c18       </v>
      </c>
      <c r="L4398" s="2" t="str">
        <f t="shared" si="614"/>
        <v>C18       </v>
      </c>
    </row>
    <row r="4399" hidden="1" spans="1:12">
      <c r="A4399" s="1" t="s">
        <v>9859</v>
      </c>
      <c r="B4399" s="1" t="s">
        <v>9860</v>
      </c>
      <c r="C4399" s="1" t="s">
        <v>1729</v>
      </c>
      <c r="D4399" s="1" t="s">
        <v>65</v>
      </c>
      <c r="E4399" s="2" t="str">
        <f t="shared" ref="E4399:E4462" si="615">MID(A4399,2,4)</f>
        <v>secg</v>
      </c>
      <c r="F4399" s="1" t="s">
        <v>9730</v>
      </c>
      <c r="G4399" s="2" t="str">
        <f t="shared" ref="G4399:G4462" si="616">MID(A4399,6,2)</f>
        <v>gj</v>
      </c>
      <c r="H4399" s="1" t="s">
        <v>2647</v>
      </c>
      <c r="I4399" s="2" t="str">
        <f t="shared" ref="I4399:I4430" si="617">MID(A4399,8,3)</f>
        <v>098</v>
      </c>
      <c r="J4399" s="2" t="str">
        <f t="shared" ref="J4399:J4430" si="618">MID(B4399,7,3)</f>
        <v>098</v>
      </c>
      <c r="K4399" s="2" t="str">
        <f t="shared" ref="K4399:K4430" si="619">MID(A4399,11,10)</f>
        <v>c3        </v>
      </c>
      <c r="L4399" s="2" t="str">
        <f t="shared" si="614"/>
        <v>C3        </v>
      </c>
    </row>
    <row r="4400" hidden="1" spans="1:12">
      <c r="A4400" s="1" t="s">
        <v>9861</v>
      </c>
      <c r="B4400" s="1" t="s">
        <v>9862</v>
      </c>
      <c r="C4400" s="1" t="s">
        <v>1729</v>
      </c>
      <c r="D4400" s="1" t="s">
        <v>65</v>
      </c>
      <c r="E4400" s="2" t="str">
        <f t="shared" si="615"/>
        <v>secg</v>
      </c>
      <c r="F4400" s="1" t="s">
        <v>9730</v>
      </c>
      <c r="G4400" s="2" t="str">
        <f t="shared" si="616"/>
        <v>gj</v>
      </c>
      <c r="H4400" s="1" t="s">
        <v>2647</v>
      </c>
      <c r="I4400" s="2" t="str">
        <f t="shared" si="617"/>
        <v>098</v>
      </c>
      <c r="J4400" s="2" t="str">
        <f t="shared" si="618"/>
        <v>098</v>
      </c>
      <c r="K4400" s="2" t="str">
        <f t="shared" si="619"/>
        <v>c31       </v>
      </c>
      <c r="L4400" s="2" t="str">
        <f t="shared" si="614"/>
        <v>C31       </v>
      </c>
    </row>
    <row r="4401" hidden="1" spans="1:12">
      <c r="A4401" s="1" t="s">
        <v>9863</v>
      </c>
      <c r="B4401" s="1" t="s">
        <v>9864</v>
      </c>
      <c r="C4401" s="1" t="s">
        <v>1729</v>
      </c>
      <c r="D4401" s="1" t="s">
        <v>65</v>
      </c>
      <c r="E4401" s="2" t="str">
        <f t="shared" si="615"/>
        <v>secg</v>
      </c>
      <c r="F4401" s="1" t="s">
        <v>9730</v>
      </c>
      <c r="G4401" s="2" t="str">
        <f t="shared" si="616"/>
        <v>gj</v>
      </c>
      <c r="H4401" s="1" t="s">
        <v>2647</v>
      </c>
      <c r="I4401" s="2" t="str">
        <f t="shared" si="617"/>
        <v>098</v>
      </c>
      <c r="J4401" s="2" t="str">
        <f t="shared" si="618"/>
        <v>098</v>
      </c>
      <c r="K4401" s="2" t="str">
        <f t="shared" si="619"/>
        <v>c32       </v>
      </c>
      <c r="L4401" s="2" t="str">
        <f t="shared" si="614"/>
        <v>C32       </v>
      </c>
    </row>
    <row r="4402" hidden="1" spans="1:12">
      <c r="A4402" s="1" t="s">
        <v>9865</v>
      </c>
      <c r="B4402" s="1" t="s">
        <v>9866</v>
      </c>
      <c r="C4402" s="1" t="s">
        <v>1729</v>
      </c>
      <c r="D4402" s="1" t="s">
        <v>65</v>
      </c>
      <c r="E4402" s="2" t="str">
        <f t="shared" si="615"/>
        <v>secg</v>
      </c>
      <c r="F4402" s="1" t="s">
        <v>9730</v>
      </c>
      <c r="G4402" s="2" t="str">
        <f t="shared" si="616"/>
        <v>gj</v>
      </c>
      <c r="H4402" s="1" t="s">
        <v>2647</v>
      </c>
      <c r="I4402" s="2" t="str">
        <f t="shared" si="617"/>
        <v>098</v>
      </c>
      <c r="J4402" s="2" t="str">
        <f t="shared" si="618"/>
        <v>098</v>
      </c>
      <c r="K4402" s="2" t="str">
        <f t="shared" si="619"/>
        <v>c33       </v>
      </c>
      <c r="L4402" s="2" t="str">
        <f t="shared" si="614"/>
        <v>C33       </v>
      </c>
    </row>
    <row r="4403" hidden="1" spans="1:12">
      <c r="A4403" s="1" t="s">
        <v>9867</v>
      </c>
      <c r="B4403" s="1" t="s">
        <v>9868</v>
      </c>
      <c r="C4403" s="1" t="s">
        <v>1729</v>
      </c>
      <c r="D4403" s="1" t="s">
        <v>65</v>
      </c>
      <c r="E4403" s="2" t="str">
        <f t="shared" si="615"/>
        <v>secg</v>
      </c>
      <c r="F4403" s="1" t="s">
        <v>9730</v>
      </c>
      <c r="G4403" s="2" t="str">
        <f t="shared" si="616"/>
        <v>gj</v>
      </c>
      <c r="H4403" s="1" t="s">
        <v>2647</v>
      </c>
      <c r="I4403" s="2" t="str">
        <f t="shared" si="617"/>
        <v>098</v>
      </c>
      <c r="J4403" s="2" t="str">
        <f t="shared" si="618"/>
        <v>098</v>
      </c>
      <c r="K4403" s="2" t="str">
        <f t="shared" si="619"/>
        <v>c9        </v>
      </c>
      <c r="L4403" s="2" t="str">
        <f t="shared" si="614"/>
        <v>C9        </v>
      </c>
    </row>
    <row r="4404" hidden="1" spans="1:12">
      <c r="A4404" s="1" t="s">
        <v>9869</v>
      </c>
      <c r="B4404" s="1" t="s">
        <v>9870</v>
      </c>
      <c r="C4404" s="1" t="s">
        <v>1729</v>
      </c>
      <c r="D4404" s="1" t="s">
        <v>65</v>
      </c>
      <c r="E4404" s="2" t="str">
        <f t="shared" si="615"/>
        <v>secg</v>
      </c>
      <c r="F4404" s="1" t="s">
        <v>9730</v>
      </c>
      <c r="G4404" s="2" t="str">
        <f t="shared" si="616"/>
        <v>gj</v>
      </c>
      <c r="H4404" s="1" t="s">
        <v>2647</v>
      </c>
      <c r="I4404" s="2" t="str">
        <f t="shared" si="617"/>
        <v>099</v>
      </c>
      <c r="J4404" s="2" t="str">
        <f t="shared" si="618"/>
        <v>099</v>
      </c>
      <c r="K4404" s="2" t="str">
        <f t="shared" si="619"/>
        <v>c3        </v>
      </c>
      <c r="L4404" s="2" t="str">
        <f t="shared" si="614"/>
        <v>C3        </v>
      </c>
    </row>
    <row r="4405" hidden="1" spans="1:12">
      <c r="A4405" s="1" t="s">
        <v>9871</v>
      </c>
      <c r="B4405" s="1" t="s">
        <v>9872</v>
      </c>
      <c r="C4405" s="1" t="s">
        <v>1729</v>
      </c>
      <c r="D4405" s="1" t="s">
        <v>65</v>
      </c>
      <c r="E4405" s="2" t="str">
        <f t="shared" si="615"/>
        <v>secg</v>
      </c>
      <c r="F4405" s="1" t="s">
        <v>9730</v>
      </c>
      <c r="G4405" s="2" t="str">
        <f t="shared" si="616"/>
        <v>gj</v>
      </c>
      <c r="H4405" s="1" t="s">
        <v>2647</v>
      </c>
      <c r="I4405" s="2" t="str">
        <f t="shared" si="617"/>
        <v>149</v>
      </c>
      <c r="J4405" s="2" t="str">
        <f t="shared" si="618"/>
        <v>149</v>
      </c>
      <c r="K4405" s="2" t="str">
        <f t="shared" si="619"/>
        <v>c13       </v>
      </c>
      <c r="L4405" s="2" t="str">
        <f t="shared" si="614"/>
        <v>C13       </v>
      </c>
    </row>
    <row r="4406" hidden="1" spans="1:12">
      <c r="A4406" s="1" t="s">
        <v>9873</v>
      </c>
      <c r="B4406" s="1" t="s">
        <v>9874</v>
      </c>
      <c r="C4406" s="1" t="s">
        <v>1729</v>
      </c>
      <c r="D4406" s="1" t="s">
        <v>65</v>
      </c>
      <c r="E4406" s="2" t="str">
        <f t="shared" si="615"/>
        <v>secg</v>
      </c>
      <c r="F4406" s="1" t="s">
        <v>9730</v>
      </c>
      <c r="G4406" s="2" t="str">
        <f t="shared" si="616"/>
        <v>gj</v>
      </c>
      <c r="H4406" s="1" t="s">
        <v>2647</v>
      </c>
      <c r="I4406" s="2" t="str">
        <f t="shared" si="617"/>
        <v>149</v>
      </c>
      <c r="J4406" s="2" t="str">
        <f t="shared" si="618"/>
        <v>149</v>
      </c>
      <c r="K4406" s="2" t="str">
        <f t="shared" si="619"/>
        <v>c14       </v>
      </c>
      <c r="L4406" s="2" t="str">
        <f t="shared" si="614"/>
        <v>C14       </v>
      </c>
    </row>
    <row r="4407" hidden="1" spans="1:12">
      <c r="A4407" s="1" t="s">
        <v>9875</v>
      </c>
      <c r="B4407" s="1" t="s">
        <v>9876</v>
      </c>
      <c r="C4407" s="1" t="s">
        <v>1729</v>
      </c>
      <c r="D4407" s="1" t="s">
        <v>65</v>
      </c>
      <c r="E4407" s="2" t="str">
        <f t="shared" si="615"/>
        <v>secg</v>
      </c>
      <c r="F4407" s="1" t="s">
        <v>9730</v>
      </c>
      <c r="G4407" s="2" t="str">
        <f t="shared" si="616"/>
        <v>gj</v>
      </c>
      <c r="H4407" s="1" t="s">
        <v>2647</v>
      </c>
      <c r="I4407" s="2" t="str">
        <f t="shared" si="617"/>
        <v>153</v>
      </c>
      <c r="J4407" s="2" t="str">
        <f t="shared" si="618"/>
        <v>153</v>
      </c>
      <c r="K4407" s="2" t="str">
        <f t="shared" si="619"/>
        <v>c13       </v>
      </c>
      <c r="L4407" s="2" t="str">
        <f t="shared" si="614"/>
        <v>C13       </v>
      </c>
    </row>
    <row r="4408" hidden="1" spans="1:12">
      <c r="A4408" s="1" t="s">
        <v>9877</v>
      </c>
      <c r="B4408" s="1" t="s">
        <v>9878</v>
      </c>
      <c r="C4408" s="1" t="s">
        <v>1729</v>
      </c>
      <c r="D4408" s="1" t="s">
        <v>65</v>
      </c>
      <c r="E4408" s="2" t="str">
        <f t="shared" si="615"/>
        <v>secg</v>
      </c>
      <c r="F4408" s="1" t="s">
        <v>9730</v>
      </c>
      <c r="G4408" s="2" t="str">
        <f t="shared" si="616"/>
        <v>gj</v>
      </c>
      <c r="H4408" s="1" t="s">
        <v>2647</v>
      </c>
      <c r="I4408" s="2" t="str">
        <f t="shared" si="617"/>
        <v>153</v>
      </c>
      <c r="J4408" s="2" t="str">
        <f t="shared" si="618"/>
        <v>153</v>
      </c>
      <c r="K4408" s="2" t="str">
        <f t="shared" si="619"/>
        <v>c14       </v>
      </c>
      <c r="L4408" s="2" t="str">
        <f t="shared" si="614"/>
        <v>C14       </v>
      </c>
    </row>
    <row r="4409" hidden="1" spans="1:12">
      <c r="A4409" s="1" t="s">
        <v>9879</v>
      </c>
      <c r="B4409" s="1" t="s">
        <v>9880</v>
      </c>
      <c r="C4409" s="1" t="s">
        <v>1729</v>
      </c>
      <c r="D4409" s="1" t="s">
        <v>65</v>
      </c>
      <c r="E4409" s="2" t="str">
        <f t="shared" si="615"/>
        <v>secg</v>
      </c>
      <c r="F4409" s="1" t="s">
        <v>9730</v>
      </c>
      <c r="G4409" s="2" t="str">
        <f t="shared" si="616"/>
        <v>gj</v>
      </c>
      <c r="H4409" s="1" t="s">
        <v>2647</v>
      </c>
      <c r="I4409" s="2" t="str">
        <f t="shared" si="617"/>
        <v>155</v>
      </c>
      <c r="J4409" s="2" t="str">
        <f t="shared" si="618"/>
        <v>155</v>
      </c>
      <c r="K4409" s="2" t="str">
        <f t="shared" si="619"/>
        <v>c61       </v>
      </c>
      <c r="L4409" s="2" t="str">
        <f t="shared" si="614"/>
        <v>C61       </v>
      </c>
    </row>
    <row r="4410" hidden="1" spans="1:12">
      <c r="A4410" s="1" t="s">
        <v>9881</v>
      </c>
      <c r="B4410" s="1" t="s">
        <v>9882</v>
      </c>
      <c r="C4410" s="1" t="s">
        <v>1729</v>
      </c>
      <c r="D4410" s="1" t="s">
        <v>65</v>
      </c>
      <c r="E4410" s="2" t="str">
        <f t="shared" si="615"/>
        <v>secg</v>
      </c>
      <c r="F4410" s="1" t="s">
        <v>9730</v>
      </c>
      <c r="G4410" s="2" t="str">
        <f t="shared" si="616"/>
        <v>gj</v>
      </c>
      <c r="H4410" s="1" t="s">
        <v>2647</v>
      </c>
      <c r="I4410" s="2" t="str">
        <f t="shared" si="617"/>
        <v>156</v>
      </c>
      <c r="J4410" s="2" t="str">
        <f t="shared" si="618"/>
        <v>156</v>
      </c>
      <c r="K4410" s="2" t="str">
        <f t="shared" si="619"/>
        <v>c22       </v>
      </c>
      <c r="L4410" s="2" t="str">
        <f t="shared" ref="L4410:L4430" si="620">MID(B4410,10,10)</f>
        <v>C22       </v>
      </c>
    </row>
    <row r="4411" hidden="1" spans="1:12">
      <c r="A4411" s="1" t="s">
        <v>9883</v>
      </c>
      <c r="B4411" s="1" t="s">
        <v>9884</v>
      </c>
      <c r="C4411" s="1" t="s">
        <v>1729</v>
      </c>
      <c r="D4411" s="1" t="s">
        <v>65</v>
      </c>
      <c r="E4411" s="2" t="str">
        <f t="shared" si="615"/>
        <v>secg</v>
      </c>
      <c r="F4411" s="1" t="s">
        <v>9730</v>
      </c>
      <c r="G4411" s="2" t="str">
        <f t="shared" si="616"/>
        <v>gj</v>
      </c>
      <c r="H4411" s="1" t="s">
        <v>2647</v>
      </c>
      <c r="I4411" s="2" t="str">
        <f t="shared" si="617"/>
        <v>156</v>
      </c>
      <c r="J4411" s="2" t="str">
        <f t="shared" si="618"/>
        <v>156</v>
      </c>
      <c r="K4411" s="2" t="str">
        <f t="shared" si="619"/>
        <v>c3        </v>
      </c>
      <c r="L4411" s="2" t="str">
        <f t="shared" si="620"/>
        <v>C3        </v>
      </c>
    </row>
    <row r="4412" hidden="1" spans="1:12">
      <c r="A4412" s="1" t="s">
        <v>9885</v>
      </c>
      <c r="B4412" s="1" t="s">
        <v>9886</v>
      </c>
      <c r="C4412" s="1" t="s">
        <v>1729</v>
      </c>
      <c r="D4412" s="1" t="s">
        <v>65</v>
      </c>
      <c r="E4412" s="2" t="str">
        <f t="shared" si="615"/>
        <v>secg</v>
      </c>
      <c r="F4412" s="1" t="s">
        <v>9730</v>
      </c>
      <c r="G4412" s="2" t="str">
        <f t="shared" si="616"/>
        <v>gj</v>
      </c>
      <c r="H4412" s="1" t="s">
        <v>2647</v>
      </c>
      <c r="I4412" s="2" t="str">
        <f t="shared" si="617"/>
        <v>156</v>
      </c>
      <c r="J4412" s="2" t="str">
        <f t="shared" si="618"/>
        <v>156</v>
      </c>
      <c r="K4412" s="2" t="str">
        <f t="shared" si="619"/>
        <v>c31       </v>
      </c>
      <c r="L4412" s="2" t="str">
        <f t="shared" si="620"/>
        <v>C31       </v>
      </c>
    </row>
    <row r="4413" hidden="1" spans="1:12">
      <c r="A4413" s="1" t="s">
        <v>9887</v>
      </c>
      <c r="B4413" s="1" t="s">
        <v>9888</v>
      </c>
      <c r="C4413" s="1" t="s">
        <v>1729</v>
      </c>
      <c r="D4413" s="1" t="s">
        <v>65</v>
      </c>
      <c r="E4413" s="2" t="str">
        <f t="shared" si="615"/>
        <v>secg</v>
      </c>
      <c r="F4413" s="1" t="s">
        <v>9730</v>
      </c>
      <c r="G4413" s="2" t="str">
        <f t="shared" si="616"/>
        <v>gj</v>
      </c>
      <c r="H4413" s="1" t="s">
        <v>2647</v>
      </c>
      <c r="I4413" s="2" t="str">
        <f t="shared" si="617"/>
        <v>157</v>
      </c>
      <c r="J4413" s="2" t="str">
        <f t="shared" si="618"/>
        <v>157</v>
      </c>
      <c r="K4413" s="2" t="str">
        <f t="shared" si="619"/>
        <v>c18       </v>
      </c>
      <c r="L4413" s="2" t="str">
        <f t="shared" si="620"/>
        <v>C18       </v>
      </c>
    </row>
    <row r="4414" hidden="1" spans="1:12">
      <c r="A4414" s="1" t="s">
        <v>9889</v>
      </c>
      <c r="B4414" s="1" t="s">
        <v>9890</v>
      </c>
      <c r="C4414" s="1" t="s">
        <v>1729</v>
      </c>
      <c r="D4414" s="1" t="s">
        <v>65</v>
      </c>
      <c r="E4414" s="2" t="str">
        <f t="shared" si="615"/>
        <v>secg</v>
      </c>
      <c r="F4414" s="1" t="s">
        <v>9730</v>
      </c>
      <c r="G4414" s="2" t="str">
        <f t="shared" si="616"/>
        <v>gj</v>
      </c>
      <c r="H4414" s="1" t="s">
        <v>2647</v>
      </c>
      <c r="I4414" s="2" t="str">
        <f t="shared" si="617"/>
        <v>157</v>
      </c>
      <c r="J4414" s="2" t="str">
        <f t="shared" si="618"/>
        <v>157</v>
      </c>
      <c r="K4414" s="2" t="str">
        <f t="shared" si="619"/>
        <v>c22       </v>
      </c>
      <c r="L4414" s="2" t="str">
        <f t="shared" si="620"/>
        <v>C22       </v>
      </c>
    </row>
    <row r="4415" hidden="1" spans="1:12">
      <c r="A4415" s="1" t="s">
        <v>9891</v>
      </c>
      <c r="B4415" s="1" t="s">
        <v>9892</v>
      </c>
      <c r="C4415" s="1" t="s">
        <v>1729</v>
      </c>
      <c r="D4415" s="1" t="s">
        <v>65</v>
      </c>
      <c r="E4415" s="2" t="str">
        <f t="shared" si="615"/>
        <v>secg</v>
      </c>
      <c r="F4415" s="1" t="s">
        <v>9730</v>
      </c>
      <c r="G4415" s="2" t="str">
        <f t="shared" si="616"/>
        <v>gj</v>
      </c>
      <c r="H4415" s="1" t="s">
        <v>2647</v>
      </c>
      <c r="I4415" s="2" t="str">
        <f t="shared" si="617"/>
        <v>157</v>
      </c>
      <c r="J4415" s="2" t="str">
        <f t="shared" si="618"/>
        <v>157</v>
      </c>
      <c r="K4415" s="2" t="str">
        <f t="shared" si="619"/>
        <v>c32       </v>
      </c>
      <c r="L4415" s="2" t="str">
        <f t="shared" si="620"/>
        <v>C32       </v>
      </c>
    </row>
    <row r="4416" hidden="1" spans="1:12">
      <c r="A4416" s="1" t="s">
        <v>9893</v>
      </c>
      <c r="B4416" s="1" t="s">
        <v>9894</v>
      </c>
      <c r="C4416" s="1" t="s">
        <v>1729</v>
      </c>
      <c r="D4416" s="1" t="s">
        <v>65</v>
      </c>
      <c r="E4416" s="2" t="str">
        <f t="shared" si="615"/>
        <v>secg</v>
      </c>
      <c r="F4416" s="1" t="s">
        <v>9730</v>
      </c>
      <c r="G4416" s="2" t="str">
        <f t="shared" si="616"/>
        <v>gj</v>
      </c>
      <c r="H4416" s="1" t="s">
        <v>2647</v>
      </c>
      <c r="I4416" s="2" t="str">
        <f t="shared" si="617"/>
        <v>157</v>
      </c>
      <c r="J4416" s="2" t="str">
        <f t="shared" si="618"/>
        <v>157</v>
      </c>
      <c r="K4416" s="2" t="str">
        <f t="shared" si="619"/>
        <v>c33       </v>
      </c>
      <c r="L4416" s="2" t="str">
        <f t="shared" si="620"/>
        <v>C33       </v>
      </c>
    </row>
    <row r="4417" hidden="1" spans="1:12">
      <c r="A4417" s="1" t="s">
        <v>9895</v>
      </c>
      <c r="B4417" s="1" t="s">
        <v>9896</v>
      </c>
      <c r="C4417" s="1" t="s">
        <v>1729</v>
      </c>
      <c r="D4417" s="1" t="s">
        <v>65</v>
      </c>
      <c r="E4417" s="2" t="str">
        <f t="shared" si="615"/>
        <v>secg</v>
      </c>
      <c r="F4417" s="1" t="s">
        <v>9730</v>
      </c>
      <c r="G4417" s="2" t="str">
        <f t="shared" si="616"/>
        <v>gj</v>
      </c>
      <c r="H4417" s="1" t="s">
        <v>2647</v>
      </c>
      <c r="I4417" s="2" t="str">
        <f t="shared" si="617"/>
        <v>157</v>
      </c>
      <c r="J4417" s="2" t="str">
        <f t="shared" si="618"/>
        <v>157</v>
      </c>
      <c r="K4417" s="2" t="str">
        <f t="shared" si="619"/>
        <v>c39       </v>
      </c>
      <c r="L4417" s="2" t="str">
        <f t="shared" si="620"/>
        <v>C39       </v>
      </c>
    </row>
    <row r="4418" hidden="1" spans="1:12">
      <c r="A4418" s="1" t="s">
        <v>9897</v>
      </c>
      <c r="B4418" s="1" t="s">
        <v>9898</v>
      </c>
      <c r="C4418" s="1" t="s">
        <v>1729</v>
      </c>
      <c r="D4418" s="1" t="s">
        <v>65</v>
      </c>
      <c r="E4418" s="2" t="str">
        <f t="shared" si="615"/>
        <v>secg</v>
      </c>
      <c r="F4418" s="1" t="s">
        <v>9730</v>
      </c>
      <c r="G4418" s="2" t="str">
        <f t="shared" si="616"/>
        <v>gj</v>
      </c>
      <c r="H4418" s="1" t="s">
        <v>2647</v>
      </c>
      <c r="I4418" s="2" t="str">
        <f t="shared" si="617"/>
        <v>158</v>
      </c>
      <c r="J4418" s="2" t="str">
        <f t="shared" si="618"/>
        <v>158</v>
      </c>
      <c r="K4418" s="2" t="str">
        <f t="shared" si="619"/>
        <v>c3        </v>
      </c>
      <c r="L4418" s="2" t="str">
        <f t="shared" si="620"/>
        <v>C3        </v>
      </c>
    </row>
    <row r="4419" hidden="1" spans="1:12">
      <c r="A4419" s="1" t="s">
        <v>9899</v>
      </c>
      <c r="B4419" s="1" t="s">
        <v>9900</v>
      </c>
      <c r="C4419" s="1" t="s">
        <v>1729</v>
      </c>
      <c r="D4419" s="1" t="s">
        <v>65</v>
      </c>
      <c r="E4419" s="2" t="str">
        <f t="shared" si="615"/>
        <v>secg</v>
      </c>
      <c r="F4419" s="1" t="s">
        <v>9730</v>
      </c>
      <c r="G4419" s="2" t="str">
        <f t="shared" si="616"/>
        <v>gj</v>
      </c>
      <c r="H4419" s="1" t="s">
        <v>2647</v>
      </c>
      <c r="I4419" s="2" t="str">
        <f t="shared" si="617"/>
        <v>158</v>
      </c>
      <c r="J4419" s="2" t="str">
        <f t="shared" si="618"/>
        <v>158</v>
      </c>
      <c r="K4419" s="2" t="str">
        <f t="shared" si="619"/>
        <v>c31       </v>
      </c>
      <c r="L4419" s="2" t="str">
        <f t="shared" si="620"/>
        <v>C31       </v>
      </c>
    </row>
    <row r="4420" hidden="1" spans="1:12">
      <c r="A4420" s="1" t="s">
        <v>9901</v>
      </c>
      <c r="B4420" s="1" t="s">
        <v>9902</v>
      </c>
      <c r="C4420" s="1" t="s">
        <v>1729</v>
      </c>
      <c r="D4420" s="1" t="s">
        <v>65</v>
      </c>
      <c r="E4420" s="2" t="str">
        <f t="shared" si="615"/>
        <v>secg</v>
      </c>
      <c r="F4420" s="1" t="s">
        <v>9730</v>
      </c>
      <c r="G4420" s="2" t="str">
        <f t="shared" si="616"/>
        <v>gj</v>
      </c>
      <c r="H4420" s="1" t="s">
        <v>2647</v>
      </c>
      <c r="I4420" s="2" t="str">
        <f t="shared" si="617"/>
        <v>158</v>
      </c>
      <c r="J4420" s="2" t="str">
        <f t="shared" si="618"/>
        <v>158</v>
      </c>
      <c r="K4420" s="2" t="str">
        <f t="shared" si="619"/>
        <v>c33       </v>
      </c>
      <c r="L4420" s="2" t="str">
        <f t="shared" si="620"/>
        <v>C33       </v>
      </c>
    </row>
    <row r="4421" hidden="1" spans="1:12">
      <c r="A4421" s="1" t="s">
        <v>9903</v>
      </c>
      <c r="B4421" s="1" t="s">
        <v>9904</v>
      </c>
      <c r="C4421" s="1" t="s">
        <v>1729</v>
      </c>
      <c r="D4421" s="1" t="s">
        <v>65</v>
      </c>
      <c r="E4421" s="2" t="str">
        <f t="shared" si="615"/>
        <v>secg</v>
      </c>
      <c r="F4421" s="1" t="s">
        <v>9730</v>
      </c>
      <c r="G4421" s="2" t="str">
        <f t="shared" si="616"/>
        <v>gj</v>
      </c>
      <c r="H4421" s="1" t="s">
        <v>2647</v>
      </c>
      <c r="I4421" s="2" t="str">
        <f t="shared" si="617"/>
        <v>158</v>
      </c>
      <c r="J4421" s="2" t="str">
        <f t="shared" si="618"/>
        <v>158</v>
      </c>
      <c r="K4421" s="2" t="str">
        <f t="shared" si="619"/>
        <v>c39       </v>
      </c>
      <c r="L4421" s="2" t="str">
        <f t="shared" si="620"/>
        <v>C39       </v>
      </c>
    </row>
    <row r="4422" hidden="1" spans="1:12">
      <c r="A4422" s="1" t="s">
        <v>9905</v>
      </c>
      <c r="B4422" s="1" t="s">
        <v>9906</v>
      </c>
      <c r="C4422" s="1" t="s">
        <v>1729</v>
      </c>
      <c r="D4422" s="1" t="s">
        <v>65</v>
      </c>
      <c r="E4422" s="2" t="str">
        <f t="shared" si="615"/>
        <v>secg</v>
      </c>
      <c r="F4422" s="1" t="s">
        <v>9730</v>
      </c>
      <c r="G4422" s="2" t="str">
        <f t="shared" si="616"/>
        <v>gj</v>
      </c>
      <c r="H4422" s="1" t="s">
        <v>2647</v>
      </c>
      <c r="I4422" s="2" t="str">
        <f t="shared" si="617"/>
        <v>158</v>
      </c>
      <c r="J4422" s="2" t="str">
        <f t="shared" si="618"/>
        <v>158</v>
      </c>
      <c r="K4422" s="2" t="str">
        <f t="shared" si="619"/>
        <v>c60       </v>
      </c>
      <c r="L4422" s="2" t="str">
        <f t="shared" si="620"/>
        <v>C60       </v>
      </c>
    </row>
    <row r="4423" hidden="1" spans="1:12">
      <c r="A4423" s="1" t="s">
        <v>9907</v>
      </c>
      <c r="B4423" s="1" t="s">
        <v>9908</v>
      </c>
      <c r="C4423" s="1" t="s">
        <v>1729</v>
      </c>
      <c r="D4423" s="1" t="s">
        <v>65</v>
      </c>
      <c r="E4423" s="2" t="str">
        <f t="shared" si="615"/>
        <v>secg</v>
      </c>
      <c r="F4423" s="1" t="s">
        <v>9730</v>
      </c>
      <c r="G4423" s="2" t="str">
        <f t="shared" si="616"/>
        <v>gj</v>
      </c>
      <c r="H4423" s="1" t="s">
        <v>2647</v>
      </c>
      <c r="I4423" s="2" t="str">
        <f t="shared" si="617"/>
        <v>159</v>
      </c>
      <c r="J4423" s="2" t="str">
        <f t="shared" si="618"/>
        <v>159</v>
      </c>
      <c r="K4423" s="2" t="str">
        <f t="shared" si="619"/>
        <v>c22       </v>
      </c>
      <c r="L4423" s="2" t="str">
        <f t="shared" si="620"/>
        <v>C22       </v>
      </c>
    </row>
    <row r="4424" hidden="1" spans="1:12">
      <c r="A4424" s="1" t="s">
        <v>9909</v>
      </c>
      <c r="B4424" s="1" t="s">
        <v>9910</v>
      </c>
      <c r="C4424" s="1" t="s">
        <v>1729</v>
      </c>
      <c r="D4424" s="1" t="s">
        <v>65</v>
      </c>
      <c r="E4424" s="2" t="str">
        <f t="shared" si="615"/>
        <v>secg</v>
      </c>
      <c r="F4424" s="1" t="s">
        <v>9730</v>
      </c>
      <c r="G4424" s="2" t="str">
        <f t="shared" si="616"/>
        <v>gj</v>
      </c>
      <c r="H4424" s="1" t="s">
        <v>2647</v>
      </c>
      <c r="I4424" s="2" t="str">
        <f t="shared" si="617"/>
        <v>159</v>
      </c>
      <c r="J4424" s="2" t="str">
        <f t="shared" si="618"/>
        <v>159</v>
      </c>
      <c r="K4424" s="2" t="str">
        <f t="shared" si="619"/>
        <v>c3        </v>
      </c>
      <c r="L4424" s="2" t="str">
        <f t="shared" si="620"/>
        <v>C3        </v>
      </c>
    </row>
    <row r="4425" hidden="1" spans="1:12">
      <c r="A4425" s="1" t="s">
        <v>9911</v>
      </c>
      <c r="B4425" s="1" t="s">
        <v>9912</v>
      </c>
      <c r="C4425" s="1" t="s">
        <v>1729</v>
      </c>
      <c r="D4425" s="1" t="s">
        <v>65</v>
      </c>
      <c r="E4425" s="2" t="str">
        <f t="shared" si="615"/>
        <v>secg</v>
      </c>
      <c r="F4425" s="1" t="s">
        <v>9730</v>
      </c>
      <c r="G4425" s="2" t="str">
        <f t="shared" si="616"/>
        <v>gj</v>
      </c>
      <c r="H4425" s="1" t="s">
        <v>2647</v>
      </c>
      <c r="I4425" s="2" t="str">
        <f t="shared" si="617"/>
        <v>159</v>
      </c>
      <c r="J4425" s="2" t="str">
        <f t="shared" si="618"/>
        <v>159</v>
      </c>
      <c r="K4425" s="2" t="str">
        <f t="shared" si="619"/>
        <v>c31       </v>
      </c>
      <c r="L4425" s="2" t="str">
        <f t="shared" si="620"/>
        <v>C31       </v>
      </c>
    </row>
    <row r="4426" hidden="1" spans="1:12">
      <c r="A4426" s="1" t="s">
        <v>9913</v>
      </c>
      <c r="B4426" s="1" t="s">
        <v>9914</v>
      </c>
      <c r="C4426" s="1" t="s">
        <v>1729</v>
      </c>
      <c r="D4426" s="1" t="s">
        <v>65</v>
      </c>
      <c r="E4426" s="2" t="str">
        <f t="shared" si="615"/>
        <v>secg</v>
      </c>
      <c r="F4426" s="1" t="s">
        <v>9730</v>
      </c>
      <c r="G4426" s="2" t="str">
        <f t="shared" si="616"/>
        <v>gj</v>
      </c>
      <c r="H4426" s="1" t="s">
        <v>2647</v>
      </c>
      <c r="I4426" s="2" t="str">
        <f t="shared" si="617"/>
        <v>159</v>
      </c>
      <c r="J4426" s="2" t="str">
        <f t="shared" si="618"/>
        <v>159</v>
      </c>
      <c r="K4426" s="2" t="str">
        <f t="shared" si="619"/>
        <v>c32       </v>
      </c>
      <c r="L4426" s="2" t="str">
        <f t="shared" si="620"/>
        <v>C32       </v>
      </c>
    </row>
    <row r="4427" hidden="1" spans="1:12">
      <c r="A4427" s="1" t="s">
        <v>9915</v>
      </c>
      <c r="B4427" s="1" t="s">
        <v>9916</v>
      </c>
      <c r="C4427" s="1" t="s">
        <v>1729</v>
      </c>
      <c r="D4427" s="1" t="s">
        <v>65</v>
      </c>
      <c r="E4427" s="2" t="str">
        <f t="shared" si="615"/>
        <v>secg</v>
      </c>
      <c r="F4427" s="1" t="s">
        <v>9730</v>
      </c>
      <c r="G4427" s="2" t="str">
        <f t="shared" si="616"/>
        <v>gj</v>
      </c>
      <c r="H4427" s="1" t="s">
        <v>2647</v>
      </c>
      <c r="I4427" s="2" t="str">
        <f t="shared" si="617"/>
        <v>159</v>
      </c>
      <c r="J4427" s="2" t="str">
        <f t="shared" si="618"/>
        <v>159</v>
      </c>
      <c r="K4427" s="2" t="str">
        <f t="shared" si="619"/>
        <v>c33       </v>
      </c>
      <c r="L4427" s="2" t="str">
        <f t="shared" si="620"/>
        <v>C33       </v>
      </c>
    </row>
    <row r="4428" hidden="1" spans="1:12">
      <c r="A4428" s="1" t="s">
        <v>9917</v>
      </c>
      <c r="B4428" s="1" t="s">
        <v>9918</v>
      </c>
      <c r="C4428" s="1" t="s">
        <v>1729</v>
      </c>
      <c r="D4428" s="1" t="s">
        <v>65</v>
      </c>
      <c r="E4428" s="2" t="str">
        <f t="shared" si="615"/>
        <v>secg</v>
      </c>
      <c r="F4428" s="1" t="s">
        <v>9730</v>
      </c>
      <c r="G4428" s="2" t="str">
        <f t="shared" si="616"/>
        <v>gj</v>
      </c>
      <c r="H4428" s="1" t="s">
        <v>2647</v>
      </c>
      <c r="I4428" s="2" t="str">
        <f t="shared" si="617"/>
        <v>159</v>
      </c>
      <c r="J4428" s="2" t="str">
        <f t="shared" si="618"/>
        <v>159</v>
      </c>
      <c r="K4428" s="2" t="str">
        <f t="shared" si="619"/>
        <v>c39       </v>
      </c>
      <c r="L4428" s="2" t="str">
        <f t="shared" si="620"/>
        <v>C39       </v>
      </c>
    </row>
    <row r="4429" hidden="1" spans="1:12">
      <c r="A4429" s="1" t="s">
        <v>9919</v>
      </c>
      <c r="B4429" s="1" t="s">
        <v>9920</v>
      </c>
      <c r="C4429" s="1" t="s">
        <v>1729</v>
      </c>
      <c r="D4429" s="1" t="s">
        <v>65</v>
      </c>
      <c r="E4429" s="2" t="str">
        <f t="shared" si="615"/>
        <v>secg</v>
      </c>
      <c r="F4429" s="1" t="s">
        <v>9730</v>
      </c>
      <c r="G4429" s="2" t="str">
        <f t="shared" si="616"/>
        <v>gj</v>
      </c>
      <c r="H4429" s="1" t="s">
        <v>2647</v>
      </c>
      <c r="I4429" s="2" t="str">
        <f t="shared" si="617"/>
        <v>159</v>
      </c>
      <c r="J4429" s="2" t="str">
        <f t="shared" si="618"/>
        <v>159</v>
      </c>
      <c r="K4429" s="2" t="str">
        <f t="shared" si="619"/>
        <v>c60       </v>
      </c>
      <c r="L4429" s="2" t="str">
        <f t="shared" si="620"/>
        <v>C60       </v>
      </c>
    </row>
    <row r="4430" hidden="1" spans="1:12">
      <c r="A4430" s="1" t="s">
        <v>9921</v>
      </c>
      <c r="B4430" s="1" t="s">
        <v>9922</v>
      </c>
      <c r="C4430" s="1" t="s">
        <v>1729</v>
      </c>
      <c r="D4430" s="1" t="s">
        <v>65</v>
      </c>
      <c r="E4430" s="2" t="str">
        <f t="shared" si="615"/>
        <v>secg</v>
      </c>
      <c r="F4430" s="1" t="s">
        <v>9730</v>
      </c>
      <c r="G4430" s="2" t="str">
        <f t="shared" si="616"/>
        <v>gj</v>
      </c>
      <c r="H4430" s="1" t="s">
        <v>2647</v>
      </c>
      <c r="I4430" s="2" t="str">
        <f>MID(A4430,8,7)</f>
        <v>2434508</v>
      </c>
      <c r="J4430" s="2" t="str">
        <f>MID(B4430,7,7)</f>
        <v>2434508</v>
      </c>
      <c r="K4430" s="2" t="str">
        <f>MID(A4430,15,10)</f>
        <v>c1        </v>
      </c>
      <c r="L4430" s="2" t="str">
        <f>MID(B4430,14,10)</f>
        <v>C1        </v>
      </c>
    </row>
    <row r="4431" hidden="1" spans="1:12">
      <c r="A4431" s="1" t="s">
        <v>9923</v>
      </c>
      <c r="B4431" s="1" t="s">
        <v>9924</v>
      </c>
      <c r="C4431" s="1" t="s">
        <v>1729</v>
      </c>
      <c r="D4431" s="1" t="s">
        <v>65</v>
      </c>
      <c r="E4431" s="2" t="str">
        <f t="shared" si="615"/>
        <v>secg</v>
      </c>
      <c r="F4431" s="1" t="s">
        <v>9730</v>
      </c>
      <c r="G4431" s="2" t="str">
        <f t="shared" si="616"/>
        <v>gj</v>
      </c>
      <c r="H4431" s="1" t="s">
        <v>2647</v>
      </c>
      <c r="I4431" s="2" t="str">
        <f t="shared" ref="I4431:I4441" si="621">MID(A4431,8,7)</f>
        <v>2434508</v>
      </c>
      <c r="J4431" s="2" t="str">
        <f t="shared" ref="J4431:J4441" si="622">MID(B4431,7,7)</f>
        <v>2434508</v>
      </c>
      <c r="K4431" s="2" t="str">
        <f t="shared" ref="K4431:K4441" si="623">MID(A4431,15,10)</f>
        <v>c17       </v>
      </c>
      <c r="L4431" s="2" t="str">
        <f t="shared" ref="L4431:L4441" si="624">MID(B4431,14,10)</f>
        <v>C17       </v>
      </c>
    </row>
    <row r="4432" hidden="1" spans="1:12">
      <c r="A4432" s="1" t="s">
        <v>9925</v>
      </c>
      <c r="B4432" s="1" t="s">
        <v>9926</v>
      </c>
      <c r="C4432" s="1" t="s">
        <v>1729</v>
      </c>
      <c r="D4432" s="1" t="s">
        <v>65</v>
      </c>
      <c r="E4432" s="2" t="str">
        <f t="shared" si="615"/>
        <v>secg</v>
      </c>
      <c r="F4432" s="1" t="s">
        <v>9730</v>
      </c>
      <c r="G4432" s="2" t="str">
        <f t="shared" si="616"/>
        <v>gj</v>
      </c>
      <c r="H4432" s="1" t="s">
        <v>2647</v>
      </c>
      <c r="I4432" s="2" t="str">
        <f t="shared" si="621"/>
        <v>2454708</v>
      </c>
      <c r="J4432" s="2" t="str">
        <f t="shared" si="622"/>
        <v>2454708</v>
      </c>
      <c r="K4432" s="2" t="str">
        <f t="shared" si="623"/>
        <v>c1        </v>
      </c>
      <c r="L4432" s="2" t="str">
        <f t="shared" si="624"/>
        <v>C1        </v>
      </c>
    </row>
    <row r="4433" hidden="1" spans="1:12">
      <c r="A4433" s="1" t="s">
        <v>9927</v>
      </c>
      <c r="B4433" s="1" t="s">
        <v>9928</v>
      </c>
      <c r="C4433" s="1" t="s">
        <v>1729</v>
      </c>
      <c r="D4433" s="1" t="s">
        <v>65</v>
      </c>
      <c r="E4433" s="2" t="str">
        <f t="shared" si="615"/>
        <v>secg</v>
      </c>
      <c r="F4433" s="1" t="s">
        <v>9730</v>
      </c>
      <c r="G4433" s="2" t="str">
        <f t="shared" si="616"/>
        <v>gj</v>
      </c>
      <c r="H4433" s="1" t="s">
        <v>2647</v>
      </c>
      <c r="I4433" s="2" t="str">
        <f t="shared" si="621"/>
        <v>2454708</v>
      </c>
      <c r="J4433" s="2" t="str">
        <f t="shared" si="622"/>
        <v>2454708</v>
      </c>
      <c r="K4433" s="2" t="str">
        <f t="shared" si="623"/>
        <v>c17       </v>
      </c>
      <c r="L4433" s="2" t="str">
        <f t="shared" si="624"/>
        <v>C17       </v>
      </c>
    </row>
    <row r="4434" hidden="1" spans="1:12">
      <c r="A4434" s="1" t="s">
        <v>9929</v>
      </c>
      <c r="B4434" s="1" t="s">
        <v>9930</v>
      </c>
      <c r="C4434" s="1" t="s">
        <v>1729</v>
      </c>
      <c r="D4434" s="1" t="s">
        <v>65</v>
      </c>
      <c r="E4434" s="2" t="str">
        <f t="shared" si="615"/>
        <v>secg</v>
      </c>
      <c r="F4434" s="1" t="s">
        <v>9730</v>
      </c>
      <c r="G4434" s="2" t="str">
        <f t="shared" si="616"/>
        <v>gj</v>
      </c>
      <c r="H4434" s="1" t="s">
        <v>2647</v>
      </c>
      <c r="I4434" s="2" t="str">
        <f t="shared" si="621"/>
        <v>2454708</v>
      </c>
      <c r="J4434" s="2" t="str">
        <f t="shared" si="622"/>
        <v>2454708</v>
      </c>
      <c r="K4434" s="2" t="str">
        <f t="shared" si="623"/>
        <v>c2        </v>
      </c>
      <c r="L4434" s="2" t="str">
        <f t="shared" si="624"/>
        <v>C2        </v>
      </c>
    </row>
    <row r="4435" hidden="1" spans="1:12">
      <c r="A4435" s="1" t="s">
        <v>9931</v>
      </c>
      <c r="B4435" s="1" t="s">
        <v>9932</v>
      </c>
      <c r="C4435" s="1" t="s">
        <v>1729</v>
      </c>
      <c r="D4435" s="1" t="s">
        <v>65</v>
      </c>
      <c r="E4435" s="2" t="str">
        <f t="shared" si="615"/>
        <v>secg</v>
      </c>
      <c r="F4435" s="1" t="s">
        <v>9730</v>
      </c>
      <c r="G4435" s="2" t="str">
        <f t="shared" si="616"/>
        <v>gj</v>
      </c>
      <c r="H4435" s="1" t="s">
        <v>2647</v>
      </c>
      <c r="I4435" s="2" t="str">
        <f t="shared" si="621"/>
        <v>2464208</v>
      </c>
      <c r="J4435" s="2" t="str">
        <f t="shared" si="622"/>
        <v>2464208</v>
      </c>
      <c r="K4435" s="2" t="str">
        <f t="shared" si="623"/>
        <v>c1        </v>
      </c>
      <c r="L4435" s="2" t="str">
        <f t="shared" si="624"/>
        <v>C1        </v>
      </c>
    </row>
    <row r="4436" hidden="1" spans="1:12">
      <c r="A4436" s="1" t="s">
        <v>9933</v>
      </c>
      <c r="B4436" s="1" t="s">
        <v>9934</v>
      </c>
      <c r="C4436" s="1" t="s">
        <v>1729</v>
      </c>
      <c r="D4436" s="1" t="s">
        <v>65</v>
      </c>
      <c r="E4436" s="2" t="str">
        <f t="shared" si="615"/>
        <v>secg</v>
      </c>
      <c r="F4436" s="1" t="s">
        <v>9730</v>
      </c>
      <c r="G4436" s="2" t="str">
        <f t="shared" si="616"/>
        <v>gj</v>
      </c>
      <c r="H4436" s="1" t="s">
        <v>2647</v>
      </c>
      <c r="I4436" s="2" t="str">
        <f t="shared" si="621"/>
        <v>2464208</v>
      </c>
      <c r="J4436" s="2" t="str">
        <f t="shared" si="622"/>
        <v>2464208</v>
      </c>
      <c r="K4436" s="2" t="str">
        <f t="shared" si="623"/>
        <v>c2        </v>
      </c>
      <c r="L4436" s="2" t="str">
        <f t="shared" si="624"/>
        <v>C2        </v>
      </c>
    </row>
    <row r="4437" hidden="1" spans="1:12">
      <c r="A4437" s="1" t="s">
        <v>9935</v>
      </c>
      <c r="B4437" s="1" t="s">
        <v>9936</v>
      </c>
      <c r="C4437" s="1" t="s">
        <v>1729</v>
      </c>
      <c r="D4437" s="1" t="s">
        <v>65</v>
      </c>
      <c r="E4437" s="2" t="str">
        <f t="shared" si="615"/>
        <v>secg</v>
      </c>
      <c r="F4437" s="1" t="s">
        <v>9730</v>
      </c>
      <c r="G4437" s="2" t="str">
        <f t="shared" si="616"/>
        <v>gj</v>
      </c>
      <c r="H4437" s="1" t="s">
        <v>2647</v>
      </c>
      <c r="I4437" s="2" t="str">
        <f t="shared" si="621"/>
        <v>2474308</v>
      </c>
      <c r="J4437" s="2" t="str">
        <f t="shared" si="622"/>
        <v>2474308</v>
      </c>
      <c r="K4437" s="2" t="str">
        <f t="shared" si="623"/>
        <v>c1        </v>
      </c>
      <c r="L4437" s="2" t="str">
        <f t="shared" si="624"/>
        <v>C1        </v>
      </c>
    </row>
    <row r="4438" hidden="1" spans="1:12">
      <c r="A4438" s="1" t="s">
        <v>9937</v>
      </c>
      <c r="B4438" s="1" t="s">
        <v>9938</v>
      </c>
      <c r="C4438" s="1" t="s">
        <v>1729</v>
      </c>
      <c r="D4438" s="1" t="s">
        <v>65</v>
      </c>
      <c r="E4438" s="2" t="str">
        <f t="shared" si="615"/>
        <v>secg</v>
      </c>
      <c r="F4438" s="1" t="s">
        <v>9730</v>
      </c>
      <c r="G4438" s="2" t="str">
        <f t="shared" si="616"/>
        <v>gj</v>
      </c>
      <c r="H4438" s="1" t="s">
        <v>2647</v>
      </c>
      <c r="I4438" s="2" t="str">
        <f t="shared" si="621"/>
        <v>2474308</v>
      </c>
      <c r="J4438" s="2" t="str">
        <f t="shared" si="622"/>
        <v>2474308</v>
      </c>
      <c r="K4438" s="2" t="str">
        <f t="shared" si="623"/>
        <v>c14       </v>
      </c>
      <c r="L4438" s="2" t="str">
        <f t="shared" si="624"/>
        <v>C14       </v>
      </c>
    </row>
    <row r="4439" hidden="1" spans="1:12">
      <c r="A4439" s="1" t="s">
        <v>9939</v>
      </c>
      <c r="B4439" s="1" t="s">
        <v>9940</v>
      </c>
      <c r="C4439" s="1" t="s">
        <v>1729</v>
      </c>
      <c r="D4439" s="1" t="s">
        <v>65</v>
      </c>
      <c r="E4439" s="2" t="str">
        <f t="shared" si="615"/>
        <v>secg</v>
      </c>
      <c r="F4439" s="1" t="s">
        <v>9730</v>
      </c>
      <c r="G4439" s="2" t="str">
        <f t="shared" si="616"/>
        <v>gj</v>
      </c>
      <c r="H4439" s="1" t="s">
        <v>2647</v>
      </c>
      <c r="I4439" s="2" t="str">
        <f t="shared" si="621"/>
        <v>2474308</v>
      </c>
      <c r="J4439" s="2" t="str">
        <f t="shared" si="622"/>
        <v>2474308</v>
      </c>
      <c r="K4439" s="2" t="str">
        <f t="shared" si="623"/>
        <v>c17       </v>
      </c>
      <c r="L4439" s="2" t="str">
        <f t="shared" si="624"/>
        <v>C17       </v>
      </c>
    </row>
    <row r="4440" hidden="1" spans="1:12">
      <c r="A4440" s="1" t="s">
        <v>9941</v>
      </c>
      <c r="B4440" s="1" t="s">
        <v>9942</v>
      </c>
      <c r="C4440" s="1" t="s">
        <v>1729</v>
      </c>
      <c r="D4440" s="1" t="s">
        <v>65</v>
      </c>
      <c r="E4440" s="2" t="str">
        <f t="shared" si="615"/>
        <v>secg</v>
      </c>
      <c r="F4440" s="1" t="s">
        <v>9730</v>
      </c>
      <c r="G4440" s="2" t="str">
        <f t="shared" si="616"/>
        <v>gj</v>
      </c>
      <c r="H4440" s="1" t="s">
        <v>2647</v>
      </c>
      <c r="I4440" s="2" t="str">
        <f t="shared" si="621"/>
        <v>2474308</v>
      </c>
      <c r="J4440" s="2" t="str">
        <f t="shared" si="622"/>
        <v>2474308</v>
      </c>
      <c r="K4440" s="2" t="str">
        <f t="shared" si="623"/>
        <v>c2        </v>
      </c>
      <c r="L4440" s="2" t="str">
        <f t="shared" si="624"/>
        <v>C2        </v>
      </c>
    </row>
    <row r="4441" hidden="1" spans="1:12">
      <c r="A4441" s="1" t="s">
        <v>9943</v>
      </c>
      <c r="B4441" s="1" t="s">
        <v>9944</v>
      </c>
      <c r="C4441" s="1" t="s">
        <v>1729</v>
      </c>
      <c r="D4441" s="1" t="s">
        <v>65</v>
      </c>
      <c r="E4441" s="2" t="str">
        <f t="shared" si="615"/>
        <v>secg</v>
      </c>
      <c r="F4441" s="1" t="s">
        <v>9730</v>
      </c>
      <c r="G4441" s="2" t="str">
        <f t="shared" si="616"/>
        <v>gj</v>
      </c>
      <c r="H4441" s="1" t="s">
        <v>2647</v>
      </c>
      <c r="I4441" s="2" t="str">
        <f>MID(A4441,8,3)</f>
        <v>632</v>
      </c>
      <c r="J4441" s="2" t="str">
        <f>MID(B4441,7,3)</f>
        <v>632</v>
      </c>
      <c r="K4441" s="2" t="str">
        <f>MID(A4441,11,10)</f>
        <v>c23       </v>
      </c>
      <c r="L4441" s="2" t="str">
        <f>MID(B4441,10,10)</f>
        <v>C23       </v>
      </c>
    </row>
    <row r="4442" hidden="1" spans="1:12">
      <c r="A4442" s="1" t="s">
        <v>9945</v>
      </c>
      <c r="B4442" s="1" t="s">
        <v>9946</v>
      </c>
      <c r="C4442" s="1" t="s">
        <v>1729</v>
      </c>
      <c r="D4442" s="1" t="s">
        <v>65</v>
      </c>
      <c r="E4442" s="2" t="str">
        <f t="shared" si="615"/>
        <v>secg</v>
      </c>
      <c r="F4442" s="1" t="s">
        <v>9730</v>
      </c>
      <c r="G4442" s="2" t="str">
        <f t="shared" si="616"/>
        <v>gj</v>
      </c>
      <c r="H4442" s="1" t="s">
        <v>2647</v>
      </c>
      <c r="I4442" s="2" t="str">
        <f t="shared" ref="I4442:I4453" si="625">MID(A4442,8,3)</f>
        <v>632</v>
      </c>
      <c r="J4442" s="2" t="str">
        <f t="shared" ref="J4442:J4453" si="626">MID(B4442,7,3)</f>
        <v>632</v>
      </c>
      <c r="K4442" s="2" t="str">
        <f t="shared" ref="K4442:K4475" si="627">MID(A4442,11,10)</f>
        <v>c24       </v>
      </c>
      <c r="L4442" s="2" t="str">
        <f t="shared" ref="L4442:L4466" si="628">MID(B4442,10,10)</f>
        <v>C24       </v>
      </c>
    </row>
    <row r="4443" hidden="1" spans="1:12">
      <c r="A4443" s="1" t="s">
        <v>9947</v>
      </c>
      <c r="B4443" s="1" t="s">
        <v>9948</v>
      </c>
      <c r="C4443" s="1" t="s">
        <v>1729</v>
      </c>
      <c r="D4443" s="1" t="s">
        <v>65</v>
      </c>
      <c r="E4443" s="2" t="str">
        <f t="shared" si="615"/>
        <v>secg</v>
      </c>
      <c r="F4443" s="1" t="s">
        <v>9730</v>
      </c>
      <c r="G4443" s="2" t="str">
        <f t="shared" si="616"/>
        <v>gj</v>
      </c>
      <c r="H4443" s="1" t="s">
        <v>2647</v>
      </c>
      <c r="I4443" s="2" t="str">
        <f t="shared" si="625"/>
        <v>632</v>
      </c>
      <c r="J4443" s="2" t="str">
        <f t="shared" si="626"/>
        <v>632</v>
      </c>
      <c r="K4443" s="2" t="str">
        <f t="shared" si="627"/>
        <v>c3        </v>
      </c>
      <c r="L4443" s="2" t="str">
        <f t="shared" si="628"/>
        <v>C3        </v>
      </c>
    </row>
    <row r="4444" hidden="1" spans="1:12">
      <c r="A4444" s="1" t="s">
        <v>9949</v>
      </c>
      <c r="B4444" s="1" t="s">
        <v>9950</v>
      </c>
      <c r="C4444" s="1" t="s">
        <v>1729</v>
      </c>
      <c r="D4444" s="1" t="s">
        <v>65</v>
      </c>
      <c r="E4444" s="2" t="str">
        <f t="shared" si="615"/>
        <v>secg</v>
      </c>
      <c r="F4444" s="1" t="s">
        <v>9730</v>
      </c>
      <c r="G4444" s="2" t="str">
        <f t="shared" si="616"/>
        <v>gj</v>
      </c>
      <c r="H4444" s="1" t="s">
        <v>2647</v>
      </c>
      <c r="I4444" s="2" t="str">
        <f t="shared" si="625"/>
        <v>632</v>
      </c>
      <c r="J4444" s="2" t="str">
        <f t="shared" si="626"/>
        <v>632</v>
      </c>
      <c r="K4444" s="2" t="str">
        <f t="shared" si="627"/>
        <v>c33       </v>
      </c>
      <c r="L4444" s="2" t="str">
        <f t="shared" si="628"/>
        <v>C33       </v>
      </c>
    </row>
    <row r="4445" hidden="1" spans="1:12">
      <c r="A4445" s="1" t="s">
        <v>9951</v>
      </c>
      <c r="B4445" s="1" t="s">
        <v>9952</v>
      </c>
      <c r="C4445" s="1" t="s">
        <v>1729</v>
      </c>
      <c r="D4445" s="1" t="s">
        <v>65</v>
      </c>
      <c r="E4445" s="2" t="str">
        <f t="shared" si="615"/>
        <v>secg</v>
      </c>
      <c r="F4445" s="1" t="s">
        <v>9730</v>
      </c>
      <c r="G4445" s="2" t="str">
        <f t="shared" si="616"/>
        <v>gj</v>
      </c>
      <c r="H4445" s="1" t="s">
        <v>2647</v>
      </c>
      <c r="I4445" s="2" t="str">
        <f t="shared" si="625"/>
        <v>632</v>
      </c>
      <c r="J4445" s="2" t="str">
        <f t="shared" si="626"/>
        <v>632</v>
      </c>
      <c r="K4445" s="2" t="str">
        <f t="shared" si="627"/>
        <v>zs        </v>
      </c>
      <c r="L4445" s="2" t="str">
        <f t="shared" si="628"/>
        <v>紫色        </v>
      </c>
    </row>
    <row r="4446" hidden="1" spans="1:12">
      <c r="A4446" s="1" t="s">
        <v>9953</v>
      </c>
      <c r="B4446" s="1" t="s">
        <v>9954</v>
      </c>
      <c r="C4446" s="1" t="s">
        <v>1729</v>
      </c>
      <c r="D4446" s="1" t="s">
        <v>65</v>
      </c>
      <c r="E4446" s="2" t="str">
        <f t="shared" si="615"/>
        <v>secg</v>
      </c>
      <c r="F4446" s="1" t="s">
        <v>9730</v>
      </c>
      <c r="G4446" s="2" t="str">
        <f t="shared" si="616"/>
        <v>gj</v>
      </c>
      <c r="H4446" s="1" t="s">
        <v>2647</v>
      </c>
      <c r="I4446" s="2" t="str">
        <f t="shared" si="625"/>
        <v>633</v>
      </c>
      <c r="J4446" s="2" t="str">
        <f t="shared" si="626"/>
        <v>633</v>
      </c>
      <c r="K4446" s="2" t="str">
        <f t="shared" si="627"/>
        <v>c16       </v>
      </c>
      <c r="L4446" s="2" t="str">
        <f t="shared" si="628"/>
        <v>C16       </v>
      </c>
    </row>
    <row r="4447" hidden="1" spans="1:12">
      <c r="A4447" s="1" t="s">
        <v>9955</v>
      </c>
      <c r="B4447" s="1" t="s">
        <v>9956</v>
      </c>
      <c r="C4447" s="1" t="s">
        <v>1729</v>
      </c>
      <c r="D4447" s="1" t="s">
        <v>65</v>
      </c>
      <c r="E4447" s="2" t="str">
        <f t="shared" si="615"/>
        <v>secg</v>
      </c>
      <c r="F4447" s="1" t="s">
        <v>9730</v>
      </c>
      <c r="G4447" s="2" t="str">
        <f t="shared" si="616"/>
        <v>gj</v>
      </c>
      <c r="H4447" s="1" t="s">
        <v>2647</v>
      </c>
      <c r="I4447" s="2" t="str">
        <f t="shared" si="625"/>
        <v>633</v>
      </c>
      <c r="J4447" s="2" t="str">
        <f t="shared" si="626"/>
        <v>633</v>
      </c>
      <c r="K4447" s="2" t="str">
        <f t="shared" si="627"/>
        <v>c19       </v>
      </c>
      <c r="L4447" s="2" t="str">
        <f t="shared" si="628"/>
        <v>C19       </v>
      </c>
    </row>
    <row r="4448" hidden="1" spans="1:12">
      <c r="A4448" s="1" t="s">
        <v>9957</v>
      </c>
      <c r="B4448" s="1" t="s">
        <v>9958</v>
      </c>
      <c r="C4448" s="1" t="s">
        <v>1729</v>
      </c>
      <c r="D4448" s="1" t="s">
        <v>65</v>
      </c>
      <c r="E4448" s="2" t="str">
        <f t="shared" si="615"/>
        <v>secg</v>
      </c>
      <c r="F4448" s="1" t="s">
        <v>9730</v>
      </c>
      <c r="G4448" s="2" t="str">
        <f t="shared" si="616"/>
        <v>gj</v>
      </c>
      <c r="H4448" s="1" t="s">
        <v>2647</v>
      </c>
      <c r="I4448" s="2" t="str">
        <f t="shared" si="625"/>
        <v>633</v>
      </c>
      <c r="J4448" s="2" t="str">
        <f t="shared" si="626"/>
        <v>633</v>
      </c>
      <c r="K4448" s="2" t="str">
        <f t="shared" si="627"/>
        <v>c20       </v>
      </c>
      <c r="L4448" s="2" t="str">
        <f t="shared" si="628"/>
        <v>C20       </v>
      </c>
    </row>
    <row r="4449" hidden="1" spans="1:12">
      <c r="A4449" s="1" t="s">
        <v>9959</v>
      </c>
      <c r="B4449" s="1" t="s">
        <v>9960</v>
      </c>
      <c r="C4449" s="1" t="s">
        <v>1729</v>
      </c>
      <c r="D4449" s="1" t="s">
        <v>65</v>
      </c>
      <c r="E4449" s="2" t="str">
        <f t="shared" si="615"/>
        <v>secg</v>
      </c>
      <c r="F4449" s="1" t="s">
        <v>9730</v>
      </c>
      <c r="G4449" s="2" t="str">
        <f t="shared" si="616"/>
        <v>gj</v>
      </c>
      <c r="H4449" s="1" t="s">
        <v>2647</v>
      </c>
      <c r="I4449" s="2" t="str">
        <f t="shared" si="625"/>
        <v>633</v>
      </c>
      <c r="J4449" s="2" t="str">
        <f t="shared" si="626"/>
        <v>633</v>
      </c>
      <c r="K4449" s="2" t="str">
        <f t="shared" si="627"/>
        <v>c21       </v>
      </c>
      <c r="L4449" s="2" t="str">
        <f t="shared" si="628"/>
        <v>C21       </v>
      </c>
    </row>
    <row r="4450" hidden="1" spans="1:12">
      <c r="A4450" s="1" t="s">
        <v>9961</v>
      </c>
      <c r="B4450" s="1" t="s">
        <v>9962</v>
      </c>
      <c r="C4450" s="1" t="s">
        <v>1729</v>
      </c>
      <c r="D4450" s="1" t="s">
        <v>65</v>
      </c>
      <c r="E4450" s="2" t="str">
        <f t="shared" si="615"/>
        <v>secg</v>
      </c>
      <c r="F4450" s="1" t="s">
        <v>9730</v>
      </c>
      <c r="G4450" s="2" t="str">
        <f t="shared" si="616"/>
        <v>gj</v>
      </c>
      <c r="H4450" s="1" t="s">
        <v>2647</v>
      </c>
      <c r="I4450" s="2" t="str">
        <f t="shared" si="625"/>
        <v>635</v>
      </c>
      <c r="J4450" s="2" t="str">
        <f t="shared" si="626"/>
        <v>635</v>
      </c>
      <c r="K4450" s="2" t="str">
        <f t="shared" si="627"/>
        <v>c5        </v>
      </c>
      <c r="L4450" s="2" t="str">
        <f t="shared" si="628"/>
        <v>C5        </v>
      </c>
    </row>
    <row r="4451" hidden="1" spans="1:12">
      <c r="A4451" s="1" t="s">
        <v>9963</v>
      </c>
      <c r="B4451" s="1" t="s">
        <v>9964</v>
      </c>
      <c r="C4451" s="1" t="s">
        <v>1729</v>
      </c>
      <c r="D4451" s="1" t="s">
        <v>65</v>
      </c>
      <c r="E4451" s="2" t="str">
        <f t="shared" si="615"/>
        <v>secg</v>
      </c>
      <c r="F4451" s="1" t="s">
        <v>9730</v>
      </c>
      <c r="G4451" s="2" t="str">
        <f t="shared" si="616"/>
        <v>gj</v>
      </c>
      <c r="H4451" s="1" t="s">
        <v>2647</v>
      </c>
      <c r="I4451" s="2" t="str">
        <f t="shared" si="625"/>
        <v>635</v>
      </c>
      <c r="J4451" s="2" t="str">
        <f t="shared" si="626"/>
        <v>635</v>
      </c>
      <c r="K4451" s="2" t="str">
        <f t="shared" si="627"/>
        <v>c6        </v>
      </c>
      <c r="L4451" s="2" t="str">
        <f t="shared" si="628"/>
        <v>C6        </v>
      </c>
    </row>
    <row r="4452" hidden="1" spans="1:12">
      <c r="A4452" s="1" t="s">
        <v>9965</v>
      </c>
      <c r="B4452" s="1" t="s">
        <v>9966</v>
      </c>
      <c r="C4452" s="1" t="s">
        <v>1729</v>
      </c>
      <c r="D4452" s="1" t="s">
        <v>65</v>
      </c>
      <c r="E4452" s="2" t="str">
        <f t="shared" si="615"/>
        <v>secg</v>
      </c>
      <c r="F4452" s="1" t="s">
        <v>9730</v>
      </c>
      <c r="G4452" s="2" t="str">
        <f t="shared" si="616"/>
        <v>gj</v>
      </c>
      <c r="H4452" s="1" t="s">
        <v>2647</v>
      </c>
      <c r="I4452" s="2" t="str">
        <f t="shared" si="625"/>
        <v>785</v>
      </c>
      <c r="J4452" s="2" t="str">
        <f t="shared" si="626"/>
        <v>785</v>
      </c>
      <c r="K4452" s="2" t="str">
        <f t="shared" si="627"/>
        <v>c8        </v>
      </c>
      <c r="L4452" s="2" t="str">
        <f t="shared" si="628"/>
        <v>C8        </v>
      </c>
    </row>
    <row r="4453" hidden="1" spans="1:12">
      <c r="A4453" s="1" t="s">
        <v>9967</v>
      </c>
      <c r="B4453" s="1" t="s">
        <v>9968</v>
      </c>
      <c r="C4453" s="1" t="s">
        <v>1729</v>
      </c>
      <c r="D4453" s="1" t="s">
        <v>65</v>
      </c>
      <c r="E4453" s="2" t="str">
        <f t="shared" si="615"/>
        <v>secg</v>
      </c>
      <c r="F4453" s="1" t="s">
        <v>9730</v>
      </c>
      <c r="G4453" s="2" t="str">
        <f t="shared" si="616"/>
        <v>gj</v>
      </c>
      <c r="H4453" s="1" t="s">
        <v>2647</v>
      </c>
      <c r="I4453" s="2" t="str">
        <f>MID(A4453,8,2)</f>
        <v>96</v>
      </c>
      <c r="J4453" s="2" t="str">
        <f>MID(B4453,7,2)</f>
        <v>96</v>
      </c>
      <c r="K4453" s="2" t="str">
        <f>MID(A4453,10,10)</f>
        <v>c22       </v>
      </c>
      <c r="L4453" s="2" t="str">
        <f>MID(B4453,9,10)</f>
        <v>C22       </v>
      </c>
    </row>
    <row r="4454" hidden="1" spans="1:12">
      <c r="A4454" s="1" t="s">
        <v>9969</v>
      </c>
      <c r="B4454" s="1" t="s">
        <v>9970</v>
      </c>
      <c r="C4454" s="1" t="s">
        <v>1729</v>
      </c>
      <c r="D4454" s="1" t="s">
        <v>65</v>
      </c>
      <c r="E4454" s="2" t="str">
        <f t="shared" si="615"/>
        <v>secg</v>
      </c>
      <c r="F4454" s="1" t="s">
        <v>9730</v>
      </c>
      <c r="G4454" s="2" t="str">
        <f t="shared" si="616"/>
        <v>gj</v>
      </c>
      <c r="H4454" s="1" t="s">
        <v>2647</v>
      </c>
      <c r="I4454" s="2" t="str">
        <f t="shared" ref="I4454:I4458" si="629">MID(A4454,8,2)</f>
        <v>96</v>
      </c>
      <c r="J4454" s="2" t="str">
        <f t="shared" ref="J4454:J4475" si="630">MID(B4454,7,2)</f>
        <v>96</v>
      </c>
      <c r="K4454" s="2" t="str">
        <f t="shared" ref="K4454:K4457" si="631">MID(A4454,10,10)</f>
        <v>c3        </v>
      </c>
      <c r="L4454" s="2" t="str">
        <f>MID(B4454,9,10)</f>
        <v>C3        </v>
      </c>
    </row>
    <row r="4455" hidden="1" spans="1:12">
      <c r="A4455" s="1" t="s">
        <v>9971</v>
      </c>
      <c r="B4455" s="1" t="s">
        <v>9972</v>
      </c>
      <c r="C4455" s="1" t="s">
        <v>1729</v>
      </c>
      <c r="D4455" s="1" t="s">
        <v>65</v>
      </c>
      <c r="E4455" s="2" t="str">
        <f t="shared" si="615"/>
        <v>secg</v>
      </c>
      <c r="F4455" s="1" t="s">
        <v>9730</v>
      </c>
      <c r="G4455" s="2" t="str">
        <f t="shared" si="616"/>
        <v>gj</v>
      </c>
      <c r="H4455" s="1" t="s">
        <v>2647</v>
      </c>
      <c r="I4455" s="2" t="str">
        <f t="shared" si="629"/>
        <v>96</v>
      </c>
      <c r="J4455" s="2" t="str">
        <f t="shared" si="630"/>
        <v>96</v>
      </c>
      <c r="K4455" s="2" t="str">
        <f t="shared" si="631"/>
        <v>c33       </v>
      </c>
      <c r="L4455" s="2" t="str">
        <f>MID(B4455,9,10)</f>
        <v>C33       </v>
      </c>
    </row>
    <row r="4456" hidden="1" spans="1:12">
      <c r="A4456" s="1" t="s">
        <v>9973</v>
      </c>
      <c r="B4456" s="1" t="s">
        <v>9974</v>
      </c>
      <c r="C4456" s="1" t="s">
        <v>1729</v>
      </c>
      <c r="D4456" s="1" t="s">
        <v>65</v>
      </c>
      <c r="E4456" s="2" t="str">
        <f t="shared" si="615"/>
        <v>secg</v>
      </c>
      <c r="F4456" s="1" t="s">
        <v>9730</v>
      </c>
      <c r="G4456" s="2" t="str">
        <f t="shared" si="616"/>
        <v>gj</v>
      </c>
      <c r="H4456" s="1" t="s">
        <v>2647</v>
      </c>
      <c r="I4456" s="2" t="str">
        <f t="shared" si="629"/>
        <v>96</v>
      </c>
      <c r="J4456" s="2" t="str">
        <f t="shared" si="630"/>
        <v>96</v>
      </c>
      <c r="K4456" s="2" t="str">
        <f t="shared" si="631"/>
        <v>c60       </v>
      </c>
      <c r="L4456" s="2" t="str">
        <f>MID(B4456,9,10)</f>
        <v>C60       </v>
      </c>
    </row>
    <row r="4457" hidden="1" spans="1:12">
      <c r="A4457" s="1" t="s">
        <v>9975</v>
      </c>
      <c r="B4457" s="1" t="s">
        <v>9976</v>
      </c>
      <c r="C4457" s="1" t="s">
        <v>1729</v>
      </c>
      <c r="D4457" s="1" t="s">
        <v>65</v>
      </c>
      <c r="E4457" s="2" t="str">
        <f t="shared" si="615"/>
        <v>secg</v>
      </c>
      <c r="F4457" s="1" t="s">
        <v>9730</v>
      </c>
      <c r="G4457" s="2" t="str">
        <f t="shared" si="616"/>
        <v>gj</v>
      </c>
      <c r="H4457" s="1" t="s">
        <v>2647</v>
      </c>
      <c r="I4457" s="2" t="str">
        <f t="shared" si="629"/>
        <v>96</v>
      </c>
      <c r="J4457" s="2" t="str">
        <f t="shared" si="630"/>
        <v>96</v>
      </c>
      <c r="K4457" s="2" t="str">
        <f t="shared" si="631"/>
        <v>c65       </v>
      </c>
      <c r="L4457" s="2" t="str">
        <f>MID(B4457,9,10)</f>
        <v>C65       </v>
      </c>
    </row>
    <row r="4458" hidden="1" spans="1:12">
      <c r="A4458" s="1" t="s">
        <v>9977</v>
      </c>
      <c r="B4458" s="1" t="s">
        <v>9978</v>
      </c>
      <c r="C4458" s="1" t="s">
        <v>1729</v>
      </c>
      <c r="D4458" s="1" t="s">
        <v>65</v>
      </c>
      <c r="E4458" s="2" t="str">
        <f t="shared" si="615"/>
        <v>secg</v>
      </c>
      <c r="F4458" s="1" t="s">
        <v>9730</v>
      </c>
      <c r="G4458" s="2" t="str">
        <f t="shared" si="616"/>
        <v>gj</v>
      </c>
      <c r="H4458" s="1" t="s">
        <v>2647</v>
      </c>
      <c r="I4458" s="2" t="str">
        <f>MID(A4458,8,3)</f>
        <v>996</v>
      </c>
      <c r="J4458" s="2" t="str">
        <f>MID(B4458,7,3)</f>
        <v>996</v>
      </c>
      <c r="K4458" s="2" t="str">
        <f t="shared" si="627"/>
        <v>c22       </v>
      </c>
      <c r="L4458" s="2" t="str">
        <f t="shared" si="628"/>
        <v>C22       </v>
      </c>
    </row>
    <row r="4459" hidden="1" spans="1:12">
      <c r="A4459" s="1" t="s">
        <v>9979</v>
      </c>
      <c r="B4459" s="1" t="s">
        <v>9980</v>
      </c>
      <c r="C4459" s="1" t="s">
        <v>1729</v>
      </c>
      <c r="D4459" s="1" t="s">
        <v>65</v>
      </c>
      <c r="E4459" s="2" t="str">
        <f t="shared" si="615"/>
        <v>secg</v>
      </c>
      <c r="F4459" s="1" t="s">
        <v>9730</v>
      </c>
      <c r="G4459" s="2" t="str">
        <f t="shared" si="616"/>
        <v>gj</v>
      </c>
      <c r="H4459" s="1" t="s">
        <v>2647</v>
      </c>
      <c r="I4459" s="2" t="str">
        <f t="shared" ref="I4459:I4475" si="632">MID(A4459,8,3)</f>
        <v>996</v>
      </c>
      <c r="J4459" s="2" t="str">
        <f t="shared" ref="J4459:J4475" si="633">MID(B4459,7,3)</f>
        <v>996</v>
      </c>
      <c r="K4459" s="2" t="str">
        <f t="shared" si="627"/>
        <v>c3        </v>
      </c>
      <c r="L4459" s="2" t="str">
        <f t="shared" si="628"/>
        <v>C3        </v>
      </c>
    </row>
    <row r="4460" hidden="1" spans="1:12">
      <c r="A4460" s="1" t="s">
        <v>9981</v>
      </c>
      <c r="B4460" s="1" t="s">
        <v>9982</v>
      </c>
      <c r="C4460" s="1" t="s">
        <v>1729</v>
      </c>
      <c r="D4460" s="1" t="s">
        <v>65</v>
      </c>
      <c r="E4460" s="2" t="str">
        <f t="shared" si="615"/>
        <v>secg</v>
      </c>
      <c r="F4460" s="1" t="s">
        <v>9730</v>
      </c>
      <c r="G4460" s="2" t="str">
        <f t="shared" si="616"/>
        <v>gj</v>
      </c>
      <c r="H4460" s="1" t="s">
        <v>2647</v>
      </c>
      <c r="I4460" s="2" t="str">
        <f t="shared" si="632"/>
        <v>996</v>
      </c>
      <c r="J4460" s="2" t="str">
        <f t="shared" si="633"/>
        <v>996</v>
      </c>
      <c r="K4460" s="2" t="str">
        <f t="shared" si="627"/>
        <v>c31       </v>
      </c>
      <c r="L4460" s="2" t="str">
        <f t="shared" si="628"/>
        <v>C31       </v>
      </c>
    </row>
    <row r="4461" hidden="1" spans="1:12">
      <c r="A4461" s="1" t="s">
        <v>9983</v>
      </c>
      <c r="B4461" s="1" t="s">
        <v>9984</v>
      </c>
      <c r="C4461" s="1" t="s">
        <v>1729</v>
      </c>
      <c r="D4461" s="1" t="s">
        <v>65</v>
      </c>
      <c r="E4461" s="2" t="str">
        <f t="shared" si="615"/>
        <v>secg</v>
      </c>
      <c r="F4461" s="1" t="s">
        <v>9730</v>
      </c>
      <c r="G4461" s="2" t="str">
        <f t="shared" si="616"/>
        <v>gj</v>
      </c>
      <c r="H4461" s="1" t="s">
        <v>2647</v>
      </c>
      <c r="I4461" s="2" t="str">
        <f t="shared" si="632"/>
        <v>996</v>
      </c>
      <c r="J4461" s="2" t="str">
        <f t="shared" si="633"/>
        <v>996</v>
      </c>
      <c r="K4461" s="2" t="str">
        <f t="shared" si="627"/>
        <v>c33       </v>
      </c>
      <c r="L4461" s="2" t="str">
        <f t="shared" si="628"/>
        <v>C33       </v>
      </c>
    </row>
    <row r="4462" hidden="1" spans="1:12">
      <c r="A4462" s="1" t="s">
        <v>9985</v>
      </c>
      <c r="B4462" s="1" t="s">
        <v>9986</v>
      </c>
      <c r="C4462" s="1" t="s">
        <v>1729</v>
      </c>
      <c r="D4462" s="1" t="s">
        <v>65</v>
      </c>
      <c r="E4462" s="2" t="str">
        <f t="shared" si="615"/>
        <v>secg</v>
      </c>
      <c r="F4462" s="1" t="s">
        <v>9730</v>
      </c>
      <c r="G4462" s="2" t="str">
        <f t="shared" si="616"/>
        <v>gj</v>
      </c>
      <c r="H4462" s="1" t="s">
        <v>2647</v>
      </c>
      <c r="I4462" s="2" t="str">
        <f t="shared" si="632"/>
        <v>997</v>
      </c>
      <c r="J4462" s="2" t="str">
        <f t="shared" si="633"/>
        <v>997</v>
      </c>
      <c r="K4462" s="2" t="str">
        <f t="shared" si="627"/>
        <v>c1        </v>
      </c>
      <c r="L4462" s="2" t="str">
        <f t="shared" si="628"/>
        <v>C1        </v>
      </c>
    </row>
    <row r="4463" hidden="1" spans="1:12">
      <c r="A4463" s="1" t="s">
        <v>9987</v>
      </c>
      <c r="B4463" s="1" t="s">
        <v>9988</v>
      </c>
      <c r="C4463" s="1" t="s">
        <v>1729</v>
      </c>
      <c r="D4463" s="1" t="s">
        <v>65</v>
      </c>
      <c r="E4463" s="2" t="str">
        <f t="shared" ref="E4463:E4475" si="634">MID(A4463,2,4)</f>
        <v>secg</v>
      </c>
      <c r="F4463" s="1" t="s">
        <v>9730</v>
      </c>
      <c r="G4463" s="2" t="str">
        <f t="shared" ref="G4463:G4475" si="635">MID(A4463,6,2)</f>
        <v>gj</v>
      </c>
      <c r="H4463" s="1" t="s">
        <v>2647</v>
      </c>
      <c r="I4463" s="2" t="str">
        <f t="shared" si="632"/>
        <v>997</v>
      </c>
      <c r="J4463" s="2" t="str">
        <f t="shared" si="633"/>
        <v>997</v>
      </c>
      <c r="K4463" s="2" t="str">
        <f t="shared" si="627"/>
        <v>c13       </v>
      </c>
      <c r="L4463" s="2" t="str">
        <f t="shared" si="628"/>
        <v>C13       </v>
      </c>
    </row>
    <row r="4464" hidden="1" spans="1:12">
      <c r="A4464" s="1" t="s">
        <v>9989</v>
      </c>
      <c r="B4464" s="1" t="s">
        <v>9990</v>
      </c>
      <c r="C4464" s="1" t="s">
        <v>1729</v>
      </c>
      <c r="D4464" s="1" t="s">
        <v>65</v>
      </c>
      <c r="E4464" s="2" t="str">
        <f t="shared" si="634"/>
        <v>secg</v>
      </c>
      <c r="F4464" s="1" t="s">
        <v>9730</v>
      </c>
      <c r="G4464" s="2" t="str">
        <f t="shared" si="635"/>
        <v>gj</v>
      </c>
      <c r="H4464" s="1" t="s">
        <v>2647</v>
      </c>
      <c r="I4464" s="2" t="str">
        <f t="shared" si="632"/>
        <v>997</v>
      </c>
      <c r="J4464" s="2" t="str">
        <f t="shared" si="633"/>
        <v>997</v>
      </c>
      <c r="K4464" s="2" t="str">
        <f t="shared" si="627"/>
        <v>c22       </v>
      </c>
      <c r="L4464" s="2" t="str">
        <f t="shared" si="628"/>
        <v>C22       </v>
      </c>
    </row>
    <row r="4465" hidden="1" spans="1:12">
      <c r="A4465" s="1" t="s">
        <v>9991</v>
      </c>
      <c r="B4465" s="1" t="s">
        <v>9992</v>
      </c>
      <c r="C4465" s="1" t="s">
        <v>1729</v>
      </c>
      <c r="D4465" s="1" t="s">
        <v>65</v>
      </c>
      <c r="E4465" s="2" t="str">
        <f t="shared" si="634"/>
        <v>secg</v>
      </c>
      <c r="F4465" s="1" t="s">
        <v>9730</v>
      </c>
      <c r="G4465" s="2" t="str">
        <f t="shared" si="635"/>
        <v>gj</v>
      </c>
      <c r="H4465" s="1" t="s">
        <v>2647</v>
      </c>
      <c r="I4465" s="2" t="str">
        <f t="shared" si="632"/>
        <v>997</v>
      </c>
      <c r="J4465" s="2" t="str">
        <f t="shared" si="633"/>
        <v>997</v>
      </c>
      <c r="K4465" s="2" t="str">
        <f t="shared" si="627"/>
        <v>c3        </v>
      </c>
      <c r="L4465" s="2" t="str">
        <f t="shared" si="628"/>
        <v>C3        </v>
      </c>
    </row>
    <row r="4466" hidden="1" spans="1:12">
      <c r="A4466" s="1" t="s">
        <v>9993</v>
      </c>
      <c r="B4466" s="1" t="s">
        <v>9994</v>
      </c>
      <c r="C4466" s="1" t="s">
        <v>1729</v>
      </c>
      <c r="D4466" s="1" t="s">
        <v>65</v>
      </c>
      <c r="E4466" s="2" t="str">
        <f t="shared" si="634"/>
        <v>secg</v>
      </c>
      <c r="F4466" s="1" t="s">
        <v>9730</v>
      </c>
      <c r="G4466" s="2" t="str">
        <f t="shared" si="635"/>
        <v>gj</v>
      </c>
      <c r="H4466" s="1" t="s">
        <v>2647</v>
      </c>
      <c r="I4466" s="2" t="str">
        <f t="shared" si="632"/>
        <v>997</v>
      </c>
      <c r="J4466" s="2" t="str">
        <f t="shared" si="633"/>
        <v>997</v>
      </c>
      <c r="K4466" s="2" t="str">
        <f t="shared" si="627"/>
        <v>c31       </v>
      </c>
      <c r="L4466" s="2" t="str">
        <f t="shared" si="628"/>
        <v>C31       </v>
      </c>
    </row>
    <row r="4467" hidden="1" spans="1:12">
      <c r="A4467" s="1" t="s">
        <v>9995</v>
      </c>
      <c r="B4467" s="1" t="s">
        <v>9996</v>
      </c>
      <c r="C4467" s="1" t="s">
        <v>1729</v>
      </c>
      <c r="D4467" s="1" t="s">
        <v>65</v>
      </c>
      <c r="E4467" s="2" t="str">
        <f t="shared" si="634"/>
        <v>secg</v>
      </c>
      <c r="F4467" s="1" t="s">
        <v>9730</v>
      </c>
      <c r="G4467" s="2" t="str">
        <f t="shared" si="635"/>
        <v>gj</v>
      </c>
      <c r="H4467" s="1" t="s">
        <v>2647</v>
      </c>
      <c r="I4467" s="2" t="str">
        <f t="shared" si="632"/>
        <v>997</v>
      </c>
      <c r="J4467" s="2" t="str">
        <f t="shared" si="633"/>
        <v>997</v>
      </c>
      <c r="K4467" s="2" t="str">
        <f t="shared" si="627"/>
        <v>c33       </v>
      </c>
      <c r="L4467" s="2" t="str">
        <f t="shared" ref="L4467:L4475" si="636">MID(B4467,10,10)</f>
        <v>C33       </v>
      </c>
    </row>
    <row r="4468" hidden="1" spans="1:12">
      <c r="A4468" s="1" t="s">
        <v>9997</v>
      </c>
      <c r="B4468" s="1" t="s">
        <v>9998</v>
      </c>
      <c r="C4468" s="1" t="s">
        <v>1729</v>
      </c>
      <c r="D4468" s="1" t="s">
        <v>65</v>
      </c>
      <c r="E4468" s="2" t="str">
        <f t="shared" si="634"/>
        <v>secg</v>
      </c>
      <c r="F4468" s="1" t="s">
        <v>9730</v>
      </c>
      <c r="G4468" s="2" t="str">
        <f t="shared" si="635"/>
        <v>gj</v>
      </c>
      <c r="H4468" s="1" t="s">
        <v>2647</v>
      </c>
      <c r="I4468" s="2" t="str">
        <f t="shared" si="632"/>
        <v>998</v>
      </c>
      <c r="J4468" s="2" t="str">
        <f t="shared" si="633"/>
        <v>998</v>
      </c>
      <c r="K4468" s="2" t="str">
        <f t="shared" si="627"/>
        <v>c13       </v>
      </c>
      <c r="L4468" s="2" t="str">
        <f t="shared" si="636"/>
        <v>C13       </v>
      </c>
    </row>
    <row r="4469" hidden="1" spans="1:12">
      <c r="A4469" s="1" t="s">
        <v>9999</v>
      </c>
      <c r="B4469" s="1" t="s">
        <v>10000</v>
      </c>
      <c r="C4469" s="1" t="s">
        <v>1729</v>
      </c>
      <c r="D4469" s="1" t="s">
        <v>65</v>
      </c>
      <c r="E4469" s="2" t="str">
        <f t="shared" si="634"/>
        <v>secg</v>
      </c>
      <c r="F4469" s="1" t="s">
        <v>9730</v>
      </c>
      <c r="G4469" s="2" t="str">
        <f t="shared" si="635"/>
        <v>gj</v>
      </c>
      <c r="H4469" s="1" t="s">
        <v>2647</v>
      </c>
      <c r="I4469" s="2" t="str">
        <f t="shared" si="632"/>
        <v>998</v>
      </c>
      <c r="J4469" s="2" t="str">
        <f t="shared" si="633"/>
        <v>998</v>
      </c>
      <c r="K4469" s="2" t="str">
        <f t="shared" si="627"/>
        <v>c18       </v>
      </c>
      <c r="L4469" s="2" t="str">
        <f t="shared" si="636"/>
        <v>C18       </v>
      </c>
    </row>
    <row r="4470" hidden="1" spans="1:12">
      <c r="A4470" s="1" t="s">
        <v>10001</v>
      </c>
      <c r="B4470" s="1" t="s">
        <v>10002</v>
      </c>
      <c r="C4470" s="1" t="s">
        <v>1729</v>
      </c>
      <c r="D4470" s="1" t="s">
        <v>65</v>
      </c>
      <c r="E4470" s="2" t="str">
        <f t="shared" si="634"/>
        <v>secg</v>
      </c>
      <c r="F4470" s="1" t="s">
        <v>9730</v>
      </c>
      <c r="G4470" s="2" t="str">
        <f t="shared" si="635"/>
        <v>gj</v>
      </c>
      <c r="H4470" s="1" t="s">
        <v>2647</v>
      </c>
      <c r="I4470" s="2" t="str">
        <f t="shared" si="632"/>
        <v>998</v>
      </c>
      <c r="J4470" s="2" t="str">
        <f t="shared" si="633"/>
        <v>998</v>
      </c>
      <c r="K4470" s="2" t="str">
        <f t="shared" si="627"/>
        <v>c22       </v>
      </c>
      <c r="L4470" s="2" t="str">
        <f t="shared" si="636"/>
        <v>C22       </v>
      </c>
    </row>
    <row r="4471" hidden="1" spans="1:12">
      <c r="A4471" s="1" t="s">
        <v>10003</v>
      </c>
      <c r="B4471" s="1" t="s">
        <v>10004</v>
      </c>
      <c r="C4471" s="1" t="s">
        <v>1729</v>
      </c>
      <c r="D4471" s="1" t="s">
        <v>65</v>
      </c>
      <c r="E4471" s="2" t="str">
        <f t="shared" si="634"/>
        <v>secg</v>
      </c>
      <c r="F4471" s="1" t="s">
        <v>9730</v>
      </c>
      <c r="G4471" s="2" t="str">
        <f t="shared" si="635"/>
        <v>gj</v>
      </c>
      <c r="H4471" s="1" t="s">
        <v>2647</v>
      </c>
      <c r="I4471" s="2" t="str">
        <f t="shared" si="632"/>
        <v>998</v>
      </c>
      <c r="J4471" s="2" t="str">
        <f t="shared" si="633"/>
        <v>998</v>
      </c>
      <c r="K4471" s="2" t="str">
        <f t="shared" si="627"/>
        <v>c3        </v>
      </c>
      <c r="L4471" s="2" t="str">
        <f t="shared" si="636"/>
        <v>C3        </v>
      </c>
    </row>
    <row r="4472" hidden="1" spans="1:12">
      <c r="A4472" s="1" t="s">
        <v>10005</v>
      </c>
      <c r="B4472" s="1" t="s">
        <v>10006</v>
      </c>
      <c r="C4472" s="1" t="s">
        <v>1729</v>
      </c>
      <c r="D4472" s="1" t="s">
        <v>65</v>
      </c>
      <c r="E4472" s="2" t="str">
        <f t="shared" si="634"/>
        <v>secg</v>
      </c>
      <c r="F4472" s="1" t="s">
        <v>9730</v>
      </c>
      <c r="G4472" s="2" t="str">
        <f t="shared" si="635"/>
        <v>gj</v>
      </c>
      <c r="H4472" s="1" t="s">
        <v>2647</v>
      </c>
      <c r="I4472" s="2" t="str">
        <f t="shared" si="632"/>
        <v>998</v>
      </c>
      <c r="J4472" s="2" t="str">
        <f t="shared" si="633"/>
        <v>998</v>
      </c>
      <c r="K4472" s="2" t="str">
        <f t="shared" si="627"/>
        <v>c31       </v>
      </c>
      <c r="L4472" s="2" t="str">
        <f t="shared" si="636"/>
        <v>C31       </v>
      </c>
    </row>
    <row r="4473" hidden="1" spans="1:12">
      <c r="A4473" s="1" t="s">
        <v>10007</v>
      </c>
      <c r="B4473" s="1" t="s">
        <v>10008</v>
      </c>
      <c r="C4473" s="1" t="s">
        <v>1729</v>
      </c>
      <c r="D4473" s="1" t="s">
        <v>65</v>
      </c>
      <c r="E4473" s="2" t="str">
        <f t="shared" si="634"/>
        <v>secg</v>
      </c>
      <c r="F4473" s="1" t="s">
        <v>9730</v>
      </c>
      <c r="G4473" s="2" t="str">
        <f t="shared" si="635"/>
        <v>gj</v>
      </c>
      <c r="H4473" s="1" t="s">
        <v>2647</v>
      </c>
      <c r="I4473" s="2" t="str">
        <f t="shared" si="632"/>
        <v>998</v>
      </c>
      <c r="J4473" s="2" t="str">
        <f t="shared" si="633"/>
        <v>998</v>
      </c>
      <c r="K4473" s="2" t="str">
        <f t="shared" si="627"/>
        <v>c32       </v>
      </c>
      <c r="L4473" s="2" t="str">
        <f t="shared" si="636"/>
        <v>C32       </v>
      </c>
    </row>
    <row r="4474" hidden="1" spans="1:12">
      <c r="A4474" s="1" t="s">
        <v>10009</v>
      </c>
      <c r="B4474" s="1" t="s">
        <v>10010</v>
      </c>
      <c r="C4474" s="1" t="s">
        <v>1729</v>
      </c>
      <c r="D4474" s="1" t="s">
        <v>65</v>
      </c>
      <c r="E4474" s="2" t="str">
        <f t="shared" si="634"/>
        <v>secg</v>
      </c>
      <c r="F4474" s="1" t="s">
        <v>9730</v>
      </c>
      <c r="G4474" s="2" t="str">
        <f t="shared" si="635"/>
        <v>gj</v>
      </c>
      <c r="H4474" s="1" t="s">
        <v>2647</v>
      </c>
      <c r="I4474" s="2" t="str">
        <f t="shared" si="632"/>
        <v>998</v>
      </c>
      <c r="J4474" s="2" t="str">
        <f t="shared" si="633"/>
        <v>998</v>
      </c>
      <c r="K4474" s="2" t="str">
        <f t="shared" si="627"/>
        <v>c33       </v>
      </c>
      <c r="L4474" s="2" t="str">
        <f t="shared" si="636"/>
        <v>C33       </v>
      </c>
    </row>
    <row r="4475" hidden="1" spans="1:12">
      <c r="A4475" s="1" t="s">
        <v>10011</v>
      </c>
      <c r="B4475" s="1" t="s">
        <v>10012</v>
      </c>
      <c r="C4475" s="1" t="s">
        <v>1729</v>
      </c>
      <c r="D4475" s="1" t="s">
        <v>65</v>
      </c>
      <c r="E4475" s="2" t="str">
        <f t="shared" si="634"/>
        <v>secg</v>
      </c>
      <c r="F4475" s="1" t="s">
        <v>9730</v>
      </c>
      <c r="G4475" s="2" t="str">
        <f t="shared" si="635"/>
        <v>gj</v>
      </c>
      <c r="H4475" s="1" t="s">
        <v>2647</v>
      </c>
      <c r="I4475" s="2" t="str">
        <f t="shared" si="632"/>
        <v>998</v>
      </c>
      <c r="J4475" s="2" t="str">
        <f t="shared" si="633"/>
        <v>998</v>
      </c>
      <c r="K4475" s="2" t="str">
        <f t="shared" si="627"/>
        <v>c60       </v>
      </c>
      <c r="L4475" s="2" t="str">
        <f t="shared" si="636"/>
        <v>C60       </v>
      </c>
    </row>
    <row r="4476" hidden="1" spans="1:12">
      <c r="A4476" s="1" t="s">
        <v>10013</v>
      </c>
      <c r="B4476" s="1" t="s">
        <v>10014</v>
      </c>
      <c r="C4476" s="1" t="s">
        <v>1729</v>
      </c>
      <c r="D4476" s="1" t="s">
        <v>65</v>
      </c>
      <c r="E4476" s="2" t="str">
        <f>MID(A4476,2,3)</f>
        <v>sem</v>
      </c>
      <c r="F4476" s="1" t="s">
        <v>10015</v>
      </c>
      <c r="G4476" s="2" t="str">
        <f>MID(A4476,5,2)</f>
        <v>bc</v>
      </c>
      <c r="H4476" s="1" t="s">
        <v>1736</v>
      </c>
      <c r="I4476" s="2" t="str">
        <f>MID(A4476,7,4)</f>
        <v>1003</v>
      </c>
      <c r="J4476" s="2" t="str">
        <f>MID(B4476,6,4)</f>
        <v>1003</v>
      </c>
      <c r="K4476" s="2" t="str">
        <f>MID(A4476,11,40)</f>
        <v>c01                             </v>
      </c>
      <c r="L4476" s="2" t="str">
        <f>MID(B4476,10,40)</f>
        <v>C01                                     </v>
      </c>
    </row>
    <row r="4477" hidden="1" spans="1:12">
      <c r="A4477" s="1" t="s">
        <v>10016</v>
      </c>
      <c r="B4477" s="1" t="s">
        <v>10017</v>
      </c>
      <c r="C4477" s="1" t="s">
        <v>1729</v>
      </c>
      <c r="D4477" s="1" t="s">
        <v>65</v>
      </c>
      <c r="E4477" s="2" t="str">
        <f t="shared" ref="E4477:E4540" si="637">MID(A4477,2,3)</f>
        <v>sem</v>
      </c>
      <c r="F4477" s="1" t="s">
        <v>10015</v>
      </c>
      <c r="G4477" s="2" t="str">
        <f t="shared" ref="G4477:G4540" si="638">MID(A4477,5,2)</f>
        <v>bc</v>
      </c>
      <c r="H4477" s="1" t="s">
        <v>1736</v>
      </c>
      <c r="I4477" s="2" t="str">
        <f t="shared" ref="I4477:I4540" si="639">MID(A4477,7,4)</f>
        <v>1003</v>
      </c>
      <c r="J4477" s="2" t="str">
        <f t="shared" ref="J4477:J4540" si="640">MID(B4477,6,4)</f>
        <v>1003</v>
      </c>
      <c r="K4477" s="2" t="str">
        <f t="shared" ref="K4477:K4540" si="641">MID(A4477,11,40)</f>
        <v>c05                             </v>
      </c>
      <c r="L4477" s="2" t="str">
        <f t="shared" ref="L4477:L4505" si="642">MID(B4477,10,40)</f>
        <v>C05                                     </v>
      </c>
    </row>
    <row r="4478" hidden="1" spans="1:12">
      <c r="A4478" s="1" t="s">
        <v>10018</v>
      </c>
      <c r="B4478" s="1" t="s">
        <v>10019</v>
      </c>
      <c r="C4478" s="1" t="s">
        <v>1729</v>
      </c>
      <c r="D4478" s="1" t="s">
        <v>65</v>
      </c>
      <c r="E4478" s="2" t="str">
        <f t="shared" si="637"/>
        <v>sem</v>
      </c>
      <c r="F4478" s="1" t="s">
        <v>10015</v>
      </c>
      <c r="G4478" s="2" t="str">
        <f t="shared" si="638"/>
        <v>bc</v>
      </c>
      <c r="H4478" s="1" t="s">
        <v>1736</v>
      </c>
      <c r="I4478" s="2" t="str">
        <f t="shared" si="639"/>
        <v>1005</v>
      </c>
      <c r="J4478" s="2" t="str">
        <f t="shared" si="640"/>
        <v>1005</v>
      </c>
      <c r="K4478" s="2" t="str">
        <f t="shared" si="641"/>
        <v>c01                             </v>
      </c>
      <c r="L4478" s="2" t="str">
        <f t="shared" si="642"/>
        <v>C01                                     </v>
      </c>
    </row>
    <row r="4479" hidden="1" spans="1:12">
      <c r="A4479" s="1" t="s">
        <v>10020</v>
      </c>
      <c r="B4479" s="1" t="s">
        <v>10021</v>
      </c>
      <c r="C4479" s="1" t="s">
        <v>1729</v>
      </c>
      <c r="D4479" s="1" t="s">
        <v>65</v>
      </c>
      <c r="E4479" s="2" t="str">
        <f t="shared" si="637"/>
        <v>sem</v>
      </c>
      <c r="F4479" s="1" t="s">
        <v>10015</v>
      </c>
      <c r="G4479" s="2" t="str">
        <f t="shared" si="638"/>
        <v>bc</v>
      </c>
      <c r="H4479" s="1" t="s">
        <v>1736</v>
      </c>
      <c r="I4479" s="2" t="str">
        <f t="shared" si="639"/>
        <v>1005</v>
      </c>
      <c r="J4479" s="2" t="str">
        <f t="shared" si="640"/>
        <v>1005</v>
      </c>
      <c r="K4479" s="2" t="str">
        <f t="shared" si="641"/>
        <v>c03                             </v>
      </c>
      <c r="L4479" s="2" t="str">
        <f t="shared" si="642"/>
        <v>C03                                     </v>
      </c>
    </row>
    <row r="4480" hidden="1" spans="1:12">
      <c r="A4480" s="1" t="s">
        <v>10022</v>
      </c>
      <c r="B4480" s="1" t="s">
        <v>10023</v>
      </c>
      <c r="C4480" s="1" t="s">
        <v>1729</v>
      </c>
      <c r="D4480" s="1" t="s">
        <v>65</v>
      </c>
      <c r="E4480" s="2" t="str">
        <f t="shared" si="637"/>
        <v>sem</v>
      </c>
      <c r="F4480" s="1" t="s">
        <v>10015</v>
      </c>
      <c r="G4480" s="2" t="str">
        <f t="shared" si="638"/>
        <v>bc</v>
      </c>
      <c r="H4480" s="1" t="s">
        <v>1736</v>
      </c>
      <c r="I4480" s="2" t="str">
        <f t="shared" si="639"/>
        <v>1005</v>
      </c>
      <c r="J4480" s="2" t="str">
        <f t="shared" si="640"/>
        <v>1005</v>
      </c>
      <c r="K4480" s="2" t="str">
        <f t="shared" si="641"/>
        <v>c05                             </v>
      </c>
      <c r="L4480" s="2" t="str">
        <f t="shared" si="642"/>
        <v>C05                                     </v>
      </c>
    </row>
    <row r="4481" hidden="1" spans="1:12">
      <c r="A4481" s="1" t="s">
        <v>10024</v>
      </c>
      <c r="B4481" s="1" t="s">
        <v>10025</v>
      </c>
      <c r="C4481" s="1" t="s">
        <v>1729</v>
      </c>
      <c r="D4481" s="1" t="s">
        <v>65</v>
      </c>
      <c r="E4481" s="2" t="str">
        <f t="shared" si="637"/>
        <v>sem</v>
      </c>
      <c r="F4481" s="1" t="s">
        <v>10015</v>
      </c>
      <c r="G4481" s="2" t="str">
        <f t="shared" si="638"/>
        <v>bc</v>
      </c>
      <c r="H4481" s="1" t="s">
        <v>1736</v>
      </c>
      <c r="I4481" s="2" t="str">
        <f t="shared" si="639"/>
        <v>1007</v>
      </c>
      <c r="J4481" s="2" t="str">
        <f t="shared" si="640"/>
        <v>1007</v>
      </c>
      <c r="K4481" s="2" t="str">
        <f t="shared" si="641"/>
        <v>c01                             </v>
      </c>
      <c r="L4481" s="2" t="str">
        <f t="shared" si="642"/>
        <v>C01                                     </v>
      </c>
    </row>
    <row r="4482" hidden="1" spans="1:12">
      <c r="A4482" s="1" t="s">
        <v>10026</v>
      </c>
      <c r="B4482" s="1" t="s">
        <v>10027</v>
      </c>
      <c r="C4482" s="1" t="s">
        <v>1729</v>
      </c>
      <c r="D4482" s="1" t="s">
        <v>65</v>
      </c>
      <c r="E4482" s="2" t="str">
        <f t="shared" si="637"/>
        <v>sem</v>
      </c>
      <c r="F4482" s="1" t="s">
        <v>10015</v>
      </c>
      <c r="G4482" s="2" t="str">
        <f t="shared" si="638"/>
        <v>bc</v>
      </c>
      <c r="H4482" s="1" t="s">
        <v>1736</v>
      </c>
      <c r="I4482" s="2" t="str">
        <f t="shared" si="639"/>
        <v>1008</v>
      </c>
      <c r="J4482" s="2" t="str">
        <f t="shared" si="640"/>
        <v>1008</v>
      </c>
      <c r="K4482" s="2" t="str">
        <f t="shared" si="641"/>
        <v>c05                             </v>
      </c>
      <c r="L4482" s="2" t="str">
        <f t="shared" si="642"/>
        <v>C05                                     </v>
      </c>
    </row>
    <row r="4483" hidden="1" spans="1:12">
      <c r="A4483" s="1" t="s">
        <v>10028</v>
      </c>
      <c r="B4483" s="1" t="s">
        <v>10029</v>
      </c>
      <c r="C4483" s="1" t="s">
        <v>1729</v>
      </c>
      <c r="D4483" s="1" t="s">
        <v>65</v>
      </c>
      <c r="E4483" s="2" t="str">
        <f t="shared" si="637"/>
        <v>sem</v>
      </c>
      <c r="F4483" s="1" t="s">
        <v>10015</v>
      </c>
      <c r="G4483" s="2" t="str">
        <f t="shared" si="638"/>
        <v>bc</v>
      </c>
      <c r="H4483" s="1" t="s">
        <v>1736</v>
      </c>
      <c r="I4483" s="2" t="str">
        <f t="shared" si="639"/>
        <v>1010</v>
      </c>
      <c r="J4483" s="2" t="str">
        <f t="shared" si="640"/>
        <v>1010</v>
      </c>
      <c r="K4483" s="2" t="str">
        <f t="shared" si="641"/>
        <v>c07                             </v>
      </c>
      <c r="L4483" s="2" t="str">
        <f t="shared" si="642"/>
        <v>C07                                     </v>
      </c>
    </row>
    <row r="4484" hidden="1" spans="1:12">
      <c r="A4484" s="1" t="s">
        <v>10030</v>
      </c>
      <c r="B4484" s="1" t="s">
        <v>10031</v>
      </c>
      <c r="C4484" s="1" t="s">
        <v>1729</v>
      </c>
      <c r="D4484" s="1" t="s">
        <v>65</v>
      </c>
      <c r="E4484" s="2" t="str">
        <f t="shared" si="637"/>
        <v>sem</v>
      </c>
      <c r="F4484" s="1" t="s">
        <v>10015</v>
      </c>
      <c r="G4484" s="2" t="str">
        <f t="shared" si="638"/>
        <v>bc</v>
      </c>
      <c r="H4484" s="1" t="s">
        <v>1736</v>
      </c>
      <c r="I4484" s="2" t="str">
        <f t="shared" si="639"/>
        <v>1010</v>
      </c>
      <c r="J4484" s="2" t="str">
        <f t="shared" si="640"/>
        <v>1010</v>
      </c>
      <c r="K4484" s="2" t="str">
        <f t="shared" si="641"/>
        <v>c7                              </v>
      </c>
      <c r="L4484" s="2" t="str">
        <f t="shared" si="642"/>
        <v>C7                                      </v>
      </c>
    </row>
    <row r="4485" hidden="1" spans="1:12">
      <c r="A4485" s="1" t="s">
        <v>10032</v>
      </c>
      <c r="B4485" s="1" t="s">
        <v>10033</v>
      </c>
      <c r="C4485" s="1" t="s">
        <v>1729</v>
      </c>
      <c r="D4485" s="1" t="s">
        <v>65</v>
      </c>
      <c r="E4485" s="2" t="str">
        <f t="shared" si="637"/>
        <v>sem</v>
      </c>
      <c r="F4485" s="1" t="s">
        <v>10015</v>
      </c>
      <c r="G4485" s="2" t="str">
        <f t="shared" si="638"/>
        <v>bc</v>
      </c>
      <c r="H4485" s="1" t="s">
        <v>1736</v>
      </c>
      <c r="I4485" s="2" t="str">
        <f t="shared" si="639"/>
        <v>1011</v>
      </c>
      <c r="J4485" s="2" t="str">
        <f t="shared" si="640"/>
        <v>1011</v>
      </c>
      <c r="K4485" s="2" t="str">
        <f t="shared" si="641"/>
        <v>c06                             </v>
      </c>
      <c r="L4485" s="2" t="str">
        <f t="shared" si="642"/>
        <v>C06                                     </v>
      </c>
    </row>
    <row r="4486" hidden="1" spans="1:12">
      <c r="A4486" s="1" t="s">
        <v>10034</v>
      </c>
      <c r="B4486" s="1" t="s">
        <v>10035</v>
      </c>
      <c r="C4486" s="1" t="s">
        <v>1729</v>
      </c>
      <c r="D4486" s="1" t="s">
        <v>65</v>
      </c>
      <c r="E4486" s="2" t="str">
        <f t="shared" si="637"/>
        <v>sem</v>
      </c>
      <c r="F4486" s="1" t="s">
        <v>10015</v>
      </c>
      <c r="G4486" s="2" t="str">
        <f t="shared" si="638"/>
        <v>bc</v>
      </c>
      <c r="H4486" s="1" t="s">
        <v>1736</v>
      </c>
      <c r="I4486" s="2" t="str">
        <f t="shared" si="639"/>
        <v>1014</v>
      </c>
      <c r="J4486" s="2" t="str">
        <f t="shared" si="640"/>
        <v>1014</v>
      </c>
      <c r="K4486" s="2" t="str">
        <f t="shared" si="641"/>
        <v>c03                             </v>
      </c>
      <c r="L4486" s="2" t="str">
        <f t="shared" si="642"/>
        <v>C03                                     </v>
      </c>
    </row>
    <row r="4487" hidden="1" spans="1:12">
      <c r="A4487" s="1" t="s">
        <v>10036</v>
      </c>
      <c r="B4487" s="1" t="s">
        <v>10037</v>
      </c>
      <c r="C4487" s="1" t="s">
        <v>1729</v>
      </c>
      <c r="D4487" s="1" t="s">
        <v>65</v>
      </c>
      <c r="E4487" s="2" t="str">
        <f t="shared" si="637"/>
        <v>sem</v>
      </c>
      <c r="F4487" s="1" t="s">
        <v>10015</v>
      </c>
      <c r="G4487" s="2" t="str">
        <f t="shared" si="638"/>
        <v>bc</v>
      </c>
      <c r="H4487" s="1" t="s">
        <v>1736</v>
      </c>
      <c r="I4487" s="2" t="str">
        <f t="shared" si="639"/>
        <v>1014</v>
      </c>
      <c r="J4487" s="2" t="str">
        <f t="shared" si="640"/>
        <v>1014</v>
      </c>
      <c r="K4487" s="2" t="str">
        <f t="shared" si="641"/>
        <v>c07                             </v>
      </c>
      <c r="L4487" s="2" t="str">
        <f t="shared" si="642"/>
        <v>C07                                     </v>
      </c>
    </row>
    <row r="4488" hidden="1" spans="1:12">
      <c r="A4488" s="1" t="s">
        <v>10038</v>
      </c>
      <c r="B4488" s="1" t="s">
        <v>10039</v>
      </c>
      <c r="C4488" s="1" t="s">
        <v>1729</v>
      </c>
      <c r="D4488" s="1" t="s">
        <v>65</v>
      </c>
      <c r="E4488" s="2" t="str">
        <f t="shared" si="637"/>
        <v>sem</v>
      </c>
      <c r="F4488" s="1" t="s">
        <v>10015</v>
      </c>
      <c r="G4488" s="2" t="str">
        <f t="shared" si="638"/>
        <v>bc</v>
      </c>
      <c r="H4488" s="1" t="s">
        <v>1736</v>
      </c>
      <c r="I4488" s="2" t="str">
        <f t="shared" si="639"/>
        <v>1014</v>
      </c>
      <c r="J4488" s="2" t="str">
        <f t="shared" si="640"/>
        <v>1014</v>
      </c>
      <c r="K4488" s="2" t="str">
        <f t="shared" si="641"/>
        <v>c2                              </v>
      </c>
      <c r="L4488" s="2" t="str">
        <f t="shared" si="642"/>
        <v>C2                                      </v>
      </c>
    </row>
    <row r="4489" hidden="1" spans="1:12">
      <c r="A4489" s="1" t="s">
        <v>10040</v>
      </c>
      <c r="B4489" s="1" t="s">
        <v>10041</v>
      </c>
      <c r="C4489" s="1" t="s">
        <v>1729</v>
      </c>
      <c r="D4489" s="1" t="s">
        <v>65</v>
      </c>
      <c r="E4489" s="2" t="str">
        <f t="shared" si="637"/>
        <v>sem</v>
      </c>
      <c r="F4489" s="1" t="s">
        <v>10015</v>
      </c>
      <c r="G4489" s="2" t="str">
        <f t="shared" si="638"/>
        <v>bc</v>
      </c>
      <c r="H4489" s="1" t="s">
        <v>1736</v>
      </c>
      <c r="I4489" s="2" t="str">
        <f t="shared" si="639"/>
        <v>1019</v>
      </c>
      <c r="J4489" s="2" t="str">
        <f t="shared" si="640"/>
        <v>1019</v>
      </c>
      <c r="K4489" s="2" t="str">
        <f t="shared" si="641"/>
        <v>c03                             </v>
      </c>
      <c r="L4489" s="2" t="str">
        <f t="shared" si="642"/>
        <v>C03                                     </v>
      </c>
    </row>
    <row r="4490" hidden="1" spans="1:12">
      <c r="A4490" s="1" t="s">
        <v>10042</v>
      </c>
      <c r="B4490" s="1" t="s">
        <v>10043</v>
      </c>
      <c r="C4490" s="1" t="s">
        <v>1729</v>
      </c>
      <c r="D4490" s="1" t="s">
        <v>65</v>
      </c>
      <c r="E4490" s="2" t="str">
        <f t="shared" si="637"/>
        <v>sem</v>
      </c>
      <c r="F4490" s="1" t="s">
        <v>10015</v>
      </c>
      <c r="G4490" s="2" t="str">
        <f t="shared" si="638"/>
        <v>bc</v>
      </c>
      <c r="H4490" s="1" t="s">
        <v>1736</v>
      </c>
      <c r="I4490" s="2" t="str">
        <f t="shared" si="639"/>
        <v>1019</v>
      </c>
      <c r="J4490" s="2" t="str">
        <f t="shared" si="640"/>
        <v>1019</v>
      </c>
      <c r="K4490" s="2" t="str">
        <f t="shared" si="641"/>
        <v>c05                             </v>
      </c>
      <c r="L4490" s="2" t="str">
        <f t="shared" si="642"/>
        <v>C05                                     </v>
      </c>
    </row>
    <row r="4491" hidden="1" spans="1:12">
      <c r="A4491" s="1" t="s">
        <v>10044</v>
      </c>
      <c r="B4491" s="1" t="s">
        <v>10045</v>
      </c>
      <c r="C4491" s="1" t="s">
        <v>1729</v>
      </c>
      <c r="D4491" s="1" t="s">
        <v>65</v>
      </c>
      <c r="E4491" s="2" t="str">
        <f t="shared" si="637"/>
        <v>sem</v>
      </c>
      <c r="F4491" s="1" t="s">
        <v>10015</v>
      </c>
      <c r="G4491" s="2" t="str">
        <f t="shared" si="638"/>
        <v>bc</v>
      </c>
      <c r="H4491" s="1" t="s">
        <v>1736</v>
      </c>
      <c r="I4491" s="2" t="str">
        <f t="shared" si="639"/>
        <v>1020</v>
      </c>
      <c r="J4491" s="2" t="str">
        <f t="shared" si="640"/>
        <v>1020</v>
      </c>
      <c r="K4491" s="2" t="str">
        <f t="shared" si="641"/>
        <v>c01                             </v>
      </c>
      <c r="L4491" s="2" t="str">
        <f t="shared" si="642"/>
        <v>C01                                     </v>
      </c>
    </row>
    <row r="4492" hidden="1" spans="1:12">
      <c r="A4492" s="1" t="s">
        <v>10046</v>
      </c>
      <c r="B4492" s="1" t="s">
        <v>10047</v>
      </c>
      <c r="C4492" s="1" t="s">
        <v>1729</v>
      </c>
      <c r="D4492" s="1" t="s">
        <v>65</v>
      </c>
      <c r="E4492" s="2" t="str">
        <f t="shared" si="637"/>
        <v>sem</v>
      </c>
      <c r="F4492" s="1" t="s">
        <v>10015</v>
      </c>
      <c r="G4492" s="2" t="str">
        <f t="shared" si="638"/>
        <v>bc</v>
      </c>
      <c r="H4492" s="1" t="s">
        <v>1736</v>
      </c>
      <c r="I4492" s="2" t="str">
        <f t="shared" si="639"/>
        <v>1020</v>
      </c>
      <c r="J4492" s="2" t="str">
        <f t="shared" si="640"/>
        <v>1020</v>
      </c>
      <c r="K4492" s="2" t="str">
        <f t="shared" si="641"/>
        <v>c03                             </v>
      </c>
      <c r="L4492" s="2" t="str">
        <f t="shared" si="642"/>
        <v>C03                                     </v>
      </c>
    </row>
    <row r="4493" hidden="1" spans="1:12">
      <c r="A4493" s="1" t="s">
        <v>10048</v>
      </c>
      <c r="B4493" s="1" t="s">
        <v>10049</v>
      </c>
      <c r="C4493" s="1" t="s">
        <v>1729</v>
      </c>
      <c r="D4493" s="1" t="s">
        <v>65</v>
      </c>
      <c r="E4493" s="2" t="str">
        <f t="shared" si="637"/>
        <v>sem</v>
      </c>
      <c r="F4493" s="1" t="s">
        <v>10015</v>
      </c>
      <c r="G4493" s="2" t="str">
        <f t="shared" si="638"/>
        <v>bc</v>
      </c>
      <c r="H4493" s="1" t="s">
        <v>1736</v>
      </c>
      <c r="I4493" s="2" t="str">
        <f t="shared" si="639"/>
        <v>1023</v>
      </c>
      <c r="J4493" s="2" t="str">
        <f t="shared" si="640"/>
        <v>1023</v>
      </c>
      <c r="K4493" s="2" t="str">
        <f t="shared" si="641"/>
        <v>c01                             </v>
      </c>
      <c r="L4493" s="2" t="str">
        <f t="shared" si="642"/>
        <v>C01                                     </v>
      </c>
    </row>
    <row r="4494" hidden="1" spans="1:12">
      <c r="A4494" s="1" t="s">
        <v>10050</v>
      </c>
      <c r="B4494" s="1" t="s">
        <v>10051</v>
      </c>
      <c r="C4494" s="1" t="s">
        <v>1729</v>
      </c>
      <c r="D4494" s="1" t="s">
        <v>65</v>
      </c>
      <c r="E4494" s="2" t="str">
        <f t="shared" si="637"/>
        <v>sem</v>
      </c>
      <c r="F4494" s="1" t="s">
        <v>10015</v>
      </c>
      <c r="G4494" s="2" t="str">
        <f t="shared" si="638"/>
        <v>bc</v>
      </c>
      <c r="H4494" s="1" t="s">
        <v>1736</v>
      </c>
      <c r="I4494" s="2" t="str">
        <f t="shared" si="639"/>
        <v>1023</v>
      </c>
      <c r="J4494" s="2" t="str">
        <f t="shared" si="640"/>
        <v>1023</v>
      </c>
      <c r="K4494" s="2" t="str">
        <f t="shared" si="641"/>
        <v>c02                             </v>
      </c>
      <c r="L4494" s="2" t="str">
        <f t="shared" si="642"/>
        <v>C02                                     </v>
      </c>
    </row>
    <row r="4495" hidden="1" spans="1:12">
      <c r="A4495" s="1" t="s">
        <v>10052</v>
      </c>
      <c r="B4495" s="1" t="s">
        <v>10053</v>
      </c>
      <c r="C4495" s="1" t="s">
        <v>1729</v>
      </c>
      <c r="D4495" s="1" t="s">
        <v>65</v>
      </c>
      <c r="E4495" s="2" t="str">
        <f t="shared" si="637"/>
        <v>sem</v>
      </c>
      <c r="F4495" s="1" t="s">
        <v>10015</v>
      </c>
      <c r="G4495" s="2" t="str">
        <f t="shared" si="638"/>
        <v>bc</v>
      </c>
      <c r="H4495" s="1" t="s">
        <v>1736</v>
      </c>
      <c r="I4495" s="2" t="str">
        <f t="shared" si="639"/>
        <v>1023</v>
      </c>
      <c r="J4495" s="2" t="str">
        <f t="shared" si="640"/>
        <v>1023</v>
      </c>
      <c r="K4495" s="2" t="str">
        <f t="shared" si="641"/>
        <v>c03                             </v>
      </c>
      <c r="L4495" s="2" t="str">
        <f t="shared" si="642"/>
        <v>C03                                     </v>
      </c>
    </row>
    <row r="4496" hidden="1" spans="1:12">
      <c r="A4496" s="1" t="s">
        <v>10054</v>
      </c>
      <c r="B4496" s="1" t="s">
        <v>10055</v>
      </c>
      <c r="C4496" s="1" t="s">
        <v>1729</v>
      </c>
      <c r="D4496" s="1" t="s">
        <v>65</v>
      </c>
      <c r="E4496" s="2" t="str">
        <f t="shared" si="637"/>
        <v>sem</v>
      </c>
      <c r="F4496" s="1" t="s">
        <v>10015</v>
      </c>
      <c r="G4496" s="2" t="str">
        <f t="shared" si="638"/>
        <v>bc</v>
      </c>
      <c r="H4496" s="1" t="s">
        <v>1736</v>
      </c>
      <c r="I4496" s="2" t="str">
        <f t="shared" si="639"/>
        <v>1023</v>
      </c>
      <c r="J4496" s="2" t="str">
        <f t="shared" si="640"/>
        <v>1023</v>
      </c>
      <c r="K4496" s="2" t="str">
        <f t="shared" si="641"/>
        <v>c04                             </v>
      </c>
      <c r="L4496" s="2" t="str">
        <f t="shared" si="642"/>
        <v>C04                                     </v>
      </c>
    </row>
    <row r="4497" hidden="1" spans="1:12">
      <c r="A4497" s="1" t="s">
        <v>10056</v>
      </c>
      <c r="B4497" s="1" t="s">
        <v>10057</v>
      </c>
      <c r="C4497" s="1" t="s">
        <v>1729</v>
      </c>
      <c r="D4497" s="1" t="s">
        <v>65</v>
      </c>
      <c r="E4497" s="2" t="str">
        <f t="shared" si="637"/>
        <v>sem</v>
      </c>
      <c r="F4497" s="1" t="s">
        <v>10015</v>
      </c>
      <c r="G4497" s="2" t="str">
        <f t="shared" si="638"/>
        <v>bc</v>
      </c>
      <c r="H4497" s="1" t="s">
        <v>1736</v>
      </c>
      <c r="I4497" s="2" t="str">
        <f t="shared" si="639"/>
        <v>1023</v>
      </c>
      <c r="J4497" s="2" t="str">
        <f t="shared" si="640"/>
        <v>1023</v>
      </c>
      <c r="K4497" s="2" t="str">
        <f t="shared" si="641"/>
        <v>c05                             </v>
      </c>
      <c r="L4497" s="2" t="str">
        <f t="shared" si="642"/>
        <v>C05                                     </v>
      </c>
    </row>
    <row r="4498" hidden="1" spans="1:12">
      <c r="A4498" s="1" t="s">
        <v>10058</v>
      </c>
      <c r="B4498" s="1" t="s">
        <v>10059</v>
      </c>
      <c r="C4498" s="1" t="s">
        <v>1729</v>
      </c>
      <c r="D4498" s="1" t="s">
        <v>65</v>
      </c>
      <c r="E4498" s="2" t="str">
        <f t="shared" si="637"/>
        <v>sem</v>
      </c>
      <c r="F4498" s="1" t="s">
        <v>10015</v>
      </c>
      <c r="G4498" s="2" t="str">
        <f t="shared" si="638"/>
        <v>bc</v>
      </c>
      <c r="H4498" s="1" t="s">
        <v>1736</v>
      </c>
      <c r="I4498" s="2" t="str">
        <f t="shared" si="639"/>
        <v>2189</v>
      </c>
      <c r="J4498" s="2" t="str">
        <f t="shared" si="640"/>
        <v>2189</v>
      </c>
      <c r="K4498" s="2" t="str">
        <f t="shared" si="641"/>
        <v>c20                             </v>
      </c>
      <c r="L4498" s="2" t="str">
        <f t="shared" si="642"/>
        <v>C20                                     </v>
      </c>
    </row>
    <row r="4499" hidden="1" spans="1:12">
      <c r="A4499" s="1" t="s">
        <v>10060</v>
      </c>
      <c r="B4499" s="1" t="s">
        <v>10061</v>
      </c>
      <c r="C4499" s="1" t="s">
        <v>1729</v>
      </c>
      <c r="D4499" s="1" t="s">
        <v>65</v>
      </c>
      <c r="E4499" s="2" t="str">
        <f t="shared" si="637"/>
        <v>sem</v>
      </c>
      <c r="F4499" s="1" t="s">
        <v>10015</v>
      </c>
      <c r="G4499" s="2" t="str">
        <f t="shared" si="638"/>
        <v>bc</v>
      </c>
      <c r="H4499" s="1" t="s">
        <v>1736</v>
      </c>
      <c r="I4499" s="2" t="str">
        <f t="shared" si="639"/>
        <v>2201</v>
      </c>
      <c r="J4499" s="2" t="str">
        <f t="shared" si="640"/>
        <v>2201</v>
      </c>
      <c r="K4499" s="2" t="str">
        <f t="shared" si="641"/>
        <v>c05                             </v>
      </c>
      <c r="L4499" s="2" t="str">
        <f t="shared" si="642"/>
        <v>C05                                     </v>
      </c>
    </row>
    <row r="4500" hidden="1" spans="1:12">
      <c r="A4500" s="1" t="s">
        <v>10062</v>
      </c>
      <c r="B4500" s="1" t="s">
        <v>10063</v>
      </c>
      <c r="C4500" s="1" t="s">
        <v>1729</v>
      </c>
      <c r="D4500" s="1" t="s">
        <v>65</v>
      </c>
      <c r="E4500" s="2" t="str">
        <f t="shared" si="637"/>
        <v>sem</v>
      </c>
      <c r="F4500" s="1" t="s">
        <v>10015</v>
      </c>
      <c r="G4500" s="2" t="str">
        <f t="shared" si="638"/>
        <v>bc</v>
      </c>
      <c r="H4500" s="1" t="s">
        <v>1736</v>
      </c>
      <c r="I4500" s="2" t="str">
        <f t="shared" si="639"/>
        <v>2202</v>
      </c>
      <c r="J4500" s="2" t="str">
        <f t="shared" si="640"/>
        <v>2202</v>
      </c>
      <c r="K4500" s="2" t="str">
        <f t="shared" si="641"/>
        <v>c04                             </v>
      </c>
      <c r="L4500" s="2" t="str">
        <f t="shared" si="642"/>
        <v>C04                                     </v>
      </c>
    </row>
    <row r="4501" hidden="1" spans="1:12">
      <c r="A4501" s="1" t="s">
        <v>10064</v>
      </c>
      <c r="B4501" s="1" t="s">
        <v>10065</v>
      </c>
      <c r="C4501" s="1" t="s">
        <v>1729</v>
      </c>
      <c r="D4501" s="1" t="s">
        <v>65</v>
      </c>
      <c r="E4501" s="2" t="str">
        <f t="shared" si="637"/>
        <v>sem</v>
      </c>
      <c r="F4501" s="1" t="s">
        <v>10015</v>
      </c>
      <c r="G4501" s="2" t="str">
        <f t="shared" si="638"/>
        <v>bc</v>
      </c>
      <c r="H4501" s="1" t="s">
        <v>1736</v>
      </c>
      <c r="I4501" s="2" t="str">
        <f t="shared" si="639"/>
        <v>2202</v>
      </c>
      <c r="J4501" s="2" t="str">
        <f t="shared" si="640"/>
        <v>2202</v>
      </c>
      <c r="K4501" s="2" t="str">
        <f t="shared" si="641"/>
        <v>c05                             </v>
      </c>
      <c r="L4501" s="2" t="str">
        <f t="shared" si="642"/>
        <v>C05                                     </v>
      </c>
    </row>
    <row r="4502" hidden="1" spans="1:12">
      <c r="A4502" s="1" t="s">
        <v>10066</v>
      </c>
      <c r="B4502" s="1" t="s">
        <v>10067</v>
      </c>
      <c r="C4502" s="1" t="s">
        <v>1729</v>
      </c>
      <c r="D4502" s="1" t="s">
        <v>65</v>
      </c>
      <c r="E4502" s="2" t="str">
        <f t="shared" si="637"/>
        <v>sem</v>
      </c>
      <c r="F4502" s="1" t="s">
        <v>10015</v>
      </c>
      <c r="G4502" s="2" t="str">
        <f t="shared" si="638"/>
        <v>bc</v>
      </c>
      <c r="H4502" s="1" t="s">
        <v>1736</v>
      </c>
      <c r="I4502" s="2" t="str">
        <f t="shared" si="639"/>
        <v>2202</v>
      </c>
      <c r="J4502" s="2" t="str">
        <f t="shared" si="640"/>
        <v>2202</v>
      </c>
      <c r="K4502" s="2" t="str">
        <f t="shared" si="641"/>
        <v>c4                              </v>
      </c>
      <c r="L4502" s="2" t="str">
        <f t="shared" si="642"/>
        <v>C4                                      </v>
      </c>
    </row>
    <row r="4503" hidden="1" spans="1:12">
      <c r="A4503" s="1" t="s">
        <v>10068</v>
      </c>
      <c r="B4503" s="1" t="s">
        <v>10069</v>
      </c>
      <c r="C4503" s="1" t="s">
        <v>1729</v>
      </c>
      <c r="D4503" s="1" t="s">
        <v>65</v>
      </c>
      <c r="E4503" s="2" t="str">
        <f t="shared" si="637"/>
        <v>sem</v>
      </c>
      <c r="F4503" s="1" t="s">
        <v>10015</v>
      </c>
      <c r="G4503" s="2" t="str">
        <f t="shared" si="638"/>
        <v>bc</v>
      </c>
      <c r="H4503" s="1" t="s">
        <v>1736</v>
      </c>
      <c r="I4503" s="2" t="str">
        <f t="shared" si="639"/>
        <v>2204</v>
      </c>
      <c r="J4503" s="2" t="str">
        <f t="shared" si="640"/>
        <v>2204</v>
      </c>
      <c r="K4503" s="2" t="str">
        <f t="shared" si="641"/>
        <v>c01                             </v>
      </c>
      <c r="L4503" s="2" t="str">
        <f t="shared" si="642"/>
        <v>C01                                     </v>
      </c>
    </row>
    <row r="4504" hidden="1" spans="1:12">
      <c r="A4504" s="1" t="s">
        <v>10070</v>
      </c>
      <c r="B4504" s="1" t="s">
        <v>10071</v>
      </c>
      <c r="C4504" s="1" t="s">
        <v>1729</v>
      </c>
      <c r="D4504" s="1" t="s">
        <v>65</v>
      </c>
      <c r="E4504" s="2" t="str">
        <f t="shared" si="637"/>
        <v>sem</v>
      </c>
      <c r="F4504" s="1" t="s">
        <v>10015</v>
      </c>
      <c r="G4504" s="2" t="str">
        <f t="shared" si="638"/>
        <v>bc</v>
      </c>
      <c r="H4504" s="1" t="s">
        <v>1736</v>
      </c>
      <c r="I4504" s="2" t="str">
        <f t="shared" si="639"/>
        <v>2204</v>
      </c>
      <c r="J4504" s="2" t="str">
        <f t="shared" si="640"/>
        <v>2204</v>
      </c>
      <c r="K4504" s="2" t="str">
        <f t="shared" si="641"/>
        <v>c02                             </v>
      </c>
      <c r="L4504" s="2" t="str">
        <f t="shared" si="642"/>
        <v>C02                                     </v>
      </c>
    </row>
    <row r="4505" hidden="1" spans="1:12">
      <c r="A4505" s="1" t="s">
        <v>10072</v>
      </c>
      <c r="B4505" s="1" t="s">
        <v>10073</v>
      </c>
      <c r="C4505" s="1" t="s">
        <v>1729</v>
      </c>
      <c r="D4505" s="1" t="s">
        <v>65</v>
      </c>
      <c r="E4505" s="2" t="str">
        <f t="shared" si="637"/>
        <v>sem</v>
      </c>
      <c r="F4505" s="1" t="s">
        <v>10015</v>
      </c>
      <c r="G4505" s="2" t="str">
        <f t="shared" si="638"/>
        <v>bc</v>
      </c>
      <c r="H4505" s="1" t="s">
        <v>1736</v>
      </c>
      <c r="I4505" s="2" t="str">
        <f t="shared" si="639"/>
        <v>2204</v>
      </c>
      <c r="J4505" s="2" t="str">
        <f t="shared" si="640"/>
        <v>2204</v>
      </c>
      <c r="K4505" s="2" t="str">
        <f t="shared" si="641"/>
        <v>c03                             </v>
      </c>
      <c r="L4505" s="2" t="str">
        <f t="shared" si="642"/>
        <v>C03                                     </v>
      </c>
    </row>
    <row r="4506" hidden="1" spans="1:12">
      <c r="A4506" s="1" t="s">
        <v>10074</v>
      </c>
      <c r="B4506" s="1" t="s">
        <v>10075</v>
      </c>
      <c r="C4506" s="1" t="s">
        <v>1729</v>
      </c>
      <c r="D4506" s="1" t="s">
        <v>65</v>
      </c>
      <c r="E4506" s="2" t="str">
        <f t="shared" si="637"/>
        <v>sem</v>
      </c>
      <c r="F4506" s="1" t="s">
        <v>10015</v>
      </c>
      <c r="G4506" s="2" t="str">
        <f t="shared" si="638"/>
        <v>bc</v>
      </c>
      <c r="H4506" s="1" t="s">
        <v>1736</v>
      </c>
      <c r="I4506" s="2" t="str">
        <f t="shared" si="639"/>
        <v>2208</v>
      </c>
      <c r="J4506" s="2" t="str">
        <f t="shared" si="640"/>
        <v>2208</v>
      </c>
      <c r="K4506" s="2" t="str">
        <f t="shared" si="641"/>
        <v>c04                             </v>
      </c>
      <c r="L4506" s="2" t="str">
        <f t="shared" ref="L4506:L4537" si="643">MID(B4506,10,40)</f>
        <v>C04                                     </v>
      </c>
    </row>
    <row r="4507" hidden="1" spans="1:12">
      <c r="A4507" s="1" t="s">
        <v>10076</v>
      </c>
      <c r="B4507" s="1" t="s">
        <v>10077</v>
      </c>
      <c r="C4507" s="1" t="s">
        <v>1729</v>
      </c>
      <c r="D4507" s="1" t="s">
        <v>65</v>
      </c>
      <c r="E4507" s="2" t="str">
        <f t="shared" si="637"/>
        <v>sem</v>
      </c>
      <c r="F4507" s="1" t="s">
        <v>10015</v>
      </c>
      <c r="G4507" s="2" t="str">
        <f t="shared" si="638"/>
        <v>bc</v>
      </c>
      <c r="H4507" s="1" t="s">
        <v>1736</v>
      </c>
      <c r="I4507" s="2" t="str">
        <f t="shared" si="639"/>
        <v>2208</v>
      </c>
      <c r="J4507" s="2" t="str">
        <f t="shared" si="640"/>
        <v>2208</v>
      </c>
      <c r="K4507" s="2" t="str">
        <f t="shared" si="641"/>
        <v>c05                             </v>
      </c>
      <c r="L4507" s="2" t="str">
        <f t="shared" si="643"/>
        <v>C05                                     </v>
      </c>
    </row>
    <row r="4508" hidden="1" spans="1:12">
      <c r="A4508" s="1" t="s">
        <v>10078</v>
      </c>
      <c r="B4508" s="1" t="s">
        <v>10079</v>
      </c>
      <c r="C4508" s="1" t="s">
        <v>1729</v>
      </c>
      <c r="D4508" s="1" t="s">
        <v>65</v>
      </c>
      <c r="E4508" s="2" t="str">
        <f t="shared" si="637"/>
        <v>sem</v>
      </c>
      <c r="F4508" s="1" t="s">
        <v>10015</v>
      </c>
      <c r="G4508" s="2" t="str">
        <f t="shared" si="638"/>
        <v>bc</v>
      </c>
      <c r="H4508" s="1" t="s">
        <v>1736</v>
      </c>
      <c r="I4508" s="2" t="str">
        <f t="shared" si="639"/>
        <v>2211</v>
      </c>
      <c r="J4508" s="2" t="str">
        <f t="shared" si="640"/>
        <v>2211</v>
      </c>
      <c r="K4508" s="2" t="str">
        <f t="shared" si="641"/>
        <v>c02                             </v>
      </c>
      <c r="L4508" s="2" t="str">
        <f t="shared" si="643"/>
        <v>C02                                     </v>
      </c>
    </row>
    <row r="4509" hidden="1" spans="1:12">
      <c r="A4509" s="1" t="s">
        <v>10080</v>
      </c>
      <c r="B4509" s="1" t="s">
        <v>10081</v>
      </c>
      <c r="C4509" s="1" t="s">
        <v>1729</v>
      </c>
      <c r="D4509" s="1" t="s">
        <v>65</v>
      </c>
      <c r="E4509" s="2" t="str">
        <f t="shared" si="637"/>
        <v>sem</v>
      </c>
      <c r="F4509" s="1" t="s">
        <v>10015</v>
      </c>
      <c r="G4509" s="2" t="str">
        <f t="shared" si="638"/>
        <v>bc</v>
      </c>
      <c r="H4509" s="1" t="s">
        <v>1736</v>
      </c>
      <c r="I4509" s="2" t="str">
        <f t="shared" si="639"/>
        <v>2211</v>
      </c>
      <c r="J4509" s="2" t="str">
        <f t="shared" si="640"/>
        <v>2211</v>
      </c>
      <c r="K4509" s="2" t="str">
        <f t="shared" si="641"/>
        <v>c04                             </v>
      </c>
      <c r="L4509" s="2" t="str">
        <f t="shared" si="643"/>
        <v>C04                                     </v>
      </c>
    </row>
    <row r="4510" hidden="1" spans="1:12">
      <c r="A4510" s="1" t="s">
        <v>10082</v>
      </c>
      <c r="B4510" s="1" t="s">
        <v>10083</v>
      </c>
      <c r="C4510" s="1" t="s">
        <v>1729</v>
      </c>
      <c r="D4510" s="1" t="s">
        <v>65</v>
      </c>
      <c r="E4510" s="2" t="str">
        <f t="shared" si="637"/>
        <v>sem</v>
      </c>
      <c r="F4510" s="1" t="s">
        <v>10015</v>
      </c>
      <c r="G4510" s="2" t="str">
        <f t="shared" si="638"/>
        <v>bc</v>
      </c>
      <c r="H4510" s="1" t="s">
        <v>1736</v>
      </c>
      <c r="I4510" s="2" t="str">
        <f t="shared" si="639"/>
        <v>2214</v>
      </c>
      <c r="J4510" s="2" t="str">
        <f t="shared" si="640"/>
        <v>2214</v>
      </c>
      <c r="K4510" s="2" t="str">
        <f t="shared" si="641"/>
        <v>c03                             </v>
      </c>
      <c r="L4510" s="2" t="str">
        <f t="shared" si="643"/>
        <v>C03                                     </v>
      </c>
    </row>
    <row r="4511" hidden="1" spans="1:12">
      <c r="A4511" s="1" t="s">
        <v>10084</v>
      </c>
      <c r="B4511" s="1" t="s">
        <v>10085</v>
      </c>
      <c r="C4511" s="1" t="s">
        <v>1729</v>
      </c>
      <c r="D4511" s="1" t="s">
        <v>65</v>
      </c>
      <c r="E4511" s="2" t="str">
        <f t="shared" si="637"/>
        <v>sem</v>
      </c>
      <c r="F4511" s="1" t="s">
        <v>10015</v>
      </c>
      <c r="G4511" s="2" t="str">
        <f t="shared" si="638"/>
        <v>bc</v>
      </c>
      <c r="H4511" s="1" t="s">
        <v>1736</v>
      </c>
      <c r="I4511" s="2" t="str">
        <f t="shared" si="639"/>
        <v>2218</v>
      </c>
      <c r="J4511" s="2" t="str">
        <f t="shared" si="640"/>
        <v>2218</v>
      </c>
      <c r="K4511" s="2" t="str">
        <f t="shared" si="641"/>
        <v>c01                             </v>
      </c>
      <c r="L4511" s="2" t="str">
        <f t="shared" si="643"/>
        <v>C01                                     </v>
      </c>
    </row>
    <row r="4512" hidden="1" spans="1:12">
      <c r="A4512" s="1" t="s">
        <v>10086</v>
      </c>
      <c r="B4512" s="1" t="s">
        <v>10087</v>
      </c>
      <c r="C4512" s="1" t="s">
        <v>1729</v>
      </c>
      <c r="D4512" s="1" t="s">
        <v>65</v>
      </c>
      <c r="E4512" s="2" t="str">
        <f t="shared" si="637"/>
        <v>sem</v>
      </c>
      <c r="F4512" s="1" t="s">
        <v>10015</v>
      </c>
      <c r="G4512" s="2" t="str">
        <f t="shared" si="638"/>
        <v>bc</v>
      </c>
      <c r="H4512" s="1" t="s">
        <v>1736</v>
      </c>
      <c r="I4512" s="2" t="str">
        <f t="shared" si="639"/>
        <v>2222</v>
      </c>
      <c r="J4512" s="2" t="str">
        <f t="shared" si="640"/>
        <v>2222</v>
      </c>
      <c r="K4512" s="2" t="str">
        <f t="shared" si="641"/>
        <v>c02                             </v>
      </c>
      <c r="L4512" s="2" t="str">
        <f t="shared" si="643"/>
        <v>C02                                     </v>
      </c>
    </row>
    <row r="4513" hidden="1" spans="1:12">
      <c r="A4513" s="1" t="s">
        <v>10088</v>
      </c>
      <c r="B4513" s="1" t="s">
        <v>10089</v>
      </c>
      <c r="C4513" s="1" t="s">
        <v>1729</v>
      </c>
      <c r="D4513" s="1" t="s">
        <v>65</v>
      </c>
      <c r="E4513" s="2" t="str">
        <f t="shared" si="637"/>
        <v>sem</v>
      </c>
      <c r="F4513" s="1" t="s">
        <v>10015</v>
      </c>
      <c r="G4513" s="2" t="str">
        <f t="shared" si="638"/>
        <v>bc</v>
      </c>
      <c r="H4513" s="1" t="s">
        <v>1736</v>
      </c>
      <c r="I4513" s="2" t="str">
        <f t="shared" si="639"/>
        <v>2228</v>
      </c>
      <c r="J4513" s="2" t="str">
        <f t="shared" si="640"/>
        <v>2228</v>
      </c>
      <c r="K4513" s="2" t="str">
        <f t="shared" si="641"/>
        <v>c03                             </v>
      </c>
      <c r="L4513" s="2" t="str">
        <f t="shared" si="643"/>
        <v>C03                                     </v>
      </c>
    </row>
    <row r="4514" hidden="1" spans="1:12">
      <c r="A4514" s="1" t="s">
        <v>10090</v>
      </c>
      <c r="B4514" s="1" t="s">
        <v>10091</v>
      </c>
      <c r="C4514" s="1" t="s">
        <v>1729</v>
      </c>
      <c r="D4514" s="1" t="s">
        <v>65</v>
      </c>
      <c r="E4514" s="2" t="str">
        <f t="shared" si="637"/>
        <v>sem</v>
      </c>
      <c r="F4514" s="1" t="s">
        <v>10015</v>
      </c>
      <c r="G4514" s="2" t="str">
        <f t="shared" si="638"/>
        <v>bc</v>
      </c>
      <c r="H4514" s="1" t="s">
        <v>1736</v>
      </c>
      <c r="I4514" s="2" t="str">
        <f t="shared" si="639"/>
        <v>2228</v>
      </c>
      <c r="J4514" s="2" t="str">
        <f t="shared" si="640"/>
        <v>2228</v>
      </c>
      <c r="K4514" s="2" t="str">
        <f t="shared" si="641"/>
        <v>c05                             </v>
      </c>
      <c r="L4514" s="2" t="str">
        <f t="shared" si="643"/>
        <v>C05                                     </v>
      </c>
    </row>
    <row r="4515" hidden="1" spans="1:12">
      <c r="A4515" s="1" t="s">
        <v>10092</v>
      </c>
      <c r="B4515" s="1" t="s">
        <v>10093</v>
      </c>
      <c r="C4515" s="1" t="s">
        <v>1729</v>
      </c>
      <c r="D4515" s="1" t="s">
        <v>65</v>
      </c>
      <c r="E4515" s="2" t="str">
        <f t="shared" si="637"/>
        <v>sem</v>
      </c>
      <c r="F4515" s="1" t="s">
        <v>10015</v>
      </c>
      <c r="G4515" s="2" t="str">
        <f t="shared" si="638"/>
        <v>bc</v>
      </c>
      <c r="H4515" s="1" t="s">
        <v>1736</v>
      </c>
      <c r="I4515" s="2" t="str">
        <f t="shared" si="639"/>
        <v>2232</v>
      </c>
      <c r="J4515" s="2" t="str">
        <f t="shared" si="640"/>
        <v>2232</v>
      </c>
      <c r="K4515" s="2" t="str">
        <f t="shared" si="641"/>
        <v>c02                             </v>
      </c>
      <c r="L4515" s="2" t="str">
        <f t="shared" si="643"/>
        <v>C02                                     </v>
      </c>
    </row>
    <row r="4516" hidden="1" spans="1:12">
      <c r="A4516" s="1" t="s">
        <v>10094</v>
      </c>
      <c r="B4516" s="1" t="s">
        <v>10095</v>
      </c>
      <c r="C4516" s="1" t="s">
        <v>1729</v>
      </c>
      <c r="D4516" s="1" t="s">
        <v>65</v>
      </c>
      <c r="E4516" s="2" t="str">
        <f t="shared" si="637"/>
        <v>sem</v>
      </c>
      <c r="F4516" s="1" t="s">
        <v>10015</v>
      </c>
      <c r="G4516" s="2" t="str">
        <f t="shared" si="638"/>
        <v>bc</v>
      </c>
      <c r="H4516" s="1" t="s">
        <v>1736</v>
      </c>
      <c r="I4516" s="2" t="str">
        <f t="shared" si="639"/>
        <v>2232</v>
      </c>
      <c r="J4516" s="2" t="str">
        <f t="shared" si="640"/>
        <v>2232</v>
      </c>
      <c r="K4516" s="2" t="str">
        <f t="shared" si="641"/>
        <v>c03                             </v>
      </c>
      <c r="L4516" s="2" t="str">
        <f t="shared" si="643"/>
        <v>C03                                     </v>
      </c>
    </row>
    <row r="4517" hidden="1" spans="1:12">
      <c r="A4517" s="1" t="s">
        <v>10096</v>
      </c>
      <c r="B4517" s="1" t="s">
        <v>10097</v>
      </c>
      <c r="C4517" s="1" t="s">
        <v>1729</v>
      </c>
      <c r="D4517" s="1" t="s">
        <v>65</v>
      </c>
      <c r="E4517" s="2" t="str">
        <f t="shared" si="637"/>
        <v>sem</v>
      </c>
      <c r="F4517" s="1" t="s">
        <v>10015</v>
      </c>
      <c r="G4517" s="2" t="str">
        <f t="shared" si="638"/>
        <v>bc</v>
      </c>
      <c r="H4517" s="1" t="s">
        <v>1736</v>
      </c>
      <c r="I4517" s="2" t="str">
        <f t="shared" si="639"/>
        <v>2232</v>
      </c>
      <c r="J4517" s="2" t="str">
        <f t="shared" si="640"/>
        <v>2232</v>
      </c>
      <c r="K4517" s="2" t="str">
        <f t="shared" si="641"/>
        <v>c04                             </v>
      </c>
      <c r="L4517" s="2" t="str">
        <f t="shared" si="643"/>
        <v>C04                                     </v>
      </c>
    </row>
    <row r="4518" hidden="1" spans="1:12">
      <c r="A4518" s="1" t="s">
        <v>10098</v>
      </c>
      <c r="B4518" s="1" t="s">
        <v>10099</v>
      </c>
      <c r="C4518" s="1" t="s">
        <v>1729</v>
      </c>
      <c r="D4518" s="1" t="s">
        <v>65</v>
      </c>
      <c r="E4518" s="2" t="str">
        <f t="shared" si="637"/>
        <v>sem</v>
      </c>
      <c r="F4518" s="1" t="s">
        <v>10015</v>
      </c>
      <c r="G4518" s="2" t="str">
        <f t="shared" si="638"/>
        <v>bc</v>
      </c>
      <c r="H4518" s="1" t="s">
        <v>1736</v>
      </c>
      <c r="I4518" s="2" t="str">
        <f t="shared" si="639"/>
        <v>2232</v>
      </c>
      <c r="J4518" s="2" t="str">
        <f t="shared" si="640"/>
        <v>2232</v>
      </c>
      <c r="K4518" s="2" t="str">
        <f t="shared" si="641"/>
        <v>c1                              </v>
      </c>
      <c r="L4518" s="2" t="str">
        <f t="shared" si="643"/>
        <v>C1                                      </v>
      </c>
    </row>
    <row r="4519" hidden="1" spans="1:12">
      <c r="A4519" s="1" t="s">
        <v>10100</v>
      </c>
      <c r="B4519" s="1" t="s">
        <v>10101</v>
      </c>
      <c r="C4519" s="1" t="s">
        <v>1729</v>
      </c>
      <c r="D4519" s="1" t="s">
        <v>65</v>
      </c>
      <c r="E4519" s="2" t="str">
        <f t="shared" si="637"/>
        <v>sem</v>
      </c>
      <c r="F4519" s="1" t="s">
        <v>10015</v>
      </c>
      <c r="G4519" s="2" t="str">
        <f t="shared" si="638"/>
        <v>bc</v>
      </c>
      <c r="H4519" s="1" t="s">
        <v>1736</v>
      </c>
      <c r="I4519" s="2" t="str">
        <f t="shared" si="639"/>
        <v>2232</v>
      </c>
      <c r="J4519" s="2" t="str">
        <f t="shared" si="640"/>
        <v>2232</v>
      </c>
      <c r="K4519" s="2" t="str">
        <f t="shared" si="641"/>
        <v>c3                              </v>
      </c>
      <c r="L4519" s="2" t="str">
        <f t="shared" si="643"/>
        <v>C3                                      </v>
      </c>
    </row>
    <row r="4520" hidden="1" spans="1:12">
      <c r="A4520" s="1" t="s">
        <v>10102</v>
      </c>
      <c r="B4520" s="1" t="s">
        <v>10103</v>
      </c>
      <c r="C4520" s="1" t="s">
        <v>1729</v>
      </c>
      <c r="D4520" s="1" t="s">
        <v>65</v>
      </c>
      <c r="E4520" s="2" t="str">
        <f t="shared" si="637"/>
        <v>sem</v>
      </c>
      <c r="F4520" s="1" t="s">
        <v>10015</v>
      </c>
      <c r="G4520" s="2" t="str">
        <f t="shared" si="638"/>
        <v>bc</v>
      </c>
      <c r="H4520" s="1" t="s">
        <v>1736</v>
      </c>
      <c r="I4520" s="2" t="str">
        <f t="shared" si="639"/>
        <v>2232</v>
      </c>
      <c r="J4520" s="2" t="str">
        <f t="shared" si="640"/>
        <v>2232</v>
      </c>
      <c r="K4520" s="2" t="str">
        <f t="shared" si="641"/>
        <v>c4                              </v>
      </c>
      <c r="L4520" s="2" t="str">
        <f t="shared" si="643"/>
        <v>C4                                      </v>
      </c>
    </row>
    <row r="4521" hidden="1" spans="1:12">
      <c r="A4521" s="1" t="s">
        <v>10104</v>
      </c>
      <c r="B4521" s="1" t="s">
        <v>10105</v>
      </c>
      <c r="C4521" s="1" t="s">
        <v>1729</v>
      </c>
      <c r="D4521" s="1" t="s">
        <v>65</v>
      </c>
      <c r="E4521" s="2" t="str">
        <f t="shared" si="637"/>
        <v>sem</v>
      </c>
      <c r="F4521" s="1" t="s">
        <v>10015</v>
      </c>
      <c r="G4521" s="2" t="str">
        <f t="shared" si="638"/>
        <v>bc</v>
      </c>
      <c r="H4521" s="1" t="s">
        <v>1736</v>
      </c>
      <c r="I4521" s="2" t="str">
        <f t="shared" si="639"/>
        <v>2233</v>
      </c>
      <c r="J4521" s="2" t="str">
        <f t="shared" si="640"/>
        <v>2233</v>
      </c>
      <c r="K4521" s="2" t="str">
        <f t="shared" si="641"/>
        <v>c01                             </v>
      </c>
      <c r="L4521" s="2" t="str">
        <f t="shared" si="643"/>
        <v>C01                                     </v>
      </c>
    </row>
    <row r="4522" hidden="1" spans="1:12">
      <c r="A4522" s="1" t="s">
        <v>10106</v>
      </c>
      <c r="B4522" s="1" t="s">
        <v>10107</v>
      </c>
      <c r="C4522" s="1" t="s">
        <v>1729</v>
      </c>
      <c r="D4522" s="1" t="s">
        <v>65</v>
      </c>
      <c r="E4522" s="2" t="str">
        <f t="shared" si="637"/>
        <v>sem</v>
      </c>
      <c r="F4522" s="1" t="s">
        <v>10015</v>
      </c>
      <c r="G4522" s="2" t="str">
        <f t="shared" si="638"/>
        <v>bc</v>
      </c>
      <c r="H4522" s="1" t="s">
        <v>1736</v>
      </c>
      <c r="I4522" s="2" t="str">
        <f t="shared" si="639"/>
        <v>2233</v>
      </c>
      <c r="J4522" s="2" t="str">
        <f t="shared" si="640"/>
        <v>2233</v>
      </c>
      <c r="K4522" s="2" t="str">
        <f t="shared" si="641"/>
        <v>c04                             </v>
      </c>
      <c r="L4522" s="2" t="str">
        <f t="shared" si="643"/>
        <v>C04                                     </v>
      </c>
    </row>
    <row r="4523" hidden="1" spans="1:12">
      <c r="A4523" s="1" t="s">
        <v>10108</v>
      </c>
      <c r="B4523" s="1" t="s">
        <v>10109</v>
      </c>
      <c r="C4523" s="1" t="s">
        <v>1729</v>
      </c>
      <c r="D4523" s="1" t="s">
        <v>65</v>
      </c>
      <c r="E4523" s="2" t="str">
        <f t="shared" si="637"/>
        <v>sem</v>
      </c>
      <c r="F4523" s="1" t="s">
        <v>10015</v>
      </c>
      <c r="G4523" s="2" t="str">
        <f t="shared" si="638"/>
        <v>bc</v>
      </c>
      <c r="H4523" s="1" t="s">
        <v>1736</v>
      </c>
      <c r="I4523" s="2" t="str">
        <f t="shared" si="639"/>
        <v>2233</v>
      </c>
      <c r="J4523" s="2" t="str">
        <f t="shared" si="640"/>
        <v>2233</v>
      </c>
      <c r="K4523" s="2" t="str">
        <f t="shared" si="641"/>
        <v>c1                              </v>
      </c>
      <c r="L4523" s="2" t="str">
        <f t="shared" si="643"/>
        <v>C1                                      </v>
      </c>
    </row>
    <row r="4524" hidden="1" spans="1:12">
      <c r="A4524" s="1" t="s">
        <v>10110</v>
      </c>
      <c r="B4524" s="1" t="s">
        <v>10111</v>
      </c>
      <c r="C4524" s="1" t="s">
        <v>1729</v>
      </c>
      <c r="D4524" s="1" t="s">
        <v>65</v>
      </c>
      <c r="E4524" s="2" t="str">
        <f t="shared" si="637"/>
        <v>sem</v>
      </c>
      <c r="F4524" s="1" t="s">
        <v>10015</v>
      </c>
      <c r="G4524" s="2" t="str">
        <f t="shared" si="638"/>
        <v>bc</v>
      </c>
      <c r="H4524" s="1" t="s">
        <v>1736</v>
      </c>
      <c r="I4524" s="2" t="str">
        <f t="shared" si="639"/>
        <v>2233</v>
      </c>
      <c r="J4524" s="2" t="str">
        <f t="shared" si="640"/>
        <v>2233</v>
      </c>
      <c r="K4524" s="2" t="str">
        <f t="shared" si="641"/>
        <v>c3                              </v>
      </c>
      <c r="L4524" s="2" t="str">
        <f t="shared" si="643"/>
        <v>C3                                      </v>
      </c>
    </row>
    <row r="4525" hidden="1" spans="1:12">
      <c r="A4525" s="1" t="s">
        <v>10112</v>
      </c>
      <c r="B4525" s="1" t="s">
        <v>10113</v>
      </c>
      <c r="C4525" s="1" t="s">
        <v>1729</v>
      </c>
      <c r="D4525" s="1" t="s">
        <v>65</v>
      </c>
      <c r="E4525" s="2" t="str">
        <f t="shared" si="637"/>
        <v>sem</v>
      </c>
      <c r="F4525" s="1" t="s">
        <v>10015</v>
      </c>
      <c r="G4525" s="2" t="str">
        <f t="shared" si="638"/>
        <v>bc</v>
      </c>
      <c r="H4525" s="1" t="s">
        <v>1736</v>
      </c>
      <c r="I4525" s="2" t="str">
        <f t="shared" si="639"/>
        <v>2234</v>
      </c>
      <c r="J4525" s="2" t="str">
        <f t="shared" si="640"/>
        <v>2234</v>
      </c>
      <c r="K4525" s="2" t="str">
        <f t="shared" si="641"/>
        <v>c01                             </v>
      </c>
      <c r="L4525" s="2" t="str">
        <f t="shared" si="643"/>
        <v>C01                                     </v>
      </c>
    </row>
    <row r="4526" hidden="1" spans="1:12">
      <c r="A4526" s="1" t="s">
        <v>10114</v>
      </c>
      <c r="B4526" s="1" t="s">
        <v>10115</v>
      </c>
      <c r="C4526" s="1" t="s">
        <v>1729</v>
      </c>
      <c r="D4526" s="1" t="s">
        <v>65</v>
      </c>
      <c r="E4526" s="2" t="str">
        <f t="shared" si="637"/>
        <v>sem</v>
      </c>
      <c r="F4526" s="1" t="s">
        <v>10015</v>
      </c>
      <c r="G4526" s="2" t="str">
        <f t="shared" si="638"/>
        <v>bc</v>
      </c>
      <c r="H4526" s="1" t="s">
        <v>1736</v>
      </c>
      <c r="I4526" s="2" t="str">
        <f t="shared" si="639"/>
        <v>2234</v>
      </c>
      <c r="J4526" s="2" t="str">
        <f t="shared" si="640"/>
        <v>2234</v>
      </c>
      <c r="K4526" s="2" t="str">
        <f t="shared" si="641"/>
        <v>c05                             </v>
      </c>
      <c r="L4526" s="2" t="str">
        <f t="shared" si="643"/>
        <v>C05                                     </v>
      </c>
    </row>
    <row r="4527" hidden="1" spans="1:12">
      <c r="A4527" s="1" t="s">
        <v>10116</v>
      </c>
      <c r="B4527" s="1" t="s">
        <v>10117</v>
      </c>
      <c r="C4527" s="1" t="s">
        <v>1729</v>
      </c>
      <c r="D4527" s="1" t="s">
        <v>65</v>
      </c>
      <c r="E4527" s="2" t="str">
        <f t="shared" si="637"/>
        <v>sem</v>
      </c>
      <c r="F4527" s="1" t="s">
        <v>10015</v>
      </c>
      <c r="G4527" s="2" t="str">
        <f t="shared" si="638"/>
        <v>bc</v>
      </c>
      <c r="H4527" s="1" t="s">
        <v>1736</v>
      </c>
      <c r="I4527" s="2" t="str">
        <f t="shared" si="639"/>
        <v>2234</v>
      </c>
      <c r="J4527" s="2" t="str">
        <f t="shared" si="640"/>
        <v>2234</v>
      </c>
      <c r="K4527" s="2" t="str">
        <f t="shared" si="641"/>
        <v>c2                              </v>
      </c>
      <c r="L4527" s="2" t="str">
        <f t="shared" si="643"/>
        <v>C2                                      </v>
      </c>
    </row>
    <row r="4528" hidden="1" spans="1:12">
      <c r="A4528" s="1" t="s">
        <v>10118</v>
      </c>
      <c r="B4528" s="1" t="s">
        <v>10119</v>
      </c>
      <c r="C4528" s="1" t="s">
        <v>1729</v>
      </c>
      <c r="D4528" s="1" t="s">
        <v>65</v>
      </c>
      <c r="E4528" s="2" t="str">
        <f t="shared" si="637"/>
        <v>sem</v>
      </c>
      <c r="F4528" s="1" t="s">
        <v>10015</v>
      </c>
      <c r="G4528" s="2" t="str">
        <f t="shared" si="638"/>
        <v>bc</v>
      </c>
      <c r="H4528" s="1" t="s">
        <v>1736</v>
      </c>
      <c r="I4528" s="2" t="str">
        <f t="shared" si="639"/>
        <v>2234</v>
      </c>
      <c r="J4528" s="2" t="str">
        <f t="shared" si="640"/>
        <v>2234</v>
      </c>
      <c r="K4528" s="2" t="str">
        <f t="shared" si="641"/>
        <v>c20                             </v>
      </c>
      <c r="L4528" s="2" t="str">
        <f t="shared" si="643"/>
        <v>C20                                     </v>
      </c>
    </row>
    <row r="4529" hidden="1" spans="1:12">
      <c r="A4529" s="1" t="s">
        <v>10120</v>
      </c>
      <c r="B4529" s="1" t="s">
        <v>10121</v>
      </c>
      <c r="C4529" s="1" t="s">
        <v>1729</v>
      </c>
      <c r="D4529" s="1" t="s">
        <v>65</v>
      </c>
      <c r="E4529" s="2" t="str">
        <f t="shared" si="637"/>
        <v>sem</v>
      </c>
      <c r="F4529" s="1" t="s">
        <v>10015</v>
      </c>
      <c r="G4529" s="2" t="str">
        <f t="shared" si="638"/>
        <v>bc</v>
      </c>
      <c r="H4529" s="1" t="s">
        <v>1736</v>
      </c>
      <c r="I4529" s="2" t="str">
        <f t="shared" si="639"/>
        <v>2234</v>
      </c>
      <c r="J4529" s="2" t="str">
        <f t="shared" si="640"/>
        <v>2234</v>
      </c>
      <c r="K4529" s="2" t="str">
        <f t="shared" si="641"/>
        <v>c27                             </v>
      </c>
      <c r="L4529" s="2" t="str">
        <f t="shared" si="643"/>
        <v>C27                                     </v>
      </c>
    </row>
    <row r="4530" hidden="1" spans="1:12">
      <c r="A4530" s="1" t="s">
        <v>10122</v>
      </c>
      <c r="B4530" s="1" t="s">
        <v>10123</v>
      </c>
      <c r="C4530" s="1" t="s">
        <v>1729</v>
      </c>
      <c r="D4530" s="1" t="s">
        <v>65</v>
      </c>
      <c r="E4530" s="2" t="str">
        <f t="shared" si="637"/>
        <v>sem</v>
      </c>
      <c r="F4530" s="1" t="s">
        <v>10015</v>
      </c>
      <c r="G4530" s="2" t="str">
        <f t="shared" si="638"/>
        <v>bc</v>
      </c>
      <c r="H4530" s="1" t="s">
        <v>1736</v>
      </c>
      <c r="I4530" s="2" t="str">
        <f t="shared" si="639"/>
        <v>2236</v>
      </c>
      <c r="J4530" s="2" t="str">
        <f t="shared" si="640"/>
        <v>2236</v>
      </c>
      <c r="K4530" s="2" t="str">
        <f t="shared" si="641"/>
        <v>c01                             </v>
      </c>
      <c r="L4530" s="2" t="str">
        <f t="shared" si="643"/>
        <v>C01                                     </v>
      </c>
    </row>
    <row r="4531" hidden="1" spans="1:12">
      <c r="A4531" s="1" t="s">
        <v>10124</v>
      </c>
      <c r="B4531" s="1" t="s">
        <v>10125</v>
      </c>
      <c r="C4531" s="1" t="s">
        <v>1729</v>
      </c>
      <c r="D4531" s="1" t="s">
        <v>65</v>
      </c>
      <c r="E4531" s="2" t="str">
        <f t="shared" si="637"/>
        <v>sem</v>
      </c>
      <c r="F4531" s="1" t="s">
        <v>10015</v>
      </c>
      <c r="G4531" s="2" t="str">
        <f t="shared" si="638"/>
        <v>bc</v>
      </c>
      <c r="H4531" s="1" t="s">
        <v>1736</v>
      </c>
      <c r="I4531" s="2" t="str">
        <f t="shared" si="639"/>
        <v>2236</v>
      </c>
      <c r="J4531" s="2" t="str">
        <f t="shared" si="640"/>
        <v>2236</v>
      </c>
      <c r="K4531" s="2" t="str">
        <f t="shared" si="641"/>
        <v>c02                             </v>
      </c>
      <c r="L4531" s="2" t="str">
        <f t="shared" si="643"/>
        <v>C02                                     </v>
      </c>
    </row>
    <row r="4532" hidden="1" spans="1:12">
      <c r="A4532" s="1" t="s">
        <v>10126</v>
      </c>
      <c r="B4532" s="1" t="s">
        <v>10127</v>
      </c>
      <c r="C4532" s="1" t="s">
        <v>1729</v>
      </c>
      <c r="D4532" s="1" t="s">
        <v>65</v>
      </c>
      <c r="E4532" s="2" t="str">
        <f t="shared" si="637"/>
        <v>sem</v>
      </c>
      <c r="F4532" s="1" t="s">
        <v>10015</v>
      </c>
      <c r="G4532" s="2" t="str">
        <f t="shared" si="638"/>
        <v>bc</v>
      </c>
      <c r="H4532" s="1" t="s">
        <v>1736</v>
      </c>
      <c r="I4532" s="2" t="str">
        <f t="shared" si="639"/>
        <v>2236</v>
      </c>
      <c r="J4532" s="2" t="str">
        <f t="shared" si="640"/>
        <v>2236</v>
      </c>
      <c r="K4532" s="2" t="str">
        <f t="shared" si="641"/>
        <v>c04                             </v>
      </c>
      <c r="L4532" s="2" t="str">
        <f t="shared" si="643"/>
        <v>C04                                     </v>
      </c>
    </row>
    <row r="4533" hidden="1" spans="1:12">
      <c r="A4533" s="1" t="s">
        <v>10128</v>
      </c>
      <c r="B4533" s="1" t="s">
        <v>10129</v>
      </c>
      <c r="C4533" s="1" t="s">
        <v>1729</v>
      </c>
      <c r="D4533" s="1" t="s">
        <v>65</v>
      </c>
      <c r="E4533" s="2" t="str">
        <f t="shared" si="637"/>
        <v>sem</v>
      </c>
      <c r="F4533" s="1" t="s">
        <v>10015</v>
      </c>
      <c r="G4533" s="2" t="str">
        <f t="shared" si="638"/>
        <v>bc</v>
      </c>
      <c r="H4533" s="1" t="s">
        <v>1736</v>
      </c>
      <c r="I4533" s="2" t="str">
        <f t="shared" si="639"/>
        <v>2236</v>
      </c>
      <c r="J4533" s="2" t="str">
        <f t="shared" si="640"/>
        <v>2236</v>
      </c>
      <c r="K4533" s="2" t="str">
        <f t="shared" si="641"/>
        <v>c05                             </v>
      </c>
      <c r="L4533" s="2" t="str">
        <f t="shared" si="643"/>
        <v>C05                                     </v>
      </c>
    </row>
    <row r="4534" hidden="1" spans="1:12">
      <c r="A4534" s="1" t="s">
        <v>10130</v>
      </c>
      <c r="B4534" s="1" t="s">
        <v>10131</v>
      </c>
      <c r="C4534" s="1" t="s">
        <v>1729</v>
      </c>
      <c r="D4534" s="1" t="s">
        <v>65</v>
      </c>
      <c r="E4534" s="2" t="str">
        <f t="shared" si="637"/>
        <v>sem</v>
      </c>
      <c r="F4534" s="1" t="s">
        <v>10015</v>
      </c>
      <c r="G4534" s="2" t="str">
        <f t="shared" si="638"/>
        <v>bc</v>
      </c>
      <c r="H4534" s="1" t="s">
        <v>1736</v>
      </c>
      <c r="I4534" s="2" t="str">
        <f t="shared" si="639"/>
        <v>2236</v>
      </c>
      <c r="J4534" s="2" t="str">
        <f t="shared" si="640"/>
        <v>2236</v>
      </c>
      <c r="K4534" s="2" t="str">
        <f t="shared" si="641"/>
        <v>c07                             </v>
      </c>
      <c r="L4534" s="2" t="str">
        <f t="shared" si="643"/>
        <v>C07                                     </v>
      </c>
    </row>
    <row r="4535" hidden="1" spans="1:12">
      <c r="A4535" s="1" t="s">
        <v>10132</v>
      </c>
      <c r="B4535" s="1" t="s">
        <v>10133</v>
      </c>
      <c r="C4535" s="1" t="s">
        <v>1729</v>
      </c>
      <c r="D4535" s="1" t="s">
        <v>65</v>
      </c>
      <c r="E4535" s="2" t="str">
        <f t="shared" si="637"/>
        <v>sem</v>
      </c>
      <c r="F4535" s="1" t="s">
        <v>10015</v>
      </c>
      <c r="G4535" s="2" t="str">
        <f t="shared" si="638"/>
        <v>bc</v>
      </c>
      <c r="H4535" s="1" t="s">
        <v>1736</v>
      </c>
      <c r="I4535" s="2" t="str">
        <f t="shared" si="639"/>
        <v>2236</v>
      </c>
      <c r="J4535" s="2" t="str">
        <f t="shared" si="640"/>
        <v>2236</v>
      </c>
      <c r="K4535" s="2" t="str">
        <f t="shared" si="641"/>
        <v>c1                              </v>
      </c>
      <c r="L4535" s="2" t="str">
        <f t="shared" si="643"/>
        <v>C1                                      </v>
      </c>
    </row>
    <row r="4536" hidden="1" spans="1:12">
      <c r="A4536" s="1" t="s">
        <v>10134</v>
      </c>
      <c r="B4536" s="1" t="s">
        <v>10135</v>
      </c>
      <c r="C4536" s="1" t="s">
        <v>1729</v>
      </c>
      <c r="D4536" s="1" t="s">
        <v>65</v>
      </c>
      <c r="E4536" s="2" t="str">
        <f t="shared" si="637"/>
        <v>sem</v>
      </c>
      <c r="F4536" s="1" t="s">
        <v>10015</v>
      </c>
      <c r="G4536" s="2" t="str">
        <f t="shared" si="638"/>
        <v>bc</v>
      </c>
      <c r="H4536" s="1" t="s">
        <v>1736</v>
      </c>
      <c r="I4536" s="2" t="str">
        <f t="shared" si="639"/>
        <v>2236</v>
      </c>
      <c r="J4536" s="2" t="str">
        <f t="shared" si="640"/>
        <v>2236</v>
      </c>
      <c r="K4536" s="2" t="str">
        <f t="shared" si="641"/>
        <v>c20                             </v>
      </c>
      <c r="L4536" s="2" t="str">
        <f t="shared" si="643"/>
        <v>C20                                     </v>
      </c>
    </row>
    <row r="4537" hidden="1" spans="1:12">
      <c r="A4537" s="1" t="s">
        <v>10136</v>
      </c>
      <c r="B4537" s="1" t="s">
        <v>10137</v>
      </c>
      <c r="C4537" s="1" t="s">
        <v>1729</v>
      </c>
      <c r="D4537" s="1" t="s">
        <v>65</v>
      </c>
      <c r="E4537" s="2" t="str">
        <f t="shared" si="637"/>
        <v>sem</v>
      </c>
      <c r="F4537" s="1" t="s">
        <v>10015</v>
      </c>
      <c r="G4537" s="2" t="str">
        <f t="shared" si="638"/>
        <v>bc</v>
      </c>
      <c r="H4537" s="1" t="s">
        <v>1736</v>
      </c>
      <c r="I4537" s="2" t="str">
        <f t="shared" si="639"/>
        <v>2236</v>
      </c>
      <c r="J4537" s="2" t="str">
        <f t="shared" si="640"/>
        <v>2236</v>
      </c>
      <c r="K4537" s="2" t="str">
        <f t="shared" si="641"/>
        <v>c6                              </v>
      </c>
      <c r="L4537" s="2" t="str">
        <f t="shared" si="643"/>
        <v>C6                                      </v>
      </c>
    </row>
    <row r="4538" hidden="1" spans="1:12">
      <c r="A4538" s="1" t="s">
        <v>10138</v>
      </c>
      <c r="B4538" s="1" t="s">
        <v>10139</v>
      </c>
      <c r="C4538" s="1" t="s">
        <v>1729</v>
      </c>
      <c r="D4538" s="1" t="s">
        <v>65</v>
      </c>
      <c r="E4538" s="2" t="str">
        <f t="shared" si="637"/>
        <v>sem</v>
      </c>
      <c r="F4538" s="1" t="s">
        <v>10015</v>
      </c>
      <c r="G4538" s="2" t="str">
        <f t="shared" si="638"/>
        <v>bc</v>
      </c>
      <c r="H4538" s="1" t="s">
        <v>1736</v>
      </c>
      <c r="I4538" s="2" t="str">
        <f t="shared" si="639"/>
        <v>2240</v>
      </c>
      <c r="J4538" s="2" t="str">
        <f t="shared" si="640"/>
        <v>2240</v>
      </c>
      <c r="K4538" s="2" t="str">
        <f t="shared" si="641"/>
        <v>c01                             </v>
      </c>
      <c r="L4538" s="2" t="str">
        <f t="shared" ref="L4538:L4569" si="644">MID(B4538,10,40)</f>
        <v>C01                                     </v>
      </c>
    </row>
    <row r="4539" hidden="1" spans="1:12">
      <c r="A4539" s="1" t="s">
        <v>10140</v>
      </c>
      <c r="B4539" s="1" t="s">
        <v>10141</v>
      </c>
      <c r="C4539" s="1" t="s">
        <v>1729</v>
      </c>
      <c r="D4539" s="1" t="s">
        <v>65</v>
      </c>
      <c r="E4539" s="2" t="str">
        <f t="shared" si="637"/>
        <v>sem</v>
      </c>
      <c r="F4539" s="1" t="s">
        <v>10015</v>
      </c>
      <c r="G4539" s="2" t="str">
        <f t="shared" si="638"/>
        <v>bc</v>
      </c>
      <c r="H4539" s="1" t="s">
        <v>1736</v>
      </c>
      <c r="I4539" s="2" t="str">
        <f t="shared" si="639"/>
        <v>2240</v>
      </c>
      <c r="J4539" s="2" t="str">
        <f t="shared" si="640"/>
        <v>2240</v>
      </c>
      <c r="K4539" s="2" t="str">
        <f t="shared" si="641"/>
        <v>c02                             </v>
      </c>
      <c r="L4539" s="2" t="str">
        <f t="shared" si="644"/>
        <v>C02                                     </v>
      </c>
    </row>
    <row r="4540" hidden="1" spans="1:12">
      <c r="A4540" s="1" t="s">
        <v>10142</v>
      </c>
      <c r="B4540" s="1" t="s">
        <v>10143</v>
      </c>
      <c r="C4540" s="1" t="s">
        <v>1729</v>
      </c>
      <c r="D4540" s="1" t="s">
        <v>65</v>
      </c>
      <c r="E4540" s="2" t="str">
        <f t="shared" si="637"/>
        <v>sem</v>
      </c>
      <c r="F4540" s="1" t="s">
        <v>10015</v>
      </c>
      <c r="G4540" s="2" t="str">
        <f t="shared" si="638"/>
        <v>bc</v>
      </c>
      <c r="H4540" s="1" t="s">
        <v>1736</v>
      </c>
      <c r="I4540" s="2" t="str">
        <f t="shared" si="639"/>
        <v>2240</v>
      </c>
      <c r="J4540" s="2" t="str">
        <f t="shared" si="640"/>
        <v>2240</v>
      </c>
      <c r="K4540" s="2" t="str">
        <f t="shared" si="641"/>
        <v>c04                             </v>
      </c>
      <c r="L4540" s="2" t="str">
        <f t="shared" si="644"/>
        <v>C04                                     </v>
      </c>
    </row>
    <row r="4541" hidden="1" spans="1:12">
      <c r="A4541" s="1" t="s">
        <v>10144</v>
      </c>
      <c r="B4541" s="1" t="s">
        <v>10145</v>
      </c>
      <c r="C4541" s="1" t="s">
        <v>1729</v>
      </c>
      <c r="D4541" s="1" t="s">
        <v>65</v>
      </c>
      <c r="E4541" s="2" t="str">
        <f t="shared" ref="E4541:E4604" si="645">MID(A4541,2,3)</f>
        <v>sem</v>
      </c>
      <c r="F4541" s="1" t="s">
        <v>10015</v>
      </c>
      <c r="G4541" s="2" t="str">
        <f t="shared" ref="G4541:G4604" si="646">MID(A4541,5,2)</f>
        <v>bc</v>
      </c>
      <c r="H4541" s="1" t="s">
        <v>1736</v>
      </c>
      <c r="I4541" s="2" t="str">
        <f t="shared" ref="I4541:I4604" si="647">MID(A4541,7,4)</f>
        <v>2240</v>
      </c>
      <c r="J4541" s="2" t="str">
        <f t="shared" ref="J4541:J4604" si="648">MID(B4541,6,4)</f>
        <v>2240</v>
      </c>
      <c r="K4541" s="2" t="str">
        <f t="shared" ref="K4541:K4604" si="649">MID(A4541,11,40)</f>
        <v>c20                             </v>
      </c>
      <c r="L4541" s="2" t="str">
        <f t="shared" si="644"/>
        <v>C20                                     </v>
      </c>
    </row>
    <row r="4542" hidden="1" spans="1:12">
      <c r="A4542" s="1" t="s">
        <v>10146</v>
      </c>
      <c r="B4542" s="1" t="s">
        <v>10147</v>
      </c>
      <c r="C4542" s="1" t="s">
        <v>1729</v>
      </c>
      <c r="D4542" s="1" t="s">
        <v>65</v>
      </c>
      <c r="E4542" s="2" t="str">
        <f t="shared" si="645"/>
        <v>sem</v>
      </c>
      <c r="F4542" s="1" t="s">
        <v>10015</v>
      </c>
      <c r="G4542" s="2" t="str">
        <f t="shared" si="646"/>
        <v>bc</v>
      </c>
      <c r="H4542" s="1" t="s">
        <v>1736</v>
      </c>
      <c r="I4542" s="2" t="str">
        <f t="shared" si="647"/>
        <v>2241</v>
      </c>
      <c r="J4542" s="2" t="str">
        <f t="shared" si="648"/>
        <v>2241</v>
      </c>
      <c r="K4542" s="2" t="str">
        <f t="shared" si="649"/>
        <v>c02                             </v>
      </c>
      <c r="L4542" s="2" t="str">
        <f t="shared" si="644"/>
        <v>C02                                     </v>
      </c>
    </row>
    <row r="4543" hidden="1" spans="1:12">
      <c r="A4543" s="1" t="s">
        <v>10148</v>
      </c>
      <c r="B4543" s="1" t="s">
        <v>10149</v>
      </c>
      <c r="C4543" s="1" t="s">
        <v>1729</v>
      </c>
      <c r="D4543" s="1" t="s">
        <v>65</v>
      </c>
      <c r="E4543" s="2" t="str">
        <f t="shared" si="645"/>
        <v>sem</v>
      </c>
      <c r="F4543" s="1" t="s">
        <v>10015</v>
      </c>
      <c r="G4543" s="2" t="str">
        <f t="shared" si="646"/>
        <v>bc</v>
      </c>
      <c r="H4543" s="1" t="s">
        <v>1736</v>
      </c>
      <c r="I4543" s="2" t="str">
        <f t="shared" si="647"/>
        <v>2242</v>
      </c>
      <c r="J4543" s="2" t="str">
        <f t="shared" si="648"/>
        <v>2242</v>
      </c>
      <c r="K4543" s="2" t="str">
        <f t="shared" si="649"/>
        <v>c01                             </v>
      </c>
      <c r="L4543" s="2" t="str">
        <f t="shared" si="644"/>
        <v>C01                                     </v>
      </c>
    </row>
    <row r="4544" hidden="1" spans="1:12">
      <c r="A4544" s="1" t="s">
        <v>10150</v>
      </c>
      <c r="B4544" s="1" t="s">
        <v>10151</v>
      </c>
      <c r="C4544" s="1" t="s">
        <v>1729</v>
      </c>
      <c r="D4544" s="1" t="s">
        <v>65</v>
      </c>
      <c r="E4544" s="2" t="str">
        <f t="shared" si="645"/>
        <v>sem</v>
      </c>
      <c r="F4544" s="1" t="s">
        <v>10015</v>
      </c>
      <c r="G4544" s="2" t="str">
        <f t="shared" si="646"/>
        <v>bc</v>
      </c>
      <c r="H4544" s="1" t="s">
        <v>1736</v>
      </c>
      <c r="I4544" s="2" t="str">
        <f t="shared" si="647"/>
        <v>2242</v>
      </c>
      <c r="J4544" s="2" t="str">
        <f t="shared" si="648"/>
        <v>2242</v>
      </c>
      <c r="K4544" s="2" t="str">
        <f t="shared" si="649"/>
        <v>c02                             </v>
      </c>
      <c r="L4544" s="2" t="str">
        <f t="shared" si="644"/>
        <v>C02                                     </v>
      </c>
    </row>
    <row r="4545" hidden="1" spans="1:12">
      <c r="A4545" s="1" t="s">
        <v>10152</v>
      </c>
      <c r="B4545" s="1" t="s">
        <v>10153</v>
      </c>
      <c r="C4545" s="1" t="s">
        <v>1729</v>
      </c>
      <c r="D4545" s="1" t="s">
        <v>65</v>
      </c>
      <c r="E4545" s="2" t="str">
        <f t="shared" si="645"/>
        <v>sem</v>
      </c>
      <c r="F4545" s="1" t="s">
        <v>10015</v>
      </c>
      <c r="G4545" s="2" t="str">
        <f t="shared" si="646"/>
        <v>bc</v>
      </c>
      <c r="H4545" s="1" t="s">
        <v>1736</v>
      </c>
      <c r="I4545" s="2" t="str">
        <f t="shared" si="647"/>
        <v>2242</v>
      </c>
      <c r="J4545" s="2" t="str">
        <f t="shared" si="648"/>
        <v>2242</v>
      </c>
      <c r="K4545" s="2" t="str">
        <f t="shared" si="649"/>
        <v>c03                             </v>
      </c>
      <c r="L4545" s="2" t="str">
        <f t="shared" si="644"/>
        <v>C03                                     </v>
      </c>
    </row>
    <row r="4546" hidden="1" spans="1:12">
      <c r="A4546" s="1" t="s">
        <v>10154</v>
      </c>
      <c r="B4546" s="1" t="s">
        <v>10155</v>
      </c>
      <c r="C4546" s="1" t="s">
        <v>1729</v>
      </c>
      <c r="D4546" s="1" t="s">
        <v>65</v>
      </c>
      <c r="E4546" s="2" t="str">
        <f t="shared" si="645"/>
        <v>sem</v>
      </c>
      <c r="F4546" s="1" t="s">
        <v>10015</v>
      </c>
      <c r="G4546" s="2" t="str">
        <f t="shared" si="646"/>
        <v>bc</v>
      </c>
      <c r="H4546" s="1" t="s">
        <v>1736</v>
      </c>
      <c r="I4546" s="2" t="str">
        <f t="shared" si="647"/>
        <v>2242</v>
      </c>
      <c r="J4546" s="2" t="str">
        <f t="shared" si="648"/>
        <v>2242</v>
      </c>
      <c r="K4546" s="2" t="str">
        <f t="shared" si="649"/>
        <v>c04                             </v>
      </c>
      <c r="L4546" s="2" t="str">
        <f t="shared" si="644"/>
        <v>C04                                     </v>
      </c>
    </row>
    <row r="4547" hidden="1" spans="1:12">
      <c r="A4547" s="1" t="s">
        <v>10156</v>
      </c>
      <c r="B4547" s="1" t="s">
        <v>10157</v>
      </c>
      <c r="C4547" s="1" t="s">
        <v>1729</v>
      </c>
      <c r="D4547" s="1" t="s">
        <v>65</v>
      </c>
      <c r="E4547" s="2" t="str">
        <f t="shared" si="645"/>
        <v>sem</v>
      </c>
      <c r="F4547" s="1" t="s">
        <v>10015</v>
      </c>
      <c r="G4547" s="2" t="str">
        <f t="shared" si="646"/>
        <v>bc</v>
      </c>
      <c r="H4547" s="1" t="s">
        <v>1736</v>
      </c>
      <c r="I4547" s="2" t="str">
        <f t="shared" si="647"/>
        <v>2242</v>
      </c>
      <c r="J4547" s="2" t="str">
        <f t="shared" si="648"/>
        <v>2242</v>
      </c>
      <c r="K4547" s="2" t="str">
        <f t="shared" si="649"/>
        <v>c4                              </v>
      </c>
      <c r="L4547" s="2" t="str">
        <f t="shared" si="644"/>
        <v>C4                                      </v>
      </c>
    </row>
    <row r="4548" hidden="1" spans="1:12">
      <c r="A4548" s="1" t="s">
        <v>10158</v>
      </c>
      <c r="B4548" s="1" t="s">
        <v>10159</v>
      </c>
      <c r="C4548" s="1" t="s">
        <v>1729</v>
      </c>
      <c r="D4548" s="1" t="s">
        <v>65</v>
      </c>
      <c r="E4548" s="2" t="str">
        <f t="shared" si="645"/>
        <v>sem</v>
      </c>
      <c r="F4548" s="1" t="s">
        <v>10015</v>
      </c>
      <c r="G4548" s="2" t="str">
        <f t="shared" si="646"/>
        <v>bc</v>
      </c>
      <c r="H4548" s="1" t="s">
        <v>1736</v>
      </c>
      <c r="I4548" s="2" t="str">
        <f t="shared" si="647"/>
        <v>2246</v>
      </c>
      <c r="J4548" s="2" t="str">
        <f t="shared" si="648"/>
        <v>2246</v>
      </c>
      <c r="K4548" s="2" t="str">
        <f t="shared" si="649"/>
        <v>c04                             </v>
      </c>
      <c r="L4548" s="2" t="str">
        <f t="shared" si="644"/>
        <v>C04                                     </v>
      </c>
    </row>
    <row r="4549" hidden="1" spans="1:12">
      <c r="A4549" s="1" t="s">
        <v>10160</v>
      </c>
      <c r="B4549" s="1" t="s">
        <v>10161</v>
      </c>
      <c r="C4549" s="1" t="s">
        <v>1729</v>
      </c>
      <c r="D4549" s="1" t="s">
        <v>65</v>
      </c>
      <c r="E4549" s="2" t="str">
        <f t="shared" si="645"/>
        <v>sem</v>
      </c>
      <c r="F4549" s="1" t="s">
        <v>10015</v>
      </c>
      <c r="G4549" s="2" t="str">
        <f t="shared" si="646"/>
        <v>bc</v>
      </c>
      <c r="H4549" s="1" t="s">
        <v>1736</v>
      </c>
      <c r="I4549" s="2" t="str">
        <f t="shared" si="647"/>
        <v>2248</v>
      </c>
      <c r="J4549" s="2" t="str">
        <f t="shared" si="648"/>
        <v>2248</v>
      </c>
      <c r="K4549" s="2" t="str">
        <f t="shared" si="649"/>
        <v>c01                             </v>
      </c>
      <c r="L4549" s="2" t="str">
        <f t="shared" si="644"/>
        <v>C01                                     </v>
      </c>
    </row>
    <row r="4550" hidden="1" spans="1:12">
      <c r="A4550" s="1" t="s">
        <v>10162</v>
      </c>
      <c r="B4550" s="1" t="s">
        <v>10163</v>
      </c>
      <c r="C4550" s="1" t="s">
        <v>1729</v>
      </c>
      <c r="D4550" s="1" t="s">
        <v>65</v>
      </c>
      <c r="E4550" s="2" t="str">
        <f t="shared" si="645"/>
        <v>sem</v>
      </c>
      <c r="F4550" s="1" t="s">
        <v>10015</v>
      </c>
      <c r="G4550" s="2" t="str">
        <f t="shared" si="646"/>
        <v>bc</v>
      </c>
      <c r="H4550" s="1" t="s">
        <v>1736</v>
      </c>
      <c r="I4550" s="2" t="str">
        <f t="shared" si="647"/>
        <v>2250</v>
      </c>
      <c r="J4550" s="2" t="str">
        <f t="shared" si="648"/>
        <v>2250</v>
      </c>
      <c r="K4550" s="2" t="str">
        <f t="shared" si="649"/>
        <v>c01                             </v>
      </c>
      <c r="L4550" s="2" t="str">
        <f t="shared" si="644"/>
        <v>C01                                     </v>
      </c>
    </row>
    <row r="4551" hidden="1" spans="1:12">
      <c r="A4551" s="1" t="s">
        <v>10164</v>
      </c>
      <c r="B4551" s="1" t="s">
        <v>10165</v>
      </c>
      <c r="C4551" s="1" t="s">
        <v>1729</v>
      </c>
      <c r="D4551" s="1" t="s">
        <v>65</v>
      </c>
      <c r="E4551" s="2" t="str">
        <f t="shared" si="645"/>
        <v>sem</v>
      </c>
      <c r="F4551" s="1" t="s">
        <v>10015</v>
      </c>
      <c r="G4551" s="2" t="str">
        <f t="shared" si="646"/>
        <v>bc</v>
      </c>
      <c r="H4551" s="1" t="s">
        <v>1736</v>
      </c>
      <c r="I4551" s="2" t="str">
        <f t="shared" si="647"/>
        <v>2250</v>
      </c>
      <c r="J4551" s="2" t="str">
        <f t="shared" si="648"/>
        <v>2250</v>
      </c>
      <c r="K4551" s="2" t="str">
        <f t="shared" si="649"/>
        <v>c02                             </v>
      </c>
      <c r="L4551" s="2" t="str">
        <f t="shared" si="644"/>
        <v>C02                                     </v>
      </c>
    </row>
    <row r="4552" hidden="1" spans="1:12">
      <c r="A4552" s="1" t="s">
        <v>10166</v>
      </c>
      <c r="B4552" s="1" t="s">
        <v>10167</v>
      </c>
      <c r="C4552" s="1" t="s">
        <v>1729</v>
      </c>
      <c r="D4552" s="1" t="s">
        <v>65</v>
      </c>
      <c r="E4552" s="2" t="str">
        <f t="shared" si="645"/>
        <v>sem</v>
      </c>
      <c r="F4552" s="1" t="s">
        <v>10015</v>
      </c>
      <c r="G4552" s="2" t="str">
        <f t="shared" si="646"/>
        <v>bc</v>
      </c>
      <c r="H4552" s="1" t="s">
        <v>1736</v>
      </c>
      <c r="I4552" s="2" t="str">
        <f t="shared" si="647"/>
        <v>2250</v>
      </c>
      <c r="J4552" s="2" t="str">
        <f t="shared" si="648"/>
        <v>2250</v>
      </c>
      <c r="K4552" s="2" t="str">
        <f t="shared" si="649"/>
        <v>c03                             </v>
      </c>
      <c r="L4552" s="2" t="str">
        <f t="shared" si="644"/>
        <v>C03                                     </v>
      </c>
    </row>
    <row r="4553" hidden="1" spans="1:12">
      <c r="A4553" s="1" t="s">
        <v>10168</v>
      </c>
      <c r="B4553" s="1" t="s">
        <v>10169</v>
      </c>
      <c r="C4553" s="1" t="s">
        <v>1729</v>
      </c>
      <c r="D4553" s="1" t="s">
        <v>65</v>
      </c>
      <c r="E4553" s="2" t="str">
        <f t="shared" si="645"/>
        <v>sem</v>
      </c>
      <c r="F4553" s="1" t="s">
        <v>10015</v>
      </c>
      <c r="G4553" s="2" t="str">
        <f t="shared" si="646"/>
        <v>bc</v>
      </c>
      <c r="H4553" s="1" t="s">
        <v>1736</v>
      </c>
      <c r="I4553" s="2" t="str">
        <f t="shared" si="647"/>
        <v>2250</v>
      </c>
      <c r="J4553" s="2" t="str">
        <f t="shared" si="648"/>
        <v>2250</v>
      </c>
      <c r="K4553" s="2" t="str">
        <f t="shared" si="649"/>
        <v>c04                             </v>
      </c>
      <c r="L4553" s="2" t="str">
        <f t="shared" si="644"/>
        <v>C04                                     </v>
      </c>
    </row>
    <row r="4554" hidden="1" spans="1:12">
      <c r="A4554" s="1" t="s">
        <v>10170</v>
      </c>
      <c r="B4554" s="1" t="s">
        <v>10171</v>
      </c>
      <c r="C4554" s="1" t="s">
        <v>1729</v>
      </c>
      <c r="D4554" s="1" t="s">
        <v>65</v>
      </c>
      <c r="E4554" s="2" t="str">
        <f t="shared" si="645"/>
        <v>sem</v>
      </c>
      <c r="F4554" s="1" t="s">
        <v>10015</v>
      </c>
      <c r="G4554" s="2" t="str">
        <f t="shared" si="646"/>
        <v>bc</v>
      </c>
      <c r="H4554" s="1" t="s">
        <v>1736</v>
      </c>
      <c r="I4554" s="2" t="str">
        <f t="shared" si="647"/>
        <v>2253</v>
      </c>
      <c r="J4554" s="2" t="str">
        <f t="shared" si="648"/>
        <v>2253</v>
      </c>
      <c r="K4554" s="2" t="str">
        <f t="shared" si="649"/>
        <v>c02                             </v>
      </c>
      <c r="L4554" s="2" t="str">
        <f t="shared" si="644"/>
        <v>C02                                     </v>
      </c>
    </row>
    <row r="4555" hidden="1" spans="1:12">
      <c r="A4555" s="1" t="s">
        <v>10172</v>
      </c>
      <c r="B4555" s="1" t="s">
        <v>10173</v>
      </c>
      <c r="C4555" s="1" t="s">
        <v>1729</v>
      </c>
      <c r="D4555" s="1" t="s">
        <v>65</v>
      </c>
      <c r="E4555" s="2" t="str">
        <f t="shared" si="645"/>
        <v>sem</v>
      </c>
      <c r="F4555" s="1" t="s">
        <v>10015</v>
      </c>
      <c r="G4555" s="2" t="str">
        <f t="shared" si="646"/>
        <v>bc</v>
      </c>
      <c r="H4555" s="1" t="s">
        <v>1736</v>
      </c>
      <c r="I4555" s="2" t="str">
        <f t="shared" si="647"/>
        <v>2253</v>
      </c>
      <c r="J4555" s="2" t="str">
        <f t="shared" si="648"/>
        <v>2253</v>
      </c>
      <c r="K4555" s="2" t="str">
        <f t="shared" si="649"/>
        <v>c03                             </v>
      </c>
      <c r="L4555" s="2" t="str">
        <f t="shared" si="644"/>
        <v>C03                                     </v>
      </c>
    </row>
    <row r="4556" hidden="1" spans="1:12">
      <c r="A4556" s="1" t="s">
        <v>10174</v>
      </c>
      <c r="B4556" s="1" t="s">
        <v>10175</v>
      </c>
      <c r="C4556" s="1" t="s">
        <v>1729</v>
      </c>
      <c r="D4556" s="1" t="s">
        <v>65</v>
      </c>
      <c r="E4556" s="2" t="str">
        <f t="shared" si="645"/>
        <v>sem</v>
      </c>
      <c r="F4556" s="1" t="s">
        <v>10015</v>
      </c>
      <c r="G4556" s="2" t="str">
        <f t="shared" si="646"/>
        <v>bc</v>
      </c>
      <c r="H4556" s="1" t="s">
        <v>1736</v>
      </c>
      <c r="I4556" s="2" t="str">
        <f t="shared" si="647"/>
        <v>2253</v>
      </c>
      <c r="J4556" s="2" t="str">
        <f t="shared" si="648"/>
        <v>2253</v>
      </c>
      <c r="K4556" s="2" t="str">
        <f t="shared" si="649"/>
        <v>c04                             </v>
      </c>
      <c r="L4556" s="2" t="str">
        <f t="shared" si="644"/>
        <v>C04                                     </v>
      </c>
    </row>
    <row r="4557" hidden="1" spans="1:12">
      <c r="A4557" s="1" t="s">
        <v>10176</v>
      </c>
      <c r="B4557" s="1" t="s">
        <v>10177</v>
      </c>
      <c r="C4557" s="1" t="s">
        <v>1729</v>
      </c>
      <c r="D4557" s="1" t="s">
        <v>65</v>
      </c>
      <c r="E4557" s="2" t="str">
        <f t="shared" si="645"/>
        <v>sem</v>
      </c>
      <c r="F4557" s="1" t="s">
        <v>10015</v>
      </c>
      <c r="G4557" s="2" t="str">
        <f t="shared" si="646"/>
        <v>bc</v>
      </c>
      <c r="H4557" s="1" t="s">
        <v>1736</v>
      </c>
      <c r="I4557" s="2" t="str">
        <f t="shared" si="647"/>
        <v>2253</v>
      </c>
      <c r="J4557" s="2" t="str">
        <f t="shared" si="648"/>
        <v>2253</v>
      </c>
      <c r="K4557" s="2" t="str">
        <f t="shared" si="649"/>
        <v>c20                             </v>
      </c>
      <c r="L4557" s="2" t="str">
        <f t="shared" si="644"/>
        <v>C20                                     </v>
      </c>
    </row>
    <row r="4558" hidden="1" spans="1:12">
      <c r="A4558" s="1" t="s">
        <v>10178</v>
      </c>
      <c r="B4558" s="1" t="s">
        <v>10179</v>
      </c>
      <c r="C4558" s="1" t="s">
        <v>1729</v>
      </c>
      <c r="D4558" s="1" t="s">
        <v>65</v>
      </c>
      <c r="E4558" s="2" t="str">
        <f t="shared" si="645"/>
        <v>sem</v>
      </c>
      <c r="F4558" s="1" t="s">
        <v>10015</v>
      </c>
      <c r="G4558" s="2" t="str">
        <f t="shared" si="646"/>
        <v>bc</v>
      </c>
      <c r="H4558" s="1" t="s">
        <v>1736</v>
      </c>
      <c r="I4558" s="2" t="str">
        <f t="shared" si="647"/>
        <v>2255</v>
      </c>
      <c r="J4558" s="2" t="str">
        <f t="shared" si="648"/>
        <v>2255</v>
      </c>
      <c r="K4558" s="2" t="str">
        <f t="shared" si="649"/>
        <v>c01                             </v>
      </c>
      <c r="L4558" s="2" t="str">
        <f t="shared" si="644"/>
        <v>C01                                     </v>
      </c>
    </row>
    <row r="4559" hidden="1" spans="1:12">
      <c r="A4559" s="1" t="s">
        <v>10180</v>
      </c>
      <c r="B4559" s="1" t="s">
        <v>10181</v>
      </c>
      <c r="C4559" s="1" t="s">
        <v>1729</v>
      </c>
      <c r="D4559" s="1" t="s">
        <v>65</v>
      </c>
      <c r="E4559" s="2" t="str">
        <f t="shared" si="645"/>
        <v>sem</v>
      </c>
      <c r="F4559" s="1" t="s">
        <v>10015</v>
      </c>
      <c r="G4559" s="2" t="str">
        <f t="shared" si="646"/>
        <v>bc</v>
      </c>
      <c r="H4559" s="1" t="s">
        <v>1736</v>
      </c>
      <c r="I4559" s="2" t="str">
        <f t="shared" si="647"/>
        <v>2255</v>
      </c>
      <c r="J4559" s="2" t="str">
        <f t="shared" si="648"/>
        <v>2255</v>
      </c>
      <c r="K4559" s="2" t="str">
        <f t="shared" si="649"/>
        <v>c02                             </v>
      </c>
      <c r="L4559" s="2" t="str">
        <f t="shared" si="644"/>
        <v>C02                                     </v>
      </c>
    </row>
    <row r="4560" hidden="1" spans="1:12">
      <c r="A4560" s="1" t="s">
        <v>10182</v>
      </c>
      <c r="B4560" s="1" t="s">
        <v>10183</v>
      </c>
      <c r="C4560" s="1" t="s">
        <v>1729</v>
      </c>
      <c r="D4560" s="1" t="s">
        <v>65</v>
      </c>
      <c r="E4560" s="2" t="str">
        <f t="shared" si="645"/>
        <v>sem</v>
      </c>
      <c r="F4560" s="1" t="s">
        <v>10015</v>
      </c>
      <c r="G4560" s="2" t="str">
        <f t="shared" si="646"/>
        <v>bc</v>
      </c>
      <c r="H4560" s="1" t="s">
        <v>1736</v>
      </c>
      <c r="I4560" s="2" t="str">
        <f t="shared" si="647"/>
        <v>2255</v>
      </c>
      <c r="J4560" s="2" t="str">
        <f t="shared" si="648"/>
        <v>2255</v>
      </c>
      <c r="K4560" s="2" t="str">
        <f t="shared" si="649"/>
        <v>c1                              </v>
      </c>
      <c r="L4560" s="2" t="str">
        <f t="shared" si="644"/>
        <v>C1                                      </v>
      </c>
    </row>
    <row r="4561" hidden="1" spans="1:12">
      <c r="A4561" s="1" t="s">
        <v>10184</v>
      </c>
      <c r="B4561" s="1" t="s">
        <v>10185</v>
      </c>
      <c r="C4561" s="1" t="s">
        <v>1729</v>
      </c>
      <c r="D4561" s="1" t="s">
        <v>65</v>
      </c>
      <c r="E4561" s="2" t="str">
        <f t="shared" si="645"/>
        <v>sem</v>
      </c>
      <c r="F4561" s="1" t="s">
        <v>10015</v>
      </c>
      <c r="G4561" s="2" t="str">
        <f t="shared" si="646"/>
        <v>bc</v>
      </c>
      <c r="H4561" s="1" t="s">
        <v>1736</v>
      </c>
      <c r="I4561" s="2" t="str">
        <f t="shared" si="647"/>
        <v>2256</v>
      </c>
      <c r="J4561" s="2" t="str">
        <f t="shared" si="648"/>
        <v>2256</v>
      </c>
      <c r="K4561" s="2" t="str">
        <f t="shared" si="649"/>
        <v>c01                             </v>
      </c>
      <c r="L4561" s="2" t="str">
        <f t="shared" si="644"/>
        <v>C01                                     </v>
      </c>
    </row>
    <row r="4562" hidden="1" spans="1:12">
      <c r="A4562" s="1" t="s">
        <v>10186</v>
      </c>
      <c r="B4562" s="1" t="s">
        <v>10187</v>
      </c>
      <c r="C4562" s="1" t="s">
        <v>1729</v>
      </c>
      <c r="D4562" s="1" t="s">
        <v>65</v>
      </c>
      <c r="E4562" s="2" t="str">
        <f t="shared" si="645"/>
        <v>sem</v>
      </c>
      <c r="F4562" s="1" t="s">
        <v>10015</v>
      </c>
      <c r="G4562" s="2" t="str">
        <f t="shared" si="646"/>
        <v>bc</v>
      </c>
      <c r="H4562" s="1" t="s">
        <v>1736</v>
      </c>
      <c r="I4562" s="2" t="str">
        <f t="shared" si="647"/>
        <v>2256</v>
      </c>
      <c r="J4562" s="2" t="str">
        <f t="shared" si="648"/>
        <v>2256</v>
      </c>
      <c r="K4562" s="2" t="str">
        <f t="shared" si="649"/>
        <v>c1                              </v>
      </c>
      <c r="L4562" s="2" t="str">
        <f t="shared" si="644"/>
        <v>C1                                      </v>
      </c>
    </row>
    <row r="4563" hidden="1" spans="1:12">
      <c r="A4563" s="1" t="s">
        <v>10188</v>
      </c>
      <c r="B4563" s="1" t="s">
        <v>10189</v>
      </c>
      <c r="C4563" s="1" t="s">
        <v>1729</v>
      </c>
      <c r="D4563" s="1" t="s">
        <v>65</v>
      </c>
      <c r="E4563" s="2" t="str">
        <f t="shared" si="645"/>
        <v>sem</v>
      </c>
      <c r="F4563" s="1" t="s">
        <v>10015</v>
      </c>
      <c r="G4563" s="2" t="str">
        <f t="shared" si="646"/>
        <v>bc</v>
      </c>
      <c r="H4563" s="1" t="s">
        <v>1736</v>
      </c>
      <c r="I4563" s="2" t="str">
        <f t="shared" si="647"/>
        <v>2257</v>
      </c>
      <c r="J4563" s="2" t="str">
        <f t="shared" si="648"/>
        <v>2257</v>
      </c>
      <c r="K4563" s="2" t="str">
        <f t="shared" si="649"/>
        <v>c02                             </v>
      </c>
      <c r="L4563" s="2" t="str">
        <f t="shared" si="644"/>
        <v>C02                                     </v>
      </c>
    </row>
    <row r="4564" hidden="1" spans="1:12">
      <c r="A4564" s="1" t="s">
        <v>10190</v>
      </c>
      <c r="B4564" s="1" t="s">
        <v>10191</v>
      </c>
      <c r="C4564" s="1" t="s">
        <v>1729</v>
      </c>
      <c r="D4564" s="1" t="s">
        <v>65</v>
      </c>
      <c r="E4564" s="2" t="str">
        <f t="shared" si="645"/>
        <v>sem</v>
      </c>
      <c r="F4564" s="1" t="s">
        <v>10015</v>
      </c>
      <c r="G4564" s="2" t="str">
        <f t="shared" si="646"/>
        <v>bc</v>
      </c>
      <c r="H4564" s="1" t="s">
        <v>1736</v>
      </c>
      <c r="I4564" s="2" t="str">
        <f t="shared" si="647"/>
        <v>2257</v>
      </c>
      <c r="J4564" s="2" t="str">
        <f t="shared" si="648"/>
        <v>2257</v>
      </c>
      <c r="K4564" s="2" t="str">
        <f t="shared" si="649"/>
        <v>c04                             </v>
      </c>
      <c r="L4564" s="2" t="str">
        <f t="shared" si="644"/>
        <v>C04                                     </v>
      </c>
    </row>
    <row r="4565" hidden="1" spans="1:12">
      <c r="A4565" s="1" t="s">
        <v>10192</v>
      </c>
      <c r="B4565" s="1" t="s">
        <v>10193</v>
      </c>
      <c r="C4565" s="1" t="s">
        <v>1729</v>
      </c>
      <c r="D4565" s="1" t="s">
        <v>65</v>
      </c>
      <c r="E4565" s="2" t="str">
        <f t="shared" si="645"/>
        <v>sem</v>
      </c>
      <c r="F4565" s="1" t="s">
        <v>10015</v>
      </c>
      <c r="G4565" s="2" t="str">
        <f t="shared" si="646"/>
        <v>bc</v>
      </c>
      <c r="H4565" s="1" t="s">
        <v>1736</v>
      </c>
      <c r="I4565" s="2" t="str">
        <f t="shared" si="647"/>
        <v>2257</v>
      </c>
      <c r="J4565" s="2" t="str">
        <f t="shared" si="648"/>
        <v>2257</v>
      </c>
      <c r="K4565" s="2" t="str">
        <f t="shared" si="649"/>
        <v>c05                             </v>
      </c>
      <c r="L4565" s="2" t="str">
        <f t="shared" si="644"/>
        <v>C05                                     </v>
      </c>
    </row>
    <row r="4566" hidden="1" spans="1:12">
      <c r="A4566" s="1" t="s">
        <v>10194</v>
      </c>
      <c r="B4566" s="1" t="s">
        <v>10195</v>
      </c>
      <c r="C4566" s="1" t="s">
        <v>1729</v>
      </c>
      <c r="D4566" s="1" t="s">
        <v>65</v>
      </c>
      <c r="E4566" s="2" t="str">
        <f t="shared" si="645"/>
        <v>sem</v>
      </c>
      <c r="F4566" s="1" t="s">
        <v>10015</v>
      </c>
      <c r="G4566" s="2" t="str">
        <f t="shared" si="646"/>
        <v>bc</v>
      </c>
      <c r="H4566" s="1" t="s">
        <v>1736</v>
      </c>
      <c r="I4566" s="2" t="str">
        <f t="shared" si="647"/>
        <v>2257</v>
      </c>
      <c r="J4566" s="2" t="str">
        <f t="shared" si="648"/>
        <v>2257</v>
      </c>
      <c r="K4566" s="2" t="str">
        <f t="shared" si="649"/>
        <v>c4                              </v>
      </c>
      <c r="L4566" s="2" t="str">
        <f t="shared" si="644"/>
        <v>C4                                      </v>
      </c>
    </row>
    <row r="4567" hidden="1" spans="1:12">
      <c r="A4567" s="1" t="s">
        <v>10196</v>
      </c>
      <c r="B4567" s="1" t="s">
        <v>10197</v>
      </c>
      <c r="C4567" s="1" t="s">
        <v>1729</v>
      </c>
      <c r="D4567" s="1" t="s">
        <v>65</v>
      </c>
      <c r="E4567" s="2" t="str">
        <f t="shared" si="645"/>
        <v>sem</v>
      </c>
      <c r="F4567" s="1" t="s">
        <v>10015</v>
      </c>
      <c r="G4567" s="2" t="str">
        <f t="shared" si="646"/>
        <v>bc</v>
      </c>
      <c r="H4567" s="1" t="s">
        <v>1736</v>
      </c>
      <c r="I4567" s="2" t="str">
        <f t="shared" si="647"/>
        <v>2259</v>
      </c>
      <c r="J4567" s="2" t="str">
        <f t="shared" si="648"/>
        <v>2259</v>
      </c>
      <c r="K4567" s="2" t="str">
        <f t="shared" si="649"/>
        <v>c01                             </v>
      </c>
      <c r="L4567" s="2" t="str">
        <f t="shared" si="644"/>
        <v>C01                                     </v>
      </c>
    </row>
    <row r="4568" hidden="1" spans="1:12">
      <c r="A4568" s="1" t="s">
        <v>10198</v>
      </c>
      <c r="B4568" s="1" t="s">
        <v>10199</v>
      </c>
      <c r="C4568" s="1" t="s">
        <v>1729</v>
      </c>
      <c r="D4568" s="1" t="s">
        <v>65</v>
      </c>
      <c r="E4568" s="2" t="str">
        <f t="shared" si="645"/>
        <v>sem</v>
      </c>
      <c r="F4568" s="1" t="s">
        <v>10015</v>
      </c>
      <c r="G4568" s="2" t="str">
        <f t="shared" si="646"/>
        <v>bc</v>
      </c>
      <c r="H4568" s="1" t="s">
        <v>1736</v>
      </c>
      <c r="I4568" s="2" t="str">
        <f t="shared" si="647"/>
        <v>2259</v>
      </c>
      <c r="J4568" s="2" t="str">
        <f t="shared" si="648"/>
        <v>2259</v>
      </c>
      <c r="K4568" s="2" t="str">
        <f t="shared" si="649"/>
        <v>c1                              </v>
      </c>
      <c r="L4568" s="2" t="str">
        <f t="shared" si="644"/>
        <v>C1                                      </v>
      </c>
    </row>
    <row r="4569" hidden="1" spans="1:12">
      <c r="A4569" s="1" t="s">
        <v>10200</v>
      </c>
      <c r="B4569" s="1" t="s">
        <v>10201</v>
      </c>
      <c r="C4569" s="1" t="s">
        <v>1729</v>
      </c>
      <c r="D4569" s="1" t="s">
        <v>65</v>
      </c>
      <c r="E4569" s="2" t="str">
        <f t="shared" si="645"/>
        <v>sem</v>
      </c>
      <c r="F4569" s="1" t="s">
        <v>10015</v>
      </c>
      <c r="G4569" s="2" t="str">
        <f t="shared" si="646"/>
        <v>bc</v>
      </c>
      <c r="H4569" s="1" t="s">
        <v>1736</v>
      </c>
      <c r="I4569" s="2" t="str">
        <f t="shared" si="647"/>
        <v>2260</v>
      </c>
      <c r="J4569" s="2" t="str">
        <f t="shared" si="648"/>
        <v>2260</v>
      </c>
      <c r="K4569" s="2" t="str">
        <f t="shared" si="649"/>
        <v>c01                             </v>
      </c>
      <c r="L4569" s="2" t="str">
        <f t="shared" si="644"/>
        <v>C01                                     </v>
      </c>
    </row>
    <row r="4570" hidden="1" spans="1:12">
      <c r="A4570" s="1" t="s">
        <v>10202</v>
      </c>
      <c r="B4570" s="1" t="s">
        <v>10203</v>
      </c>
      <c r="C4570" s="1" t="s">
        <v>1729</v>
      </c>
      <c r="D4570" s="1" t="s">
        <v>65</v>
      </c>
      <c r="E4570" s="2" t="str">
        <f t="shared" si="645"/>
        <v>sem</v>
      </c>
      <c r="F4570" s="1" t="s">
        <v>10015</v>
      </c>
      <c r="G4570" s="2" t="str">
        <f t="shared" si="646"/>
        <v>bc</v>
      </c>
      <c r="H4570" s="1" t="s">
        <v>1736</v>
      </c>
      <c r="I4570" s="2" t="str">
        <f t="shared" si="647"/>
        <v>2260</v>
      </c>
      <c r="J4570" s="2" t="str">
        <f t="shared" si="648"/>
        <v>2260</v>
      </c>
      <c r="K4570" s="2" t="str">
        <f t="shared" si="649"/>
        <v>c06                             </v>
      </c>
      <c r="L4570" s="2" t="str">
        <f t="shared" ref="L4570:L4601" si="650">MID(B4570,10,40)</f>
        <v>C06                                     </v>
      </c>
    </row>
    <row r="4571" hidden="1" spans="1:12">
      <c r="A4571" s="1" t="s">
        <v>10204</v>
      </c>
      <c r="B4571" s="1" t="s">
        <v>10205</v>
      </c>
      <c r="C4571" s="1" t="s">
        <v>1729</v>
      </c>
      <c r="D4571" s="1" t="s">
        <v>65</v>
      </c>
      <c r="E4571" s="2" t="str">
        <f t="shared" si="645"/>
        <v>sem</v>
      </c>
      <c r="F4571" s="1" t="s">
        <v>10015</v>
      </c>
      <c r="G4571" s="2" t="str">
        <f t="shared" si="646"/>
        <v>bc</v>
      </c>
      <c r="H4571" s="1" t="s">
        <v>1736</v>
      </c>
      <c r="I4571" s="2" t="str">
        <f t="shared" si="647"/>
        <v>2260</v>
      </c>
      <c r="J4571" s="2" t="str">
        <f t="shared" si="648"/>
        <v>2260</v>
      </c>
      <c r="K4571" s="2" t="str">
        <f t="shared" si="649"/>
        <v>c1                              </v>
      </c>
      <c r="L4571" s="2" t="str">
        <f t="shared" si="650"/>
        <v>C1                                      </v>
      </c>
    </row>
    <row r="4572" hidden="1" spans="1:12">
      <c r="A4572" s="1" t="s">
        <v>10206</v>
      </c>
      <c r="B4572" s="1" t="s">
        <v>10207</v>
      </c>
      <c r="C4572" s="1" t="s">
        <v>1729</v>
      </c>
      <c r="D4572" s="1" t="s">
        <v>65</v>
      </c>
      <c r="E4572" s="2" t="str">
        <f t="shared" si="645"/>
        <v>sem</v>
      </c>
      <c r="F4572" s="1" t="s">
        <v>10015</v>
      </c>
      <c r="G4572" s="2" t="str">
        <f t="shared" si="646"/>
        <v>bc</v>
      </c>
      <c r="H4572" s="1" t="s">
        <v>1736</v>
      </c>
      <c r="I4572" s="2" t="str">
        <f t="shared" si="647"/>
        <v>2260</v>
      </c>
      <c r="J4572" s="2" t="str">
        <f t="shared" si="648"/>
        <v>2260</v>
      </c>
      <c r="K4572" s="2" t="str">
        <f t="shared" si="649"/>
        <v>c2                              </v>
      </c>
      <c r="L4572" s="2" t="str">
        <f t="shared" si="650"/>
        <v>C2                                      </v>
      </c>
    </row>
    <row r="4573" hidden="1" spans="1:12">
      <c r="A4573" s="1" t="s">
        <v>10208</v>
      </c>
      <c r="B4573" s="1" t="s">
        <v>10209</v>
      </c>
      <c r="C4573" s="1" t="s">
        <v>1729</v>
      </c>
      <c r="D4573" s="1" t="s">
        <v>65</v>
      </c>
      <c r="E4573" s="2" t="str">
        <f t="shared" si="645"/>
        <v>sem</v>
      </c>
      <c r="F4573" s="1" t="s">
        <v>10015</v>
      </c>
      <c r="G4573" s="2" t="str">
        <f t="shared" si="646"/>
        <v>bc</v>
      </c>
      <c r="H4573" s="1" t="s">
        <v>1736</v>
      </c>
      <c r="I4573" s="2" t="str">
        <f t="shared" si="647"/>
        <v>2261</v>
      </c>
      <c r="J4573" s="2" t="str">
        <f t="shared" si="648"/>
        <v>2261</v>
      </c>
      <c r="K4573" s="2" t="str">
        <f t="shared" si="649"/>
        <v>c1                              </v>
      </c>
      <c r="L4573" s="2" t="str">
        <f t="shared" si="650"/>
        <v>C1                                      </v>
      </c>
    </row>
    <row r="4574" hidden="1" spans="1:12">
      <c r="A4574" s="1" t="s">
        <v>10210</v>
      </c>
      <c r="B4574" s="1" t="s">
        <v>10211</v>
      </c>
      <c r="C4574" s="1" t="s">
        <v>1729</v>
      </c>
      <c r="D4574" s="1" t="s">
        <v>65</v>
      </c>
      <c r="E4574" s="2" t="str">
        <f t="shared" si="645"/>
        <v>sem</v>
      </c>
      <c r="F4574" s="1" t="s">
        <v>10015</v>
      </c>
      <c r="G4574" s="2" t="str">
        <f t="shared" si="646"/>
        <v>bc</v>
      </c>
      <c r="H4574" s="1" t="s">
        <v>1736</v>
      </c>
      <c r="I4574" s="2" t="str">
        <f t="shared" si="647"/>
        <v>2261</v>
      </c>
      <c r="J4574" s="2" t="str">
        <f t="shared" si="648"/>
        <v>2261</v>
      </c>
      <c r="K4574" s="2" t="str">
        <f t="shared" si="649"/>
        <v>c5                              </v>
      </c>
      <c r="L4574" s="2" t="str">
        <f t="shared" si="650"/>
        <v>C5                                      </v>
      </c>
    </row>
    <row r="4575" hidden="1" spans="1:12">
      <c r="A4575" s="1" t="s">
        <v>10212</v>
      </c>
      <c r="B4575" s="1" t="s">
        <v>10213</v>
      </c>
      <c r="C4575" s="1" t="s">
        <v>1729</v>
      </c>
      <c r="D4575" s="1" t="s">
        <v>65</v>
      </c>
      <c r="E4575" s="2" t="str">
        <f t="shared" si="645"/>
        <v>sem</v>
      </c>
      <c r="F4575" s="1" t="s">
        <v>10015</v>
      </c>
      <c r="G4575" s="2" t="str">
        <f t="shared" si="646"/>
        <v>bc</v>
      </c>
      <c r="H4575" s="1" t="s">
        <v>1736</v>
      </c>
      <c r="I4575" s="2" t="str">
        <f t="shared" si="647"/>
        <v>2262</v>
      </c>
      <c r="J4575" s="2" t="str">
        <f t="shared" si="648"/>
        <v>2262</v>
      </c>
      <c r="K4575" s="2" t="str">
        <f t="shared" si="649"/>
        <v>c01                             </v>
      </c>
      <c r="L4575" s="2" t="str">
        <f t="shared" si="650"/>
        <v>C01                                     </v>
      </c>
    </row>
    <row r="4576" hidden="1" spans="1:12">
      <c r="A4576" s="1" t="s">
        <v>10214</v>
      </c>
      <c r="B4576" s="1" t="s">
        <v>10215</v>
      </c>
      <c r="C4576" s="1" t="s">
        <v>1729</v>
      </c>
      <c r="D4576" s="1" t="s">
        <v>65</v>
      </c>
      <c r="E4576" s="2" t="str">
        <f t="shared" si="645"/>
        <v>sem</v>
      </c>
      <c r="F4576" s="1" t="s">
        <v>10015</v>
      </c>
      <c r="G4576" s="2" t="str">
        <f t="shared" si="646"/>
        <v>bc</v>
      </c>
      <c r="H4576" s="1" t="s">
        <v>1736</v>
      </c>
      <c r="I4576" s="2" t="str">
        <f t="shared" si="647"/>
        <v>2262</v>
      </c>
      <c r="J4576" s="2" t="str">
        <f t="shared" si="648"/>
        <v>2262</v>
      </c>
      <c r="K4576" s="2" t="str">
        <f t="shared" si="649"/>
        <v>c05                             </v>
      </c>
      <c r="L4576" s="2" t="str">
        <f t="shared" si="650"/>
        <v>C05                                     </v>
      </c>
    </row>
    <row r="4577" hidden="1" spans="1:12">
      <c r="A4577" s="1" t="s">
        <v>10216</v>
      </c>
      <c r="B4577" s="1" t="s">
        <v>10217</v>
      </c>
      <c r="C4577" s="1" t="s">
        <v>1729</v>
      </c>
      <c r="D4577" s="1" t="s">
        <v>65</v>
      </c>
      <c r="E4577" s="2" t="str">
        <f t="shared" si="645"/>
        <v>sem</v>
      </c>
      <c r="F4577" s="1" t="s">
        <v>10015</v>
      </c>
      <c r="G4577" s="2" t="str">
        <f t="shared" si="646"/>
        <v>bc</v>
      </c>
      <c r="H4577" s="1" t="s">
        <v>1736</v>
      </c>
      <c r="I4577" s="2" t="str">
        <f t="shared" si="647"/>
        <v>2263</v>
      </c>
      <c r="J4577" s="2" t="str">
        <f t="shared" si="648"/>
        <v>2263</v>
      </c>
      <c r="K4577" s="2" t="str">
        <f t="shared" si="649"/>
        <v>c01                             </v>
      </c>
      <c r="L4577" s="2" t="str">
        <f t="shared" si="650"/>
        <v>C01                                     </v>
      </c>
    </row>
    <row r="4578" hidden="1" spans="1:12">
      <c r="A4578" s="1" t="s">
        <v>10218</v>
      </c>
      <c r="B4578" s="1" t="s">
        <v>10219</v>
      </c>
      <c r="C4578" s="1" t="s">
        <v>1729</v>
      </c>
      <c r="D4578" s="1" t="s">
        <v>65</v>
      </c>
      <c r="E4578" s="2" t="str">
        <f t="shared" si="645"/>
        <v>sem</v>
      </c>
      <c r="F4578" s="1" t="s">
        <v>10015</v>
      </c>
      <c r="G4578" s="2" t="str">
        <f t="shared" si="646"/>
        <v>bc</v>
      </c>
      <c r="H4578" s="1" t="s">
        <v>1736</v>
      </c>
      <c r="I4578" s="2" t="str">
        <f t="shared" si="647"/>
        <v>2263</v>
      </c>
      <c r="J4578" s="2" t="str">
        <f t="shared" si="648"/>
        <v>2263</v>
      </c>
      <c r="K4578" s="2" t="str">
        <f t="shared" si="649"/>
        <v>c03                             </v>
      </c>
      <c r="L4578" s="2" t="str">
        <f t="shared" si="650"/>
        <v>C03                                     </v>
      </c>
    </row>
    <row r="4579" hidden="1" spans="1:12">
      <c r="A4579" s="1" t="s">
        <v>10220</v>
      </c>
      <c r="B4579" s="1" t="s">
        <v>10221</v>
      </c>
      <c r="C4579" s="1" t="s">
        <v>1729</v>
      </c>
      <c r="D4579" s="1" t="s">
        <v>65</v>
      </c>
      <c r="E4579" s="2" t="str">
        <f t="shared" si="645"/>
        <v>sem</v>
      </c>
      <c r="F4579" s="1" t="s">
        <v>10015</v>
      </c>
      <c r="G4579" s="2" t="str">
        <f t="shared" si="646"/>
        <v>bc</v>
      </c>
      <c r="H4579" s="1" t="s">
        <v>1736</v>
      </c>
      <c r="I4579" s="2" t="str">
        <f t="shared" si="647"/>
        <v>2263</v>
      </c>
      <c r="J4579" s="2" t="str">
        <f t="shared" si="648"/>
        <v>2263</v>
      </c>
      <c r="K4579" s="2" t="str">
        <f t="shared" si="649"/>
        <v>c1                              </v>
      </c>
      <c r="L4579" s="2" t="str">
        <f t="shared" si="650"/>
        <v>C1                                      </v>
      </c>
    </row>
    <row r="4580" hidden="1" spans="1:12">
      <c r="A4580" s="1" t="s">
        <v>10222</v>
      </c>
      <c r="B4580" s="1" t="s">
        <v>10223</v>
      </c>
      <c r="C4580" s="1" t="s">
        <v>1729</v>
      </c>
      <c r="D4580" s="1" t="s">
        <v>65</v>
      </c>
      <c r="E4580" s="2" t="str">
        <f t="shared" si="645"/>
        <v>sem</v>
      </c>
      <c r="F4580" s="1" t="s">
        <v>10015</v>
      </c>
      <c r="G4580" s="2" t="str">
        <f t="shared" si="646"/>
        <v>bc</v>
      </c>
      <c r="H4580" s="1" t="s">
        <v>1736</v>
      </c>
      <c r="I4580" s="2" t="str">
        <f t="shared" si="647"/>
        <v>2265</v>
      </c>
      <c r="J4580" s="2" t="str">
        <f t="shared" si="648"/>
        <v>2265</v>
      </c>
      <c r="K4580" s="2" t="str">
        <f t="shared" si="649"/>
        <v>c01                             </v>
      </c>
      <c r="L4580" s="2" t="str">
        <f t="shared" si="650"/>
        <v>C01                                     </v>
      </c>
    </row>
    <row r="4581" hidden="1" spans="1:12">
      <c r="A4581" s="1" t="s">
        <v>10224</v>
      </c>
      <c r="B4581" s="1" t="s">
        <v>10225</v>
      </c>
      <c r="C4581" s="1" t="s">
        <v>1729</v>
      </c>
      <c r="D4581" s="1" t="s">
        <v>65</v>
      </c>
      <c r="E4581" s="2" t="str">
        <f t="shared" si="645"/>
        <v>sem</v>
      </c>
      <c r="F4581" s="1" t="s">
        <v>10015</v>
      </c>
      <c r="G4581" s="2" t="str">
        <f t="shared" si="646"/>
        <v>bc</v>
      </c>
      <c r="H4581" s="1" t="s">
        <v>1736</v>
      </c>
      <c r="I4581" s="2" t="str">
        <f t="shared" si="647"/>
        <v>2265</v>
      </c>
      <c r="J4581" s="2" t="str">
        <f t="shared" si="648"/>
        <v>2265</v>
      </c>
      <c r="K4581" s="2" t="str">
        <f t="shared" si="649"/>
        <v>c02                             </v>
      </c>
      <c r="L4581" s="2" t="str">
        <f t="shared" si="650"/>
        <v>C02                                     </v>
      </c>
    </row>
    <row r="4582" hidden="1" spans="1:12">
      <c r="A4582" s="1" t="s">
        <v>10226</v>
      </c>
      <c r="B4582" s="1" t="s">
        <v>10227</v>
      </c>
      <c r="C4582" s="1" t="s">
        <v>1729</v>
      </c>
      <c r="D4582" s="1" t="s">
        <v>65</v>
      </c>
      <c r="E4582" s="2" t="str">
        <f t="shared" si="645"/>
        <v>sem</v>
      </c>
      <c r="F4582" s="1" t="s">
        <v>10015</v>
      </c>
      <c r="G4582" s="2" t="str">
        <f t="shared" si="646"/>
        <v>bc</v>
      </c>
      <c r="H4582" s="1" t="s">
        <v>1736</v>
      </c>
      <c r="I4582" s="2" t="str">
        <f t="shared" si="647"/>
        <v>2265</v>
      </c>
      <c r="J4582" s="2" t="str">
        <f t="shared" si="648"/>
        <v>2265</v>
      </c>
      <c r="K4582" s="2" t="str">
        <f t="shared" si="649"/>
        <v>c04                             </v>
      </c>
      <c r="L4582" s="2" t="str">
        <f t="shared" si="650"/>
        <v>C04                                     </v>
      </c>
    </row>
    <row r="4583" hidden="1" spans="1:12">
      <c r="A4583" s="1" t="s">
        <v>10228</v>
      </c>
      <c r="B4583" s="1" t="s">
        <v>10229</v>
      </c>
      <c r="C4583" s="1" t="s">
        <v>1729</v>
      </c>
      <c r="D4583" s="1" t="s">
        <v>65</v>
      </c>
      <c r="E4583" s="2" t="str">
        <f t="shared" si="645"/>
        <v>sem</v>
      </c>
      <c r="F4583" s="1" t="s">
        <v>10015</v>
      </c>
      <c r="G4583" s="2" t="str">
        <f t="shared" si="646"/>
        <v>bc</v>
      </c>
      <c r="H4583" s="1" t="s">
        <v>1736</v>
      </c>
      <c r="I4583" s="2" t="str">
        <f t="shared" si="647"/>
        <v>2265</v>
      </c>
      <c r="J4583" s="2" t="str">
        <f t="shared" si="648"/>
        <v>2265</v>
      </c>
      <c r="K4583" s="2" t="str">
        <f t="shared" si="649"/>
        <v>c05                             </v>
      </c>
      <c r="L4583" s="2" t="str">
        <f t="shared" si="650"/>
        <v>C05                                     </v>
      </c>
    </row>
    <row r="4584" hidden="1" spans="1:12">
      <c r="A4584" s="1" t="s">
        <v>10230</v>
      </c>
      <c r="B4584" s="1" t="s">
        <v>10231</v>
      </c>
      <c r="C4584" s="1" t="s">
        <v>1729</v>
      </c>
      <c r="D4584" s="1" t="s">
        <v>65</v>
      </c>
      <c r="E4584" s="2" t="str">
        <f t="shared" si="645"/>
        <v>sem</v>
      </c>
      <c r="F4584" s="1" t="s">
        <v>10015</v>
      </c>
      <c r="G4584" s="2" t="str">
        <f t="shared" si="646"/>
        <v>bc</v>
      </c>
      <c r="H4584" s="1" t="s">
        <v>1736</v>
      </c>
      <c r="I4584" s="2" t="str">
        <f t="shared" si="647"/>
        <v>2265</v>
      </c>
      <c r="J4584" s="2" t="str">
        <f t="shared" si="648"/>
        <v>2265</v>
      </c>
      <c r="K4584" s="2" t="str">
        <f t="shared" si="649"/>
        <v>c1                              </v>
      </c>
      <c r="L4584" s="2" t="str">
        <f t="shared" si="650"/>
        <v>C1                                      </v>
      </c>
    </row>
    <row r="4585" hidden="1" spans="1:12">
      <c r="A4585" s="1" t="s">
        <v>10232</v>
      </c>
      <c r="B4585" s="1" t="s">
        <v>10233</v>
      </c>
      <c r="C4585" s="1" t="s">
        <v>1729</v>
      </c>
      <c r="D4585" s="1" t="s">
        <v>65</v>
      </c>
      <c r="E4585" s="2" t="str">
        <f t="shared" si="645"/>
        <v>sem</v>
      </c>
      <c r="F4585" s="1" t="s">
        <v>10015</v>
      </c>
      <c r="G4585" s="2" t="str">
        <f t="shared" si="646"/>
        <v>bc</v>
      </c>
      <c r="H4585" s="1" t="s">
        <v>1736</v>
      </c>
      <c r="I4585" s="2" t="str">
        <f t="shared" si="647"/>
        <v>2265</v>
      </c>
      <c r="J4585" s="2" t="str">
        <f t="shared" si="648"/>
        <v>2265</v>
      </c>
      <c r="K4585" s="2" t="str">
        <f t="shared" si="649"/>
        <v>c5                              </v>
      </c>
      <c r="L4585" s="2" t="str">
        <f t="shared" si="650"/>
        <v>C5                                      </v>
      </c>
    </row>
    <row r="4586" hidden="1" spans="1:12">
      <c r="A4586" s="1" t="s">
        <v>10234</v>
      </c>
      <c r="B4586" s="1" t="s">
        <v>10235</v>
      </c>
      <c r="C4586" s="1" t="s">
        <v>1729</v>
      </c>
      <c r="D4586" s="1" t="s">
        <v>65</v>
      </c>
      <c r="E4586" s="2" t="str">
        <f t="shared" si="645"/>
        <v>sem</v>
      </c>
      <c r="F4586" s="1" t="s">
        <v>10015</v>
      </c>
      <c r="G4586" s="2" t="str">
        <f t="shared" si="646"/>
        <v>bc</v>
      </c>
      <c r="H4586" s="1" t="s">
        <v>1736</v>
      </c>
      <c r="I4586" s="2" t="str">
        <f t="shared" si="647"/>
        <v>2266</v>
      </c>
      <c r="J4586" s="2" t="str">
        <f t="shared" si="648"/>
        <v>2266</v>
      </c>
      <c r="K4586" s="2" t="str">
        <f t="shared" si="649"/>
        <v>c01                             </v>
      </c>
      <c r="L4586" s="2" t="str">
        <f t="shared" si="650"/>
        <v>C01                                     </v>
      </c>
    </row>
    <row r="4587" hidden="1" spans="1:12">
      <c r="A4587" s="1" t="s">
        <v>10236</v>
      </c>
      <c r="B4587" s="1" t="s">
        <v>10237</v>
      </c>
      <c r="C4587" s="1" t="s">
        <v>1729</v>
      </c>
      <c r="D4587" s="1" t="s">
        <v>65</v>
      </c>
      <c r="E4587" s="2" t="str">
        <f t="shared" si="645"/>
        <v>sem</v>
      </c>
      <c r="F4587" s="1" t="s">
        <v>10015</v>
      </c>
      <c r="G4587" s="2" t="str">
        <f t="shared" si="646"/>
        <v>bc</v>
      </c>
      <c r="H4587" s="1" t="s">
        <v>1736</v>
      </c>
      <c r="I4587" s="2" t="str">
        <f t="shared" si="647"/>
        <v>2266</v>
      </c>
      <c r="J4587" s="2" t="str">
        <f t="shared" si="648"/>
        <v>2266</v>
      </c>
      <c r="K4587" s="2" t="str">
        <f t="shared" si="649"/>
        <v>c02                             </v>
      </c>
      <c r="L4587" s="2" t="str">
        <f t="shared" si="650"/>
        <v>C02                                     </v>
      </c>
    </row>
    <row r="4588" hidden="1" spans="1:12">
      <c r="A4588" s="1" t="s">
        <v>10238</v>
      </c>
      <c r="B4588" s="1" t="s">
        <v>10239</v>
      </c>
      <c r="C4588" s="1" t="s">
        <v>1729</v>
      </c>
      <c r="D4588" s="1" t="s">
        <v>65</v>
      </c>
      <c r="E4588" s="2" t="str">
        <f t="shared" si="645"/>
        <v>sem</v>
      </c>
      <c r="F4588" s="1" t="s">
        <v>10015</v>
      </c>
      <c r="G4588" s="2" t="str">
        <f t="shared" si="646"/>
        <v>bc</v>
      </c>
      <c r="H4588" s="1" t="s">
        <v>1736</v>
      </c>
      <c r="I4588" s="2" t="str">
        <f t="shared" si="647"/>
        <v>2266</v>
      </c>
      <c r="J4588" s="2" t="str">
        <f t="shared" si="648"/>
        <v>2266</v>
      </c>
      <c r="K4588" s="2" t="str">
        <f t="shared" si="649"/>
        <v>c2                              </v>
      </c>
      <c r="L4588" s="2" t="str">
        <f t="shared" si="650"/>
        <v>C2                                      </v>
      </c>
    </row>
    <row r="4589" hidden="1" spans="1:12">
      <c r="A4589" s="1" t="s">
        <v>10240</v>
      </c>
      <c r="B4589" s="1" t="s">
        <v>10241</v>
      </c>
      <c r="C4589" s="1" t="s">
        <v>1729</v>
      </c>
      <c r="D4589" s="1" t="s">
        <v>65</v>
      </c>
      <c r="E4589" s="2" t="str">
        <f t="shared" si="645"/>
        <v>sem</v>
      </c>
      <c r="F4589" s="1" t="s">
        <v>10015</v>
      </c>
      <c r="G4589" s="2" t="str">
        <f t="shared" si="646"/>
        <v>bc</v>
      </c>
      <c r="H4589" s="1" t="s">
        <v>1736</v>
      </c>
      <c r="I4589" s="2" t="str">
        <f t="shared" si="647"/>
        <v>2266</v>
      </c>
      <c r="J4589" s="2" t="str">
        <f t="shared" si="648"/>
        <v>2266</v>
      </c>
      <c r="K4589" s="2" t="str">
        <f t="shared" si="649"/>
        <v>c20                             </v>
      </c>
      <c r="L4589" s="2" t="str">
        <f t="shared" si="650"/>
        <v>C20                                     </v>
      </c>
    </row>
    <row r="4590" hidden="1" spans="1:12">
      <c r="A4590" s="1" t="s">
        <v>10242</v>
      </c>
      <c r="B4590" s="1" t="s">
        <v>10243</v>
      </c>
      <c r="C4590" s="1" t="s">
        <v>1729</v>
      </c>
      <c r="D4590" s="1" t="s">
        <v>65</v>
      </c>
      <c r="E4590" s="2" t="str">
        <f t="shared" si="645"/>
        <v>sem</v>
      </c>
      <c r="F4590" s="1" t="s">
        <v>10015</v>
      </c>
      <c r="G4590" s="2" t="str">
        <f t="shared" si="646"/>
        <v>bc</v>
      </c>
      <c r="H4590" s="1" t="s">
        <v>1736</v>
      </c>
      <c r="I4590" s="2" t="str">
        <f t="shared" si="647"/>
        <v>2267</v>
      </c>
      <c r="J4590" s="2" t="str">
        <f t="shared" si="648"/>
        <v>2267</v>
      </c>
      <c r="K4590" s="2" t="str">
        <f t="shared" si="649"/>
        <v>c03                             </v>
      </c>
      <c r="L4590" s="2" t="str">
        <f t="shared" si="650"/>
        <v>C03                                     </v>
      </c>
    </row>
    <row r="4591" hidden="1" spans="1:12">
      <c r="A4591" s="1" t="s">
        <v>10244</v>
      </c>
      <c r="B4591" s="1" t="s">
        <v>10245</v>
      </c>
      <c r="C4591" s="1" t="s">
        <v>1729</v>
      </c>
      <c r="D4591" s="1" t="s">
        <v>65</v>
      </c>
      <c r="E4591" s="2" t="str">
        <f t="shared" si="645"/>
        <v>sem</v>
      </c>
      <c r="F4591" s="1" t="s">
        <v>10015</v>
      </c>
      <c r="G4591" s="2" t="str">
        <f t="shared" si="646"/>
        <v>bc</v>
      </c>
      <c r="H4591" s="1" t="s">
        <v>1736</v>
      </c>
      <c r="I4591" s="2" t="str">
        <f t="shared" si="647"/>
        <v>2267</v>
      </c>
      <c r="J4591" s="2" t="str">
        <f t="shared" si="648"/>
        <v>2267</v>
      </c>
      <c r="K4591" s="2" t="str">
        <f t="shared" si="649"/>
        <v>c04                             </v>
      </c>
      <c r="L4591" s="2" t="str">
        <f t="shared" si="650"/>
        <v>C04                                     </v>
      </c>
    </row>
    <row r="4592" hidden="1" spans="1:12">
      <c r="A4592" s="1" t="s">
        <v>10246</v>
      </c>
      <c r="B4592" s="1" t="s">
        <v>10247</v>
      </c>
      <c r="C4592" s="1" t="s">
        <v>1729</v>
      </c>
      <c r="D4592" s="1" t="s">
        <v>65</v>
      </c>
      <c r="E4592" s="2" t="str">
        <f t="shared" si="645"/>
        <v>sem</v>
      </c>
      <c r="F4592" s="1" t="s">
        <v>10015</v>
      </c>
      <c r="G4592" s="2" t="str">
        <f t="shared" si="646"/>
        <v>bc</v>
      </c>
      <c r="H4592" s="1" t="s">
        <v>1736</v>
      </c>
      <c r="I4592" s="2" t="str">
        <f t="shared" si="647"/>
        <v>2267</v>
      </c>
      <c r="J4592" s="2" t="str">
        <f t="shared" si="648"/>
        <v>2267</v>
      </c>
      <c r="K4592" s="2" t="str">
        <f t="shared" si="649"/>
        <v>c3                              </v>
      </c>
      <c r="L4592" s="2" t="str">
        <f t="shared" si="650"/>
        <v>C3                                      </v>
      </c>
    </row>
    <row r="4593" hidden="1" spans="1:12">
      <c r="A4593" s="1" t="s">
        <v>10248</v>
      </c>
      <c r="B4593" s="1" t="s">
        <v>10249</v>
      </c>
      <c r="C4593" s="1" t="s">
        <v>1729</v>
      </c>
      <c r="D4593" s="1" t="s">
        <v>65</v>
      </c>
      <c r="E4593" s="2" t="str">
        <f t="shared" si="645"/>
        <v>sem</v>
      </c>
      <c r="F4593" s="1" t="s">
        <v>10015</v>
      </c>
      <c r="G4593" s="2" t="str">
        <f t="shared" si="646"/>
        <v>bc</v>
      </c>
      <c r="H4593" s="1" t="s">
        <v>1736</v>
      </c>
      <c r="I4593" s="2" t="str">
        <f t="shared" si="647"/>
        <v>2270</v>
      </c>
      <c r="J4593" s="2" t="str">
        <f t="shared" si="648"/>
        <v>2270</v>
      </c>
      <c r="K4593" s="2" t="str">
        <f t="shared" si="649"/>
        <v>c01                             </v>
      </c>
      <c r="L4593" s="2" t="str">
        <f t="shared" si="650"/>
        <v>C01                                     </v>
      </c>
    </row>
    <row r="4594" hidden="1" spans="1:12">
      <c r="A4594" s="1" t="s">
        <v>10250</v>
      </c>
      <c r="B4594" s="1" t="s">
        <v>10251</v>
      </c>
      <c r="C4594" s="1" t="s">
        <v>1729</v>
      </c>
      <c r="D4594" s="1" t="s">
        <v>65</v>
      </c>
      <c r="E4594" s="2" t="str">
        <f t="shared" si="645"/>
        <v>sem</v>
      </c>
      <c r="F4594" s="1" t="s">
        <v>10015</v>
      </c>
      <c r="G4594" s="2" t="str">
        <f t="shared" si="646"/>
        <v>bc</v>
      </c>
      <c r="H4594" s="1" t="s">
        <v>1736</v>
      </c>
      <c r="I4594" s="2" t="str">
        <f t="shared" si="647"/>
        <v>2270</v>
      </c>
      <c r="J4594" s="2" t="str">
        <f t="shared" si="648"/>
        <v>2270</v>
      </c>
      <c r="K4594" s="2" t="str">
        <f t="shared" si="649"/>
        <v>c02                             </v>
      </c>
      <c r="L4594" s="2" t="str">
        <f t="shared" si="650"/>
        <v>C02                                     </v>
      </c>
    </row>
    <row r="4595" hidden="1" spans="1:12">
      <c r="A4595" s="1" t="s">
        <v>10252</v>
      </c>
      <c r="B4595" s="1" t="s">
        <v>10253</v>
      </c>
      <c r="C4595" s="1" t="s">
        <v>1729</v>
      </c>
      <c r="D4595" s="1" t="s">
        <v>65</v>
      </c>
      <c r="E4595" s="2" t="str">
        <f t="shared" si="645"/>
        <v>sem</v>
      </c>
      <c r="F4595" s="1" t="s">
        <v>10015</v>
      </c>
      <c r="G4595" s="2" t="str">
        <f t="shared" si="646"/>
        <v>bc</v>
      </c>
      <c r="H4595" s="1" t="s">
        <v>1736</v>
      </c>
      <c r="I4595" s="2" t="str">
        <f t="shared" si="647"/>
        <v>2270</v>
      </c>
      <c r="J4595" s="2" t="str">
        <f t="shared" si="648"/>
        <v>2270</v>
      </c>
      <c r="K4595" s="2" t="str">
        <f t="shared" si="649"/>
        <v>c1                              </v>
      </c>
      <c r="L4595" s="2" t="str">
        <f t="shared" si="650"/>
        <v>C1                                      </v>
      </c>
    </row>
    <row r="4596" hidden="1" spans="1:12">
      <c r="A4596" s="1" t="s">
        <v>10254</v>
      </c>
      <c r="B4596" s="1" t="s">
        <v>10255</v>
      </c>
      <c r="C4596" s="1" t="s">
        <v>1729</v>
      </c>
      <c r="D4596" s="1" t="s">
        <v>65</v>
      </c>
      <c r="E4596" s="2" t="str">
        <f t="shared" si="645"/>
        <v>sem</v>
      </c>
      <c r="F4596" s="1" t="s">
        <v>10015</v>
      </c>
      <c r="G4596" s="2" t="str">
        <f t="shared" si="646"/>
        <v>bc</v>
      </c>
      <c r="H4596" s="1" t="s">
        <v>1736</v>
      </c>
      <c r="I4596" s="2" t="str">
        <f t="shared" si="647"/>
        <v>2270</v>
      </c>
      <c r="J4596" s="2" t="str">
        <f t="shared" si="648"/>
        <v>2270</v>
      </c>
      <c r="K4596" s="2" t="str">
        <f t="shared" si="649"/>
        <v>c20                             </v>
      </c>
      <c r="L4596" s="2" t="str">
        <f t="shared" si="650"/>
        <v>C20                                     </v>
      </c>
    </row>
    <row r="4597" hidden="1" spans="1:12">
      <c r="A4597" s="1" t="s">
        <v>10256</v>
      </c>
      <c r="B4597" s="1" t="s">
        <v>10257</v>
      </c>
      <c r="C4597" s="1" t="s">
        <v>1729</v>
      </c>
      <c r="D4597" s="1" t="s">
        <v>65</v>
      </c>
      <c r="E4597" s="2" t="str">
        <f t="shared" si="645"/>
        <v>sem</v>
      </c>
      <c r="F4597" s="1" t="s">
        <v>10015</v>
      </c>
      <c r="G4597" s="2" t="str">
        <f t="shared" si="646"/>
        <v>bc</v>
      </c>
      <c r="H4597" s="1" t="s">
        <v>1736</v>
      </c>
      <c r="I4597" s="2" t="str">
        <f t="shared" si="647"/>
        <v>2272</v>
      </c>
      <c r="J4597" s="2" t="str">
        <f t="shared" si="648"/>
        <v>2272</v>
      </c>
      <c r="K4597" s="2" t="str">
        <f t="shared" si="649"/>
        <v>c04                             </v>
      </c>
      <c r="L4597" s="2" t="str">
        <f t="shared" si="650"/>
        <v>C04                                     </v>
      </c>
    </row>
    <row r="4598" hidden="1" spans="1:12">
      <c r="A4598" s="1" t="s">
        <v>10258</v>
      </c>
      <c r="B4598" s="1" t="s">
        <v>10259</v>
      </c>
      <c r="C4598" s="1" t="s">
        <v>1729</v>
      </c>
      <c r="D4598" s="1" t="s">
        <v>65</v>
      </c>
      <c r="E4598" s="2" t="str">
        <f t="shared" si="645"/>
        <v>sem</v>
      </c>
      <c r="F4598" s="1" t="s">
        <v>10015</v>
      </c>
      <c r="G4598" s="2" t="str">
        <f t="shared" si="646"/>
        <v>bc</v>
      </c>
      <c r="H4598" s="1" t="s">
        <v>1736</v>
      </c>
      <c r="I4598" s="2" t="str">
        <f t="shared" si="647"/>
        <v>2272</v>
      </c>
      <c r="J4598" s="2" t="str">
        <f t="shared" si="648"/>
        <v>2272</v>
      </c>
      <c r="K4598" s="2" t="str">
        <f t="shared" si="649"/>
        <v>c05                             </v>
      </c>
      <c r="L4598" s="2" t="str">
        <f t="shared" si="650"/>
        <v>C05                                     </v>
      </c>
    </row>
    <row r="4599" hidden="1" spans="1:12">
      <c r="A4599" s="1" t="s">
        <v>10260</v>
      </c>
      <c r="B4599" s="1" t="s">
        <v>10261</v>
      </c>
      <c r="C4599" s="1" t="s">
        <v>1729</v>
      </c>
      <c r="D4599" s="1" t="s">
        <v>65</v>
      </c>
      <c r="E4599" s="2" t="str">
        <f t="shared" si="645"/>
        <v>sem</v>
      </c>
      <c r="F4599" s="1" t="s">
        <v>10015</v>
      </c>
      <c r="G4599" s="2" t="str">
        <f t="shared" si="646"/>
        <v>bc</v>
      </c>
      <c r="H4599" s="1" t="s">
        <v>1736</v>
      </c>
      <c r="I4599" s="2" t="str">
        <f t="shared" si="647"/>
        <v>2276</v>
      </c>
      <c r="J4599" s="2" t="str">
        <f t="shared" si="648"/>
        <v>2276</v>
      </c>
      <c r="K4599" s="2" t="str">
        <f t="shared" si="649"/>
        <v>c04                             </v>
      </c>
      <c r="L4599" s="2" t="str">
        <f t="shared" si="650"/>
        <v>C04                                     </v>
      </c>
    </row>
    <row r="4600" hidden="1" spans="1:12">
      <c r="A4600" s="1" t="s">
        <v>10262</v>
      </c>
      <c r="B4600" s="1" t="s">
        <v>10263</v>
      </c>
      <c r="C4600" s="1" t="s">
        <v>1729</v>
      </c>
      <c r="D4600" s="1" t="s">
        <v>65</v>
      </c>
      <c r="E4600" s="2" t="str">
        <f t="shared" si="645"/>
        <v>sem</v>
      </c>
      <c r="F4600" s="1" t="s">
        <v>10015</v>
      </c>
      <c r="G4600" s="2" t="str">
        <f t="shared" si="646"/>
        <v>bc</v>
      </c>
      <c r="H4600" s="1" t="s">
        <v>1736</v>
      </c>
      <c r="I4600" s="2" t="str">
        <f t="shared" si="647"/>
        <v>2276</v>
      </c>
      <c r="J4600" s="2" t="str">
        <f t="shared" si="648"/>
        <v>2276</v>
      </c>
      <c r="K4600" s="2" t="str">
        <f t="shared" si="649"/>
        <v>c20                             </v>
      </c>
      <c r="L4600" s="2" t="str">
        <f t="shared" si="650"/>
        <v>C20                                     </v>
      </c>
    </row>
    <row r="4601" hidden="1" spans="1:12">
      <c r="A4601" s="1" t="s">
        <v>10264</v>
      </c>
      <c r="B4601" s="1" t="s">
        <v>10265</v>
      </c>
      <c r="C4601" s="1" t="s">
        <v>1729</v>
      </c>
      <c r="D4601" s="1" t="s">
        <v>65</v>
      </c>
      <c r="E4601" s="2" t="str">
        <f t="shared" si="645"/>
        <v>sem</v>
      </c>
      <c r="F4601" s="1" t="s">
        <v>10015</v>
      </c>
      <c r="G4601" s="2" t="str">
        <f t="shared" si="646"/>
        <v>bc</v>
      </c>
      <c r="H4601" s="1" t="s">
        <v>1736</v>
      </c>
      <c r="I4601" s="2" t="str">
        <f t="shared" si="647"/>
        <v>2277</v>
      </c>
      <c r="J4601" s="2" t="str">
        <f t="shared" si="648"/>
        <v>2277</v>
      </c>
      <c r="K4601" s="2" t="str">
        <f t="shared" si="649"/>
        <v>c20                             </v>
      </c>
      <c r="L4601" s="2" t="str">
        <f t="shared" si="650"/>
        <v>C20                                     </v>
      </c>
    </row>
    <row r="4602" hidden="1" spans="1:12">
      <c r="A4602" s="1" t="s">
        <v>10266</v>
      </c>
      <c r="B4602" s="1" t="s">
        <v>10267</v>
      </c>
      <c r="C4602" s="1" t="s">
        <v>1729</v>
      </c>
      <c r="D4602" s="1" t="s">
        <v>65</v>
      </c>
      <c r="E4602" s="2" t="str">
        <f t="shared" si="645"/>
        <v>sem</v>
      </c>
      <c r="F4602" s="1" t="s">
        <v>10015</v>
      </c>
      <c r="G4602" s="2" t="str">
        <f t="shared" si="646"/>
        <v>bc</v>
      </c>
      <c r="H4602" s="1" t="s">
        <v>1736</v>
      </c>
      <c r="I4602" s="2" t="str">
        <f t="shared" si="647"/>
        <v>2278</v>
      </c>
      <c r="J4602" s="2" t="str">
        <f t="shared" si="648"/>
        <v>2278</v>
      </c>
      <c r="K4602" s="2" t="str">
        <f t="shared" si="649"/>
        <v>c01                             </v>
      </c>
      <c r="L4602" s="2" t="str">
        <f t="shared" ref="L4602:L4634" si="651">MID(B4602,10,40)</f>
        <v>C01                                     </v>
      </c>
    </row>
    <row r="4603" hidden="1" spans="1:12">
      <c r="A4603" s="1" t="s">
        <v>10268</v>
      </c>
      <c r="B4603" s="1" t="s">
        <v>10269</v>
      </c>
      <c r="C4603" s="1" t="s">
        <v>1729</v>
      </c>
      <c r="D4603" s="1" t="s">
        <v>65</v>
      </c>
      <c r="E4603" s="2" t="str">
        <f t="shared" si="645"/>
        <v>sem</v>
      </c>
      <c r="F4603" s="1" t="s">
        <v>10015</v>
      </c>
      <c r="G4603" s="2" t="str">
        <f t="shared" si="646"/>
        <v>bc</v>
      </c>
      <c r="H4603" s="1" t="s">
        <v>1736</v>
      </c>
      <c r="I4603" s="2" t="str">
        <f t="shared" si="647"/>
        <v>2278</v>
      </c>
      <c r="J4603" s="2" t="str">
        <f t="shared" si="648"/>
        <v>2278</v>
      </c>
      <c r="K4603" s="2" t="str">
        <f t="shared" si="649"/>
        <v>c03                             </v>
      </c>
      <c r="L4603" s="2" t="str">
        <f t="shared" si="651"/>
        <v>C03                                     </v>
      </c>
    </row>
    <row r="4604" hidden="1" spans="1:12">
      <c r="A4604" s="1" t="s">
        <v>10270</v>
      </c>
      <c r="B4604" s="1" t="s">
        <v>10271</v>
      </c>
      <c r="C4604" s="1" t="s">
        <v>1729</v>
      </c>
      <c r="D4604" s="1" t="s">
        <v>65</v>
      </c>
      <c r="E4604" s="2" t="str">
        <f t="shared" si="645"/>
        <v>sem</v>
      </c>
      <c r="F4604" s="1" t="s">
        <v>10015</v>
      </c>
      <c r="G4604" s="2" t="str">
        <f t="shared" si="646"/>
        <v>bc</v>
      </c>
      <c r="H4604" s="1" t="s">
        <v>1736</v>
      </c>
      <c r="I4604" s="2" t="str">
        <f t="shared" si="647"/>
        <v>2278</v>
      </c>
      <c r="J4604" s="2" t="str">
        <f t="shared" si="648"/>
        <v>2278</v>
      </c>
      <c r="K4604" s="2" t="str">
        <f t="shared" si="649"/>
        <v>c1                              </v>
      </c>
      <c r="L4604" s="2" t="str">
        <f t="shared" si="651"/>
        <v>C1                                      </v>
      </c>
    </row>
    <row r="4605" hidden="1" spans="1:12">
      <c r="A4605" s="1" t="s">
        <v>10272</v>
      </c>
      <c r="B4605" s="1" t="s">
        <v>10273</v>
      </c>
      <c r="C4605" s="1" t="s">
        <v>1729</v>
      </c>
      <c r="D4605" s="1" t="s">
        <v>65</v>
      </c>
      <c r="E4605" s="2" t="str">
        <f t="shared" ref="E4605:E4635" si="652">MID(A4605,2,3)</f>
        <v>sem</v>
      </c>
      <c r="F4605" s="1" t="s">
        <v>10015</v>
      </c>
      <c r="G4605" s="2" t="str">
        <f t="shared" ref="G4605:G4635" si="653">MID(A4605,5,2)</f>
        <v>bc</v>
      </c>
      <c r="H4605" s="1" t="s">
        <v>1736</v>
      </c>
      <c r="I4605" s="2" t="str">
        <f t="shared" ref="I4605:I4634" si="654">MID(A4605,7,4)</f>
        <v>2280</v>
      </c>
      <c r="J4605" s="2" t="str">
        <f t="shared" ref="J4605:J4634" si="655">MID(B4605,6,4)</f>
        <v>2280</v>
      </c>
      <c r="K4605" s="2" t="str">
        <f t="shared" ref="K4605:K4634" si="656">MID(A4605,11,40)</f>
        <v>c01                             </v>
      </c>
      <c r="L4605" s="2" t="str">
        <f t="shared" si="651"/>
        <v>C01                                     </v>
      </c>
    </row>
    <row r="4606" hidden="1" spans="1:12">
      <c r="A4606" s="1" t="s">
        <v>10274</v>
      </c>
      <c r="B4606" s="1" t="s">
        <v>10275</v>
      </c>
      <c r="C4606" s="1" t="s">
        <v>1729</v>
      </c>
      <c r="D4606" s="1" t="s">
        <v>65</v>
      </c>
      <c r="E4606" s="2" t="str">
        <f t="shared" si="652"/>
        <v>sem</v>
      </c>
      <c r="F4606" s="1" t="s">
        <v>10015</v>
      </c>
      <c r="G4606" s="2" t="str">
        <f t="shared" si="653"/>
        <v>bc</v>
      </c>
      <c r="H4606" s="1" t="s">
        <v>1736</v>
      </c>
      <c r="I4606" s="2" t="str">
        <f t="shared" si="654"/>
        <v>2280</v>
      </c>
      <c r="J4606" s="2" t="str">
        <f t="shared" si="655"/>
        <v>2280</v>
      </c>
      <c r="K4606" s="2" t="str">
        <f t="shared" si="656"/>
        <v>c20                             </v>
      </c>
      <c r="L4606" s="2" t="str">
        <f t="shared" si="651"/>
        <v>C20                                     </v>
      </c>
    </row>
    <row r="4607" hidden="1" spans="1:12">
      <c r="A4607" s="1" t="s">
        <v>10276</v>
      </c>
      <c r="B4607" s="1" t="s">
        <v>10277</v>
      </c>
      <c r="C4607" s="1" t="s">
        <v>1729</v>
      </c>
      <c r="D4607" s="1" t="s">
        <v>65</v>
      </c>
      <c r="E4607" s="2" t="str">
        <f t="shared" si="652"/>
        <v>sem</v>
      </c>
      <c r="F4607" s="1" t="s">
        <v>10015</v>
      </c>
      <c r="G4607" s="2" t="str">
        <f t="shared" si="653"/>
        <v>bc</v>
      </c>
      <c r="H4607" s="1" t="s">
        <v>1736</v>
      </c>
      <c r="I4607" s="2" t="str">
        <f t="shared" si="654"/>
        <v>2281</v>
      </c>
      <c r="J4607" s="2" t="str">
        <f t="shared" si="655"/>
        <v>2281</v>
      </c>
      <c r="K4607" s="2" t="str">
        <f t="shared" si="656"/>
        <v>c20                             </v>
      </c>
      <c r="L4607" s="2" t="str">
        <f t="shared" si="651"/>
        <v>C20                                     </v>
      </c>
    </row>
    <row r="4608" hidden="1" spans="1:12">
      <c r="A4608" s="1" t="s">
        <v>10278</v>
      </c>
      <c r="B4608" s="1" t="s">
        <v>10279</v>
      </c>
      <c r="C4608" s="1" t="s">
        <v>1729</v>
      </c>
      <c r="D4608" s="1" t="s">
        <v>65</v>
      </c>
      <c r="E4608" s="2" t="str">
        <f t="shared" si="652"/>
        <v>sem</v>
      </c>
      <c r="F4608" s="1" t="s">
        <v>10015</v>
      </c>
      <c r="G4608" s="2" t="str">
        <f t="shared" si="653"/>
        <v>bc</v>
      </c>
      <c r="H4608" s="1" t="s">
        <v>1736</v>
      </c>
      <c r="I4608" s="2" t="str">
        <f t="shared" si="654"/>
        <v>2283</v>
      </c>
      <c r="J4608" s="2" t="str">
        <f t="shared" si="655"/>
        <v>2283</v>
      </c>
      <c r="K4608" s="2" t="str">
        <f t="shared" si="656"/>
        <v>c02                             </v>
      </c>
      <c r="L4608" s="2" t="str">
        <f t="shared" si="651"/>
        <v>C02                                     </v>
      </c>
    </row>
    <row r="4609" hidden="1" spans="1:12">
      <c r="A4609" s="1" t="s">
        <v>10280</v>
      </c>
      <c r="B4609" s="1" t="s">
        <v>10281</v>
      </c>
      <c r="C4609" s="1" t="s">
        <v>1729</v>
      </c>
      <c r="D4609" s="1" t="s">
        <v>65</v>
      </c>
      <c r="E4609" s="2" t="str">
        <f t="shared" si="652"/>
        <v>sem</v>
      </c>
      <c r="F4609" s="1" t="s">
        <v>10015</v>
      </c>
      <c r="G4609" s="2" t="str">
        <f t="shared" si="653"/>
        <v>bc</v>
      </c>
      <c r="H4609" s="1" t="s">
        <v>1736</v>
      </c>
      <c r="I4609" s="2" t="str">
        <f t="shared" si="654"/>
        <v>2283</v>
      </c>
      <c r="J4609" s="2" t="str">
        <f t="shared" si="655"/>
        <v>2283</v>
      </c>
      <c r="K4609" s="2" t="str">
        <f t="shared" si="656"/>
        <v>c04                             </v>
      </c>
      <c r="L4609" s="2" t="str">
        <f t="shared" si="651"/>
        <v>C04                                     </v>
      </c>
    </row>
    <row r="4610" hidden="1" spans="1:12">
      <c r="A4610" s="1" t="s">
        <v>10282</v>
      </c>
      <c r="B4610" s="1" t="s">
        <v>10283</v>
      </c>
      <c r="C4610" s="1" t="s">
        <v>1729</v>
      </c>
      <c r="D4610" s="1" t="s">
        <v>65</v>
      </c>
      <c r="E4610" s="2" t="str">
        <f t="shared" si="652"/>
        <v>sem</v>
      </c>
      <c r="F4610" s="1" t="s">
        <v>10015</v>
      </c>
      <c r="G4610" s="2" t="str">
        <f t="shared" si="653"/>
        <v>bc</v>
      </c>
      <c r="H4610" s="1" t="s">
        <v>1736</v>
      </c>
      <c r="I4610" s="2" t="str">
        <f t="shared" si="654"/>
        <v>2284</v>
      </c>
      <c r="J4610" s="2" t="str">
        <f t="shared" si="655"/>
        <v>2284</v>
      </c>
      <c r="K4610" s="2" t="str">
        <f t="shared" si="656"/>
        <v>c02                             </v>
      </c>
      <c r="L4610" s="2" t="str">
        <f t="shared" si="651"/>
        <v>C02                                     </v>
      </c>
    </row>
    <row r="4611" hidden="1" spans="1:12">
      <c r="A4611" s="1" t="s">
        <v>10284</v>
      </c>
      <c r="B4611" s="1" t="s">
        <v>10285</v>
      </c>
      <c r="C4611" s="1" t="s">
        <v>1729</v>
      </c>
      <c r="D4611" s="1" t="s">
        <v>65</v>
      </c>
      <c r="E4611" s="2" t="str">
        <f t="shared" si="652"/>
        <v>sem</v>
      </c>
      <c r="F4611" s="1" t="s">
        <v>10015</v>
      </c>
      <c r="G4611" s="2" t="str">
        <f t="shared" si="653"/>
        <v>bc</v>
      </c>
      <c r="H4611" s="1" t="s">
        <v>1736</v>
      </c>
      <c r="I4611" s="2" t="str">
        <f t="shared" si="654"/>
        <v>2284</v>
      </c>
      <c r="J4611" s="2" t="str">
        <f t="shared" si="655"/>
        <v>2284</v>
      </c>
      <c r="K4611" s="2" t="str">
        <f t="shared" si="656"/>
        <v>c04                             </v>
      </c>
      <c r="L4611" s="2" t="str">
        <f t="shared" si="651"/>
        <v>C04                                     </v>
      </c>
    </row>
    <row r="4612" hidden="1" spans="1:12">
      <c r="A4612" s="1" t="s">
        <v>10286</v>
      </c>
      <c r="B4612" s="1" t="s">
        <v>10287</v>
      </c>
      <c r="C4612" s="1" t="s">
        <v>1729</v>
      </c>
      <c r="D4612" s="1" t="s">
        <v>65</v>
      </c>
      <c r="E4612" s="2" t="str">
        <f t="shared" si="652"/>
        <v>sem</v>
      </c>
      <c r="F4612" s="1" t="s">
        <v>10015</v>
      </c>
      <c r="G4612" s="2" t="str">
        <f t="shared" si="653"/>
        <v>bc</v>
      </c>
      <c r="H4612" s="1" t="s">
        <v>1736</v>
      </c>
      <c r="I4612" s="2" t="str">
        <f t="shared" si="654"/>
        <v>2289</v>
      </c>
      <c r="J4612" s="2" t="str">
        <f t="shared" si="655"/>
        <v>2289</v>
      </c>
      <c r="K4612" s="2" t="str">
        <f t="shared" si="656"/>
        <v>c20                             </v>
      </c>
      <c r="L4612" s="2" t="str">
        <f t="shared" si="651"/>
        <v>C20                                     </v>
      </c>
    </row>
    <row r="4613" hidden="1" spans="1:12">
      <c r="A4613" s="1" t="s">
        <v>10288</v>
      </c>
      <c r="B4613" s="1" t="s">
        <v>10289</v>
      </c>
      <c r="C4613" s="1" t="s">
        <v>1729</v>
      </c>
      <c r="D4613" s="1" t="s">
        <v>65</v>
      </c>
      <c r="E4613" s="2" t="str">
        <f t="shared" si="652"/>
        <v>sem</v>
      </c>
      <c r="F4613" s="1" t="s">
        <v>10015</v>
      </c>
      <c r="G4613" s="2" t="str">
        <f t="shared" si="653"/>
        <v>bc</v>
      </c>
      <c r="H4613" s="1" t="s">
        <v>1736</v>
      </c>
      <c r="I4613" s="2" t="str">
        <f t="shared" si="654"/>
        <v>2296</v>
      </c>
      <c r="J4613" s="2" t="str">
        <f t="shared" si="655"/>
        <v>2296</v>
      </c>
      <c r="K4613" s="2" t="str">
        <f t="shared" si="656"/>
        <v>c01                             </v>
      </c>
      <c r="L4613" s="2" t="str">
        <f t="shared" si="651"/>
        <v>C01                                     </v>
      </c>
    </row>
    <row r="4614" hidden="1" spans="1:12">
      <c r="A4614" s="1" t="s">
        <v>10290</v>
      </c>
      <c r="B4614" s="1" t="s">
        <v>10291</v>
      </c>
      <c r="C4614" s="1" t="s">
        <v>1729</v>
      </c>
      <c r="D4614" s="1" t="s">
        <v>65</v>
      </c>
      <c r="E4614" s="2" t="str">
        <f t="shared" si="652"/>
        <v>sem</v>
      </c>
      <c r="F4614" s="1" t="s">
        <v>10015</v>
      </c>
      <c r="G4614" s="2" t="str">
        <f t="shared" si="653"/>
        <v>bc</v>
      </c>
      <c r="H4614" s="1" t="s">
        <v>1736</v>
      </c>
      <c r="I4614" s="2" t="str">
        <f t="shared" si="654"/>
        <v>2298</v>
      </c>
      <c r="J4614" s="2" t="str">
        <f t="shared" si="655"/>
        <v>2298</v>
      </c>
      <c r="K4614" s="2" t="str">
        <f t="shared" si="656"/>
        <v>c02                             </v>
      </c>
      <c r="L4614" s="2" t="str">
        <f t="shared" si="651"/>
        <v>C02                                     </v>
      </c>
    </row>
    <row r="4615" hidden="1" spans="1:12">
      <c r="A4615" s="1" t="s">
        <v>10292</v>
      </c>
      <c r="B4615" s="1" t="s">
        <v>10293</v>
      </c>
      <c r="C4615" s="1" t="s">
        <v>1729</v>
      </c>
      <c r="D4615" s="1" t="s">
        <v>65</v>
      </c>
      <c r="E4615" s="2" t="str">
        <f t="shared" si="652"/>
        <v>sem</v>
      </c>
      <c r="F4615" s="1" t="s">
        <v>10015</v>
      </c>
      <c r="G4615" s="2" t="str">
        <f t="shared" si="653"/>
        <v>bc</v>
      </c>
      <c r="H4615" s="1" t="s">
        <v>1736</v>
      </c>
      <c r="I4615" s="2" t="str">
        <f t="shared" si="654"/>
        <v>2313</v>
      </c>
      <c r="J4615" s="2" t="str">
        <f t="shared" si="655"/>
        <v>2313</v>
      </c>
      <c r="K4615" s="2" t="str">
        <f t="shared" si="656"/>
        <v>c01                             </v>
      </c>
      <c r="L4615" s="2" t="str">
        <f t="shared" si="651"/>
        <v>C01                                     </v>
      </c>
    </row>
    <row r="4616" hidden="1" spans="1:12">
      <c r="A4616" s="1" t="s">
        <v>10294</v>
      </c>
      <c r="B4616" s="1" t="s">
        <v>10295</v>
      </c>
      <c r="C4616" s="1" t="s">
        <v>1729</v>
      </c>
      <c r="D4616" s="1" t="s">
        <v>65</v>
      </c>
      <c r="E4616" s="2" t="str">
        <f t="shared" si="652"/>
        <v>sem</v>
      </c>
      <c r="F4616" s="1" t="s">
        <v>10015</v>
      </c>
      <c r="G4616" s="2" t="str">
        <f t="shared" si="653"/>
        <v>bc</v>
      </c>
      <c r="H4616" s="1" t="s">
        <v>1736</v>
      </c>
      <c r="I4616" s="2" t="str">
        <f t="shared" si="654"/>
        <v>2801</v>
      </c>
      <c r="J4616" s="2" t="str">
        <f t="shared" si="655"/>
        <v>2801</v>
      </c>
      <c r="K4616" s="2" t="str">
        <f t="shared" si="656"/>
        <v>c01                             </v>
      </c>
      <c r="L4616" s="2" t="str">
        <f t="shared" si="651"/>
        <v>C01                                     </v>
      </c>
    </row>
    <row r="4617" hidden="1" spans="1:12">
      <c r="A4617" s="1" t="s">
        <v>10296</v>
      </c>
      <c r="B4617" s="1" t="s">
        <v>10297</v>
      </c>
      <c r="C4617" s="1" t="s">
        <v>1729</v>
      </c>
      <c r="D4617" s="1" t="s">
        <v>65</v>
      </c>
      <c r="E4617" s="2" t="str">
        <f t="shared" si="652"/>
        <v>sem</v>
      </c>
      <c r="F4617" s="1" t="s">
        <v>10015</v>
      </c>
      <c r="G4617" s="2" t="str">
        <f t="shared" si="653"/>
        <v>bc</v>
      </c>
      <c r="H4617" s="1" t="s">
        <v>1736</v>
      </c>
      <c r="I4617" s="2" t="str">
        <f t="shared" si="654"/>
        <v>2801</v>
      </c>
      <c r="J4617" s="2" t="str">
        <f t="shared" si="655"/>
        <v>2801</v>
      </c>
      <c r="K4617" s="2" t="str">
        <f t="shared" si="656"/>
        <v>c05                             </v>
      </c>
      <c r="L4617" s="2" t="str">
        <f t="shared" si="651"/>
        <v>C05                                     </v>
      </c>
    </row>
    <row r="4618" hidden="1" spans="1:12">
      <c r="A4618" s="1" t="s">
        <v>10298</v>
      </c>
      <c r="B4618" s="1" t="s">
        <v>10299</v>
      </c>
      <c r="C4618" s="1" t="s">
        <v>1729</v>
      </c>
      <c r="D4618" s="1" t="s">
        <v>65</v>
      </c>
      <c r="E4618" s="2" t="str">
        <f t="shared" si="652"/>
        <v>sem</v>
      </c>
      <c r="F4618" s="1" t="s">
        <v>10015</v>
      </c>
      <c r="G4618" s="2" t="str">
        <f t="shared" si="653"/>
        <v>bc</v>
      </c>
      <c r="H4618" s="1" t="s">
        <v>1736</v>
      </c>
      <c r="I4618" s="2" t="str">
        <f t="shared" si="654"/>
        <v>2802</v>
      </c>
      <c r="J4618" s="2" t="str">
        <f t="shared" si="655"/>
        <v>2802</v>
      </c>
      <c r="K4618" s="2" t="str">
        <f t="shared" si="656"/>
        <v>c01                             </v>
      </c>
      <c r="L4618" s="2" t="str">
        <f t="shared" si="651"/>
        <v>C01                                     </v>
      </c>
    </row>
    <row r="4619" hidden="1" spans="1:12">
      <c r="A4619" s="1" t="s">
        <v>10300</v>
      </c>
      <c r="B4619" s="1" t="s">
        <v>10301</v>
      </c>
      <c r="C4619" s="1" t="s">
        <v>1729</v>
      </c>
      <c r="D4619" s="1" t="s">
        <v>65</v>
      </c>
      <c r="E4619" s="2" t="str">
        <f t="shared" si="652"/>
        <v>sem</v>
      </c>
      <c r="F4619" s="1" t="s">
        <v>10015</v>
      </c>
      <c r="G4619" s="2" t="str">
        <f t="shared" si="653"/>
        <v>bc</v>
      </c>
      <c r="H4619" s="1" t="s">
        <v>1736</v>
      </c>
      <c r="I4619" s="2" t="str">
        <f t="shared" si="654"/>
        <v>2802</v>
      </c>
      <c r="J4619" s="2" t="str">
        <f t="shared" si="655"/>
        <v>2802</v>
      </c>
      <c r="K4619" s="2" t="str">
        <f t="shared" si="656"/>
        <v>c02                             </v>
      </c>
      <c r="L4619" s="2" t="str">
        <f t="shared" si="651"/>
        <v>C02                                     </v>
      </c>
    </row>
    <row r="4620" hidden="1" spans="1:12">
      <c r="A4620" s="1" t="s">
        <v>10302</v>
      </c>
      <c r="B4620" s="1" t="s">
        <v>10303</v>
      </c>
      <c r="C4620" s="1" t="s">
        <v>1729</v>
      </c>
      <c r="D4620" s="1" t="s">
        <v>65</v>
      </c>
      <c r="E4620" s="2" t="str">
        <f t="shared" si="652"/>
        <v>sem</v>
      </c>
      <c r="F4620" s="1" t="s">
        <v>10015</v>
      </c>
      <c r="G4620" s="2" t="str">
        <f t="shared" si="653"/>
        <v>bc</v>
      </c>
      <c r="H4620" s="1" t="s">
        <v>1736</v>
      </c>
      <c r="I4620" s="2" t="str">
        <f t="shared" si="654"/>
        <v>2802</v>
      </c>
      <c r="J4620" s="2" t="str">
        <f t="shared" si="655"/>
        <v>2802</v>
      </c>
      <c r="K4620" s="2" t="str">
        <f t="shared" si="656"/>
        <v>c18                             </v>
      </c>
      <c r="L4620" s="2" t="str">
        <f t="shared" si="651"/>
        <v>C18                                     </v>
      </c>
    </row>
    <row r="4621" hidden="1" spans="1:12">
      <c r="A4621" s="1" t="s">
        <v>10304</v>
      </c>
      <c r="B4621" s="1" t="s">
        <v>10305</v>
      </c>
      <c r="C4621" s="1" t="s">
        <v>1729</v>
      </c>
      <c r="D4621" s="1" t="s">
        <v>65</v>
      </c>
      <c r="E4621" s="2" t="str">
        <f t="shared" si="652"/>
        <v>sem</v>
      </c>
      <c r="F4621" s="1" t="s">
        <v>10015</v>
      </c>
      <c r="G4621" s="2" t="str">
        <f t="shared" si="653"/>
        <v>bc</v>
      </c>
      <c r="H4621" s="1" t="s">
        <v>1736</v>
      </c>
      <c r="I4621" s="2" t="str">
        <f t="shared" si="654"/>
        <v>2804</v>
      </c>
      <c r="J4621" s="2" t="str">
        <f t="shared" si="655"/>
        <v>2804</v>
      </c>
      <c r="K4621" s="2" t="str">
        <f t="shared" si="656"/>
        <v>c01                             </v>
      </c>
      <c r="L4621" s="2" t="str">
        <f t="shared" si="651"/>
        <v>C01                                     </v>
      </c>
    </row>
    <row r="4622" hidden="1" spans="1:12">
      <c r="A4622" s="1" t="s">
        <v>10306</v>
      </c>
      <c r="B4622" s="1" t="s">
        <v>10307</v>
      </c>
      <c r="C4622" s="1" t="s">
        <v>1729</v>
      </c>
      <c r="D4622" s="1" t="s">
        <v>65</v>
      </c>
      <c r="E4622" s="2" t="str">
        <f t="shared" si="652"/>
        <v>sem</v>
      </c>
      <c r="F4622" s="1" t="s">
        <v>10015</v>
      </c>
      <c r="G4622" s="2" t="str">
        <f t="shared" si="653"/>
        <v>bc</v>
      </c>
      <c r="H4622" s="1" t="s">
        <v>1736</v>
      </c>
      <c r="I4622" s="2" t="str">
        <f t="shared" si="654"/>
        <v>2805</v>
      </c>
      <c r="J4622" s="2" t="str">
        <f t="shared" si="655"/>
        <v>2805</v>
      </c>
      <c r="K4622" s="2" t="str">
        <f t="shared" si="656"/>
        <v>c20                             </v>
      </c>
      <c r="L4622" s="2" t="str">
        <f t="shared" si="651"/>
        <v>C20                                     </v>
      </c>
    </row>
    <row r="4623" hidden="1" spans="1:12">
      <c r="A4623" s="1" t="s">
        <v>10308</v>
      </c>
      <c r="B4623" s="1" t="s">
        <v>10309</v>
      </c>
      <c r="C4623" s="1" t="s">
        <v>1729</v>
      </c>
      <c r="D4623" s="1" t="s">
        <v>65</v>
      </c>
      <c r="E4623" s="2" t="str">
        <f t="shared" si="652"/>
        <v>sem</v>
      </c>
      <c r="F4623" s="1" t="s">
        <v>10015</v>
      </c>
      <c r="G4623" s="2" t="str">
        <f t="shared" si="653"/>
        <v>bc</v>
      </c>
      <c r="H4623" s="1" t="s">
        <v>1736</v>
      </c>
      <c r="I4623" s="2" t="str">
        <f t="shared" si="654"/>
        <v>2813</v>
      </c>
      <c r="J4623" s="2" t="str">
        <f t="shared" si="655"/>
        <v>2813</v>
      </c>
      <c r="K4623" s="2" t="str">
        <f t="shared" si="656"/>
        <v>c02                             </v>
      </c>
      <c r="L4623" s="2" t="str">
        <f t="shared" si="651"/>
        <v>C02                                     </v>
      </c>
    </row>
    <row r="4624" hidden="1" spans="1:12">
      <c r="A4624" s="1" t="s">
        <v>10310</v>
      </c>
      <c r="B4624" s="1" t="s">
        <v>10311</v>
      </c>
      <c r="C4624" s="1" t="s">
        <v>1729</v>
      </c>
      <c r="D4624" s="1" t="s">
        <v>65</v>
      </c>
      <c r="E4624" s="2" t="str">
        <f t="shared" si="652"/>
        <v>sem</v>
      </c>
      <c r="F4624" s="1" t="s">
        <v>10015</v>
      </c>
      <c r="G4624" s="2" t="str">
        <f t="shared" si="653"/>
        <v>bc</v>
      </c>
      <c r="H4624" s="1" t="s">
        <v>1736</v>
      </c>
      <c r="I4624" s="2" t="str">
        <f t="shared" si="654"/>
        <v>2813</v>
      </c>
      <c r="J4624" s="2" t="str">
        <f t="shared" si="655"/>
        <v>2813</v>
      </c>
      <c r="K4624" s="2" t="str">
        <f t="shared" si="656"/>
        <v>c08                             </v>
      </c>
      <c r="L4624" s="2" t="str">
        <f t="shared" si="651"/>
        <v>C08                                     </v>
      </c>
    </row>
    <row r="4625" hidden="1" spans="1:12">
      <c r="A4625" s="1" t="s">
        <v>10312</v>
      </c>
      <c r="B4625" s="1" t="s">
        <v>10313</v>
      </c>
      <c r="C4625" s="1" t="s">
        <v>1729</v>
      </c>
      <c r="D4625" s="1" t="s">
        <v>65</v>
      </c>
      <c r="E4625" s="2" t="str">
        <f t="shared" si="652"/>
        <v>sem</v>
      </c>
      <c r="F4625" s="1" t="s">
        <v>10015</v>
      </c>
      <c r="G4625" s="2" t="str">
        <f t="shared" si="653"/>
        <v>bc</v>
      </c>
      <c r="H4625" s="1" t="s">
        <v>1736</v>
      </c>
      <c r="I4625" s="2" t="str">
        <f t="shared" si="654"/>
        <v>2813</v>
      </c>
      <c r="J4625" s="2" t="str">
        <f t="shared" si="655"/>
        <v>2813</v>
      </c>
      <c r="K4625" s="2" t="str">
        <f t="shared" si="656"/>
        <v>c20                             </v>
      </c>
      <c r="L4625" s="2" t="str">
        <f t="shared" si="651"/>
        <v>C20                                     </v>
      </c>
    </row>
    <row r="4626" hidden="1" spans="1:12">
      <c r="A4626" s="1" t="s">
        <v>10314</v>
      </c>
      <c r="B4626" s="1" t="s">
        <v>10315</v>
      </c>
      <c r="C4626" s="1" t="s">
        <v>1729</v>
      </c>
      <c r="D4626" s="1" t="s">
        <v>65</v>
      </c>
      <c r="E4626" s="2" t="str">
        <f t="shared" si="652"/>
        <v>sem</v>
      </c>
      <c r="F4626" s="1" t="s">
        <v>10015</v>
      </c>
      <c r="G4626" s="2" t="str">
        <f t="shared" si="653"/>
        <v>bc</v>
      </c>
      <c r="H4626" s="1" t="s">
        <v>1736</v>
      </c>
      <c r="I4626" s="2" t="str">
        <f t="shared" si="654"/>
        <v>2817</v>
      </c>
      <c r="J4626" s="2" t="str">
        <f t="shared" si="655"/>
        <v>2817</v>
      </c>
      <c r="K4626" s="2" t="str">
        <f t="shared" si="656"/>
        <v>c05                             </v>
      </c>
      <c r="L4626" s="2" t="str">
        <f t="shared" si="651"/>
        <v>C05                                     </v>
      </c>
    </row>
    <row r="4627" hidden="1" spans="1:12">
      <c r="A4627" s="1" t="s">
        <v>10316</v>
      </c>
      <c r="B4627" s="1" t="s">
        <v>10317</v>
      </c>
      <c r="C4627" s="1" t="s">
        <v>1729</v>
      </c>
      <c r="D4627" s="1" t="s">
        <v>65</v>
      </c>
      <c r="E4627" s="2" t="str">
        <f t="shared" si="652"/>
        <v>sem</v>
      </c>
      <c r="F4627" s="1" t="s">
        <v>10015</v>
      </c>
      <c r="G4627" s="2" t="str">
        <f t="shared" si="653"/>
        <v>bc</v>
      </c>
      <c r="H4627" s="1" t="s">
        <v>1736</v>
      </c>
      <c r="I4627" s="2" t="str">
        <f t="shared" si="654"/>
        <v>2818</v>
      </c>
      <c r="J4627" s="2" t="str">
        <f t="shared" si="655"/>
        <v>2818</v>
      </c>
      <c r="K4627" s="2" t="str">
        <f t="shared" si="656"/>
        <v>c02                             </v>
      </c>
      <c r="L4627" s="2" t="str">
        <f t="shared" si="651"/>
        <v>C02                                     </v>
      </c>
    </row>
    <row r="4628" hidden="1" spans="1:12">
      <c r="A4628" s="1" t="s">
        <v>10318</v>
      </c>
      <c r="B4628" s="1" t="s">
        <v>10319</v>
      </c>
      <c r="C4628" s="1" t="s">
        <v>1729</v>
      </c>
      <c r="D4628" s="1" t="s">
        <v>65</v>
      </c>
      <c r="E4628" s="2" t="str">
        <f t="shared" si="652"/>
        <v>sem</v>
      </c>
      <c r="F4628" s="1" t="s">
        <v>10015</v>
      </c>
      <c r="G4628" s="2" t="str">
        <f t="shared" si="653"/>
        <v>bc</v>
      </c>
      <c r="H4628" s="1" t="s">
        <v>1736</v>
      </c>
      <c r="I4628" s="2" t="str">
        <f t="shared" si="654"/>
        <v>2818</v>
      </c>
      <c r="J4628" s="2" t="str">
        <f t="shared" si="655"/>
        <v>2818</v>
      </c>
      <c r="K4628" s="2" t="str">
        <f t="shared" si="656"/>
        <v>c05                             </v>
      </c>
      <c r="L4628" s="2" t="str">
        <f t="shared" si="651"/>
        <v>C05                                     </v>
      </c>
    </row>
    <row r="4629" hidden="1" spans="1:12">
      <c r="A4629" s="1" t="s">
        <v>10320</v>
      </c>
      <c r="B4629" s="1" t="s">
        <v>10321</v>
      </c>
      <c r="C4629" s="1" t="s">
        <v>1729</v>
      </c>
      <c r="D4629" s="1" t="s">
        <v>65</v>
      </c>
      <c r="E4629" s="2" t="str">
        <f t="shared" si="652"/>
        <v>sem</v>
      </c>
      <c r="F4629" s="1" t="s">
        <v>10015</v>
      </c>
      <c r="G4629" s="2" t="str">
        <f t="shared" si="653"/>
        <v>bc</v>
      </c>
      <c r="H4629" s="1" t="s">
        <v>1736</v>
      </c>
      <c r="I4629" s="2" t="str">
        <f t="shared" si="654"/>
        <v>2818</v>
      </c>
      <c r="J4629" s="2" t="str">
        <f t="shared" si="655"/>
        <v>2818</v>
      </c>
      <c r="K4629" s="2" t="str">
        <f t="shared" si="656"/>
        <v>c07                             </v>
      </c>
      <c r="L4629" s="2" t="str">
        <f t="shared" si="651"/>
        <v>C07                                     </v>
      </c>
    </row>
    <row r="4630" hidden="1" spans="1:12">
      <c r="A4630" s="1" t="s">
        <v>10322</v>
      </c>
      <c r="B4630" s="1" t="s">
        <v>10323</v>
      </c>
      <c r="C4630" s="1" t="s">
        <v>1729</v>
      </c>
      <c r="D4630" s="1" t="s">
        <v>65</v>
      </c>
      <c r="E4630" s="2" t="str">
        <f t="shared" si="652"/>
        <v>sem</v>
      </c>
      <c r="F4630" s="1" t="s">
        <v>10015</v>
      </c>
      <c r="G4630" s="2" t="str">
        <f t="shared" si="653"/>
        <v>bc</v>
      </c>
      <c r="H4630" s="1" t="s">
        <v>1736</v>
      </c>
      <c r="I4630" s="2" t="str">
        <f t="shared" si="654"/>
        <v>2818</v>
      </c>
      <c r="J4630" s="2" t="str">
        <f t="shared" si="655"/>
        <v>2818</v>
      </c>
      <c r="K4630" s="2" t="str">
        <f t="shared" si="656"/>
        <v>c13                             </v>
      </c>
      <c r="L4630" s="2" t="str">
        <f t="shared" si="651"/>
        <v>C13                                     </v>
      </c>
    </row>
    <row r="4631" hidden="1" spans="1:12">
      <c r="A4631" s="1" t="s">
        <v>10324</v>
      </c>
      <c r="B4631" s="1" t="s">
        <v>10325</v>
      </c>
      <c r="C4631" s="1" t="s">
        <v>1729</v>
      </c>
      <c r="D4631" s="1" t="s">
        <v>65</v>
      </c>
      <c r="E4631" s="2" t="str">
        <f t="shared" si="652"/>
        <v>sem</v>
      </c>
      <c r="F4631" s="1" t="s">
        <v>10015</v>
      </c>
      <c r="G4631" s="2" t="str">
        <f t="shared" si="653"/>
        <v>bc</v>
      </c>
      <c r="H4631" s="1" t="s">
        <v>1736</v>
      </c>
      <c r="I4631" s="2" t="str">
        <f t="shared" si="654"/>
        <v>2819</v>
      </c>
      <c r="J4631" s="2" t="str">
        <f t="shared" si="655"/>
        <v>2819</v>
      </c>
      <c r="K4631" s="2" t="str">
        <f t="shared" si="656"/>
        <v>c05                             </v>
      </c>
      <c r="L4631" s="2" t="str">
        <f t="shared" si="651"/>
        <v>C05                                     </v>
      </c>
    </row>
    <row r="4632" hidden="1" spans="1:12">
      <c r="A4632" s="1" t="s">
        <v>10326</v>
      </c>
      <c r="B4632" s="1" t="s">
        <v>10327</v>
      </c>
      <c r="C4632" s="1" t="s">
        <v>1729</v>
      </c>
      <c r="D4632" s="1" t="s">
        <v>65</v>
      </c>
      <c r="E4632" s="2" t="str">
        <f t="shared" si="652"/>
        <v>sem</v>
      </c>
      <c r="F4632" s="1" t="s">
        <v>10015</v>
      </c>
      <c r="G4632" s="2" t="str">
        <f t="shared" si="653"/>
        <v>bc</v>
      </c>
      <c r="H4632" s="1" t="s">
        <v>1736</v>
      </c>
      <c r="I4632" s="2" t="str">
        <f t="shared" si="654"/>
        <v>2819</v>
      </c>
      <c r="J4632" s="2" t="str">
        <f t="shared" si="655"/>
        <v>2819</v>
      </c>
      <c r="K4632" s="2" t="str">
        <f t="shared" si="656"/>
        <v>c07                             </v>
      </c>
      <c r="L4632" s="2" t="str">
        <f t="shared" si="651"/>
        <v>C07                                     </v>
      </c>
    </row>
    <row r="4633" hidden="1" spans="1:12">
      <c r="A4633" s="1" t="s">
        <v>10328</v>
      </c>
      <c r="B4633" s="1" t="s">
        <v>10329</v>
      </c>
      <c r="C4633" s="1" t="s">
        <v>1729</v>
      </c>
      <c r="D4633" s="1" t="s">
        <v>65</v>
      </c>
      <c r="E4633" s="2" t="str">
        <f t="shared" si="652"/>
        <v>sem</v>
      </c>
      <c r="F4633" s="1" t="s">
        <v>10015</v>
      </c>
      <c r="G4633" s="2" t="str">
        <f t="shared" si="653"/>
        <v>bc</v>
      </c>
      <c r="H4633" s="1" t="s">
        <v>1736</v>
      </c>
      <c r="I4633" s="2" t="str">
        <f t="shared" si="654"/>
        <v>3341</v>
      </c>
      <c r="J4633" s="2" t="str">
        <f t="shared" si="655"/>
        <v>3341</v>
      </c>
      <c r="K4633" s="2" t="str">
        <f t="shared" si="656"/>
        <v>c2                              </v>
      </c>
      <c r="L4633" s="2" t="str">
        <f t="shared" si="651"/>
        <v>C2                                      </v>
      </c>
    </row>
    <row r="4634" hidden="1" spans="1:12">
      <c r="A4634" s="1" t="s">
        <v>10330</v>
      </c>
      <c r="B4634" s="1" t="s">
        <v>10331</v>
      </c>
      <c r="C4634" s="1" t="s">
        <v>1729</v>
      </c>
      <c r="D4634" s="1" t="s">
        <v>65</v>
      </c>
      <c r="E4634" s="2" t="str">
        <f t="shared" si="652"/>
        <v>sem</v>
      </c>
      <c r="F4634" s="1" t="s">
        <v>10015</v>
      </c>
      <c r="G4634" s="2" t="str">
        <f t="shared" si="653"/>
        <v>se</v>
      </c>
      <c r="H4634" s="1" t="s">
        <v>1736</v>
      </c>
      <c r="I4634" s="2" t="str">
        <f t="shared" si="654"/>
        <v>mbc </v>
      </c>
      <c r="J4634" s="2" t="str">
        <f t="shared" si="655"/>
        <v>    </v>
      </c>
      <c r="K4634" s="2" t="str">
        <f t="shared" si="656"/>
        <v>                                </v>
      </c>
      <c r="L4634" s="2" t="str">
        <f t="shared" si="651"/>
        <v>                                        </v>
      </c>
    </row>
    <row r="4635" hidden="1" spans="1:11">
      <c r="A4635" s="1" t="s">
        <v>10332</v>
      </c>
      <c r="B4635" s="1" t="s">
        <v>10333</v>
      </c>
      <c r="C4635" s="1" t="s">
        <v>1729</v>
      </c>
      <c r="D4635" s="1" t="s">
        <v>65</v>
      </c>
      <c r="E4635" s="2" t="str">
        <f t="shared" si="652"/>
        <v>sfy</v>
      </c>
      <c r="F4635" s="1" t="s">
        <v>10334</v>
      </c>
      <c r="G4635" s="2" t="str">
        <f t="shared" si="653"/>
        <v>jj</v>
      </c>
      <c r="H4635" s="1" t="s">
        <v>178</v>
      </c>
      <c r="I4635" s="1" t="s">
        <v>16</v>
      </c>
      <c r="K4635" s="1" t="s">
        <v>16</v>
      </c>
    </row>
    <row r="4636" hidden="1" spans="1:12">
      <c r="A4636" s="1" t="s">
        <v>10335</v>
      </c>
      <c r="B4636" s="1" t="s">
        <v>10336</v>
      </c>
      <c r="C4636" s="1" t="s">
        <v>1729</v>
      </c>
      <c r="D4636" s="1" t="s">
        <v>65</v>
      </c>
      <c r="E4636" s="2" t="str">
        <f t="shared" ref="E4636:E4699" si="657">MID(A4636,2,3)</f>
        <v>sfy</v>
      </c>
      <c r="F4636" s="1" t="s">
        <v>10334</v>
      </c>
      <c r="G4636" s="2" t="str">
        <f t="shared" ref="G4636:G4699" si="658">MID(A4636,5,2)</f>
        <v>zh</v>
      </c>
      <c r="H4636" s="1" t="s">
        <v>2033</v>
      </c>
      <c r="I4636" s="2" t="str">
        <f>MID(A4636,7,4)</f>
        <v>1002</v>
      </c>
      <c r="J4636" s="2" t="str">
        <f>MID(B4636,6,4)</f>
        <v>1002</v>
      </c>
      <c r="K4636" s="2" t="str">
        <f>MID(A4636,11,40)</f>
        <v>c21                             </v>
      </c>
      <c r="L4636" s="2" t="str">
        <f>MID(B4636,10,40)</f>
        <v>C21                                     </v>
      </c>
    </row>
    <row r="4637" hidden="1" spans="1:12">
      <c r="A4637" s="1" t="s">
        <v>10337</v>
      </c>
      <c r="B4637" s="1" t="s">
        <v>10338</v>
      </c>
      <c r="C4637" s="1" t="s">
        <v>1729</v>
      </c>
      <c r="D4637" s="1" t="s">
        <v>65</v>
      </c>
      <c r="E4637" s="2" t="str">
        <f t="shared" si="657"/>
        <v>sfy</v>
      </c>
      <c r="F4637" s="1" t="s">
        <v>10334</v>
      </c>
      <c r="G4637" s="2" t="str">
        <f t="shared" si="658"/>
        <v>zh</v>
      </c>
      <c r="H4637" s="1" t="s">
        <v>2033</v>
      </c>
      <c r="I4637" s="2" t="str">
        <f t="shared" ref="I4637:I4700" si="659">MID(A4637,7,4)</f>
        <v>1020</v>
      </c>
      <c r="J4637" s="2" t="str">
        <f t="shared" ref="J4637:J4700" si="660">MID(B4637,6,4)</f>
        <v>1020</v>
      </c>
      <c r="K4637" s="2" t="str">
        <f t="shared" ref="K4637:K4700" si="661">MID(A4637,11,40)</f>
        <v>c3                              </v>
      </c>
      <c r="L4637" s="2" t="str">
        <f t="shared" ref="L4637:L4700" si="662">MID(B4637,10,40)</f>
        <v>C3                                      </v>
      </c>
    </row>
    <row r="4638" hidden="1" spans="1:12">
      <c r="A4638" s="1" t="s">
        <v>10339</v>
      </c>
      <c r="B4638" s="1" t="s">
        <v>10340</v>
      </c>
      <c r="C4638" s="1" t="s">
        <v>1729</v>
      </c>
      <c r="D4638" s="1" t="s">
        <v>65</v>
      </c>
      <c r="E4638" s="2" t="str">
        <f t="shared" si="657"/>
        <v>sfy</v>
      </c>
      <c r="F4638" s="1" t="s">
        <v>10334</v>
      </c>
      <c r="G4638" s="2" t="str">
        <f t="shared" si="658"/>
        <v>zh</v>
      </c>
      <c r="H4638" s="1" t="s">
        <v>2033</v>
      </c>
      <c r="I4638" s="2" t="str">
        <f t="shared" si="659"/>
        <v>1039</v>
      </c>
      <c r="J4638" s="2" t="str">
        <f t="shared" si="660"/>
        <v>1039</v>
      </c>
      <c r="K4638" s="2" t="str">
        <f t="shared" si="661"/>
        <v>c1                              </v>
      </c>
      <c r="L4638" s="2" t="str">
        <f t="shared" si="662"/>
        <v>C1                                      </v>
      </c>
    </row>
    <row r="4639" hidden="1" spans="1:12">
      <c r="A4639" s="1" t="s">
        <v>10341</v>
      </c>
      <c r="B4639" s="1" t="s">
        <v>10342</v>
      </c>
      <c r="C4639" s="1" t="s">
        <v>1729</v>
      </c>
      <c r="D4639" s="1" t="s">
        <v>65</v>
      </c>
      <c r="E4639" s="2" t="str">
        <f t="shared" si="657"/>
        <v>sfy</v>
      </c>
      <c r="F4639" s="1" t="s">
        <v>10334</v>
      </c>
      <c r="G4639" s="2" t="str">
        <f t="shared" si="658"/>
        <v>zh</v>
      </c>
      <c r="H4639" s="1" t="s">
        <v>2033</v>
      </c>
      <c r="I4639" s="2" t="str">
        <f t="shared" si="659"/>
        <v>1039</v>
      </c>
      <c r="J4639" s="2" t="str">
        <f t="shared" si="660"/>
        <v>1039</v>
      </c>
      <c r="K4639" s="2" t="str">
        <f t="shared" si="661"/>
        <v>c16                             </v>
      </c>
      <c r="L4639" s="2" t="str">
        <f t="shared" si="662"/>
        <v>C16                                     </v>
      </c>
    </row>
    <row r="4640" hidden="1" spans="1:12">
      <c r="A4640" s="1" t="s">
        <v>10343</v>
      </c>
      <c r="B4640" s="1" t="s">
        <v>10344</v>
      </c>
      <c r="C4640" s="1" t="s">
        <v>1729</v>
      </c>
      <c r="D4640" s="1" t="s">
        <v>65</v>
      </c>
      <c r="E4640" s="2" t="str">
        <f t="shared" si="657"/>
        <v>sfy</v>
      </c>
      <c r="F4640" s="1" t="s">
        <v>10334</v>
      </c>
      <c r="G4640" s="2" t="str">
        <f t="shared" si="658"/>
        <v>zh</v>
      </c>
      <c r="H4640" s="1" t="s">
        <v>2033</v>
      </c>
      <c r="I4640" s="2" t="str">
        <f t="shared" si="659"/>
        <v>1043</v>
      </c>
      <c r="J4640" s="2" t="str">
        <f t="shared" si="660"/>
        <v>1043</v>
      </c>
      <c r="K4640" s="2" t="str">
        <f t="shared" si="661"/>
        <v>c125                            </v>
      </c>
      <c r="L4640" s="2" t="str">
        <f t="shared" si="662"/>
        <v>C125                                    </v>
      </c>
    </row>
    <row r="4641" hidden="1" spans="1:12">
      <c r="A4641" s="1" t="s">
        <v>10345</v>
      </c>
      <c r="B4641" s="1" t="s">
        <v>10346</v>
      </c>
      <c r="C4641" s="1" t="s">
        <v>1729</v>
      </c>
      <c r="D4641" s="1" t="s">
        <v>65</v>
      </c>
      <c r="E4641" s="2" t="str">
        <f t="shared" si="657"/>
        <v>sfy</v>
      </c>
      <c r="F4641" s="1" t="s">
        <v>10334</v>
      </c>
      <c r="G4641" s="2" t="str">
        <f t="shared" si="658"/>
        <v>zh</v>
      </c>
      <c r="H4641" s="1" t="s">
        <v>2033</v>
      </c>
      <c r="I4641" s="2" t="str">
        <f t="shared" si="659"/>
        <v>1046</v>
      </c>
      <c r="J4641" s="2" t="str">
        <f t="shared" si="660"/>
        <v>1046</v>
      </c>
      <c r="K4641" s="2" t="str">
        <f t="shared" si="661"/>
        <v>c15                             </v>
      </c>
      <c r="L4641" s="2" t="str">
        <f t="shared" si="662"/>
        <v>C15                                     </v>
      </c>
    </row>
    <row r="4642" hidden="1" spans="1:12">
      <c r="A4642" s="1" t="s">
        <v>10347</v>
      </c>
      <c r="B4642" s="1" t="s">
        <v>10348</v>
      </c>
      <c r="C4642" s="1" t="s">
        <v>1729</v>
      </c>
      <c r="D4642" s="1" t="s">
        <v>65</v>
      </c>
      <c r="E4642" s="2" t="str">
        <f t="shared" si="657"/>
        <v>sfy</v>
      </c>
      <c r="F4642" s="1" t="s">
        <v>10334</v>
      </c>
      <c r="G4642" s="2" t="str">
        <f t="shared" si="658"/>
        <v>zh</v>
      </c>
      <c r="H4642" s="1" t="s">
        <v>2033</v>
      </c>
      <c r="I4642" s="2" t="str">
        <f t="shared" si="659"/>
        <v>1051</v>
      </c>
      <c r="J4642" s="2" t="str">
        <f t="shared" si="660"/>
        <v>1051</v>
      </c>
      <c r="K4642" s="2" t="str">
        <f t="shared" si="661"/>
        <v>c05                             </v>
      </c>
      <c r="L4642" s="2" t="str">
        <f t="shared" si="662"/>
        <v>C05                                     </v>
      </c>
    </row>
    <row r="4643" hidden="1" spans="1:12">
      <c r="A4643" s="1" t="s">
        <v>10349</v>
      </c>
      <c r="B4643" s="1" t="s">
        <v>10350</v>
      </c>
      <c r="C4643" s="1" t="s">
        <v>1729</v>
      </c>
      <c r="D4643" s="1" t="s">
        <v>65</v>
      </c>
      <c r="E4643" s="2" t="str">
        <f t="shared" si="657"/>
        <v>sfy</v>
      </c>
      <c r="F4643" s="1" t="s">
        <v>10334</v>
      </c>
      <c r="G4643" s="2" t="str">
        <f t="shared" si="658"/>
        <v>zh</v>
      </c>
      <c r="H4643" s="1" t="s">
        <v>2033</v>
      </c>
      <c r="I4643" s="2" t="str">
        <f t="shared" si="659"/>
        <v>1054</v>
      </c>
      <c r="J4643" s="2" t="str">
        <f t="shared" si="660"/>
        <v>1054</v>
      </c>
      <c r="K4643" s="2" t="str">
        <f t="shared" si="661"/>
        <v>c04                             </v>
      </c>
      <c r="L4643" s="2" t="str">
        <f t="shared" si="662"/>
        <v>C04                                     </v>
      </c>
    </row>
    <row r="4644" hidden="1" spans="1:12">
      <c r="A4644" s="1" t="s">
        <v>10351</v>
      </c>
      <c r="B4644" s="1" t="s">
        <v>10352</v>
      </c>
      <c r="C4644" s="1" t="s">
        <v>1729</v>
      </c>
      <c r="D4644" s="1" t="s">
        <v>65</v>
      </c>
      <c r="E4644" s="2" t="str">
        <f t="shared" si="657"/>
        <v>sfy</v>
      </c>
      <c r="F4644" s="1" t="s">
        <v>10334</v>
      </c>
      <c r="G4644" s="2" t="str">
        <f t="shared" si="658"/>
        <v>zh</v>
      </c>
      <c r="H4644" s="1" t="s">
        <v>2033</v>
      </c>
      <c r="I4644" s="2" t="str">
        <f>MID(A4644,7,3)</f>
        <v>106</v>
      </c>
      <c r="J4644" s="2" t="str">
        <f>MID(B4644,6,3)</f>
        <v>106</v>
      </c>
      <c r="K4644" s="2" t="str">
        <f>MID(A4644,10,40)</f>
        <v>c1                               </v>
      </c>
      <c r="L4644" s="2" t="str">
        <f>MID(B4644,9,40)</f>
        <v>C1                                      </v>
      </c>
    </row>
    <row r="4645" hidden="1" spans="1:12">
      <c r="A4645" s="1" t="s">
        <v>10353</v>
      </c>
      <c r="B4645" s="1" t="s">
        <v>10354</v>
      </c>
      <c r="C4645" s="1" t="s">
        <v>1729</v>
      </c>
      <c r="D4645" s="1" t="s">
        <v>65</v>
      </c>
      <c r="E4645" s="2" t="str">
        <f t="shared" si="657"/>
        <v>sfy</v>
      </c>
      <c r="F4645" s="1" t="s">
        <v>10334</v>
      </c>
      <c r="G4645" s="2" t="str">
        <f t="shared" si="658"/>
        <v>zh</v>
      </c>
      <c r="H4645" s="1" t="s">
        <v>2033</v>
      </c>
      <c r="I4645" s="2" t="str">
        <f t="shared" si="659"/>
        <v>1083</v>
      </c>
      <c r="J4645" s="2" t="str">
        <f t="shared" si="660"/>
        <v>1083</v>
      </c>
      <c r="K4645" s="2" t="str">
        <f t="shared" si="661"/>
        <v>c2                              </v>
      </c>
      <c r="L4645" s="2" t="str">
        <f t="shared" si="662"/>
        <v>C2                                      </v>
      </c>
    </row>
    <row r="4646" hidden="1" spans="1:12">
      <c r="A4646" s="1" t="s">
        <v>10355</v>
      </c>
      <c r="B4646" s="1" t="s">
        <v>10356</v>
      </c>
      <c r="C4646" s="1" t="s">
        <v>1729</v>
      </c>
      <c r="D4646" s="1" t="s">
        <v>65</v>
      </c>
      <c r="E4646" s="2" t="str">
        <f t="shared" si="657"/>
        <v>sfy</v>
      </c>
      <c r="F4646" s="1" t="s">
        <v>10334</v>
      </c>
      <c r="G4646" s="2" t="str">
        <f t="shared" si="658"/>
        <v>zh</v>
      </c>
      <c r="H4646" s="1" t="s">
        <v>2033</v>
      </c>
      <c r="I4646" s="2" t="str">
        <f t="shared" si="659"/>
        <v>1087</v>
      </c>
      <c r="J4646" s="2" t="str">
        <f t="shared" si="660"/>
        <v>1087</v>
      </c>
      <c r="K4646" s="2" t="str">
        <f t="shared" si="661"/>
        <v>c125                            </v>
      </c>
      <c r="L4646" s="2" t="str">
        <f t="shared" si="662"/>
        <v>C125                                    </v>
      </c>
    </row>
    <row r="4647" hidden="1" spans="1:12">
      <c r="A4647" s="1" t="s">
        <v>10357</v>
      </c>
      <c r="B4647" s="1" t="s">
        <v>10358</v>
      </c>
      <c r="C4647" s="1" t="s">
        <v>1729</v>
      </c>
      <c r="D4647" s="1" t="s">
        <v>65</v>
      </c>
      <c r="E4647" s="2" t="str">
        <f t="shared" si="657"/>
        <v>sfy</v>
      </c>
      <c r="F4647" s="1" t="s">
        <v>10334</v>
      </c>
      <c r="G4647" s="2" t="str">
        <f t="shared" si="658"/>
        <v>zh</v>
      </c>
      <c r="H4647" s="1" t="s">
        <v>2033</v>
      </c>
      <c r="I4647" s="2" t="str">
        <f t="shared" si="659"/>
        <v>1087</v>
      </c>
      <c r="J4647" s="2" t="str">
        <f t="shared" si="660"/>
        <v>1087</v>
      </c>
      <c r="K4647" s="2" t="str">
        <f t="shared" si="661"/>
        <v>c80                             </v>
      </c>
      <c r="L4647" s="2" t="str">
        <f t="shared" si="662"/>
        <v>C80                                     </v>
      </c>
    </row>
    <row r="4648" hidden="1" spans="1:12">
      <c r="A4648" s="1" t="s">
        <v>10359</v>
      </c>
      <c r="B4648" s="1" t="s">
        <v>10360</v>
      </c>
      <c r="C4648" s="1" t="s">
        <v>1729</v>
      </c>
      <c r="D4648" s="1" t="s">
        <v>65</v>
      </c>
      <c r="E4648" s="2" t="str">
        <f t="shared" si="657"/>
        <v>sfy</v>
      </c>
      <c r="F4648" s="1" t="s">
        <v>10334</v>
      </c>
      <c r="G4648" s="2" t="str">
        <f t="shared" si="658"/>
        <v>zh</v>
      </c>
      <c r="H4648" s="1" t="s">
        <v>2033</v>
      </c>
      <c r="I4648" s="2" t="str">
        <f t="shared" si="659"/>
        <v>1094</v>
      </c>
      <c r="J4648" s="2" t="str">
        <f t="shared" si="660"/>
        <v>1094</v>
      </c>
      <c r="K4648" s="2" t="str">
        <f t="shared" si="661"/>
        <v>c171                            </v>
      </c>
      <c r="L4648" s="2" t="str">
        <f t="shared" si="662"/>
        <v>C171                                    </v>
      </c>
    </row>
    <row r="4649" hidden="1" spans="1:12">
      <c r="A4649" s="1" t="s">
        <v>10361</v>
      </c>
      <c r="B4649" s="1" t="s">
        <v>10362</v>
      </c>
      <c r="C4649" s="1" t="s">
        <v>1729</v>
      </c>
      <c r="D4649" s="1" t="s">
        <v>65</v>
      </c>
      <c r="E4649" s="2" t="str">
        <f t="shared" si="657"/>
        <v>sfy</v>
      </c>
      <c r="F4649" s="1" t="s">
        <v>10334</v>
      </c>
      <c r="G4649" s="2" t="str">
        <f t="shared" si="658"/>
        <v>zh</v>
      </c>
      <c r="H4649" s="1" t="s">
        <v>2033</v>
      </c>
      <c r="I4649" s="2" t="str">
        <f t="shared" si="659"/>
        <v>1112</v>
      </c>
      <c r="J4649" s="2" t="str">
        <f t="shared" si="660"/>
        <v>1112</v>
      </c>
      <c r="K4649" s="2" t="str">
        <f t="shared" si="661"/>
        <v>c150                            </v>
      </c>
      <c r="L4649" s="2" t="str">
        <f t="shared" si="662"/>
        <v>C150                                    </v>
      </c>
    </row>
    <row r="4650" hidden="1" spans="1:12">
      <c r="A4650" s="1" t="s">
        <v>10363</v>
      </c>
      <c r="B4650" s="1" t="s">
        <v>10364</v>
      </c>
      <c r="C4650" s="1" t="s">
        <v>1729</v>
      </c>
      <c r="D4650" s="1" t="s">
        <v>65</v>
      </c>
      <c r="E4650" s="2" t="str">
        <f t="shared" si="657"/>
        <v>sfy</v>
      </c>
      <c r="F4650" s="1" t="s">
        <v>10334</v>
      </c>
      <c r="G4650" s="2" t="str">
        <f t="shared" si="658"/>
        <v>zh</v>
      </c>
      <c r="H4650" s="1" t="s">
        <v>2033</v>
      </c>
      <c r="I4650" s="2" t="str">
        <f t="shared" si="659"/>
        <v>1122</v>
      </c>
      <c r="J4650" s="2" t="str">
        <f t="shared" si="660"/>
        <v>1122</v>
      </c>
      <c r="K4650" s="2" t="str">
        <f t="shared" si="661"/>
        <v>c1                              </v>
      </c>
      <c r="L4650" s="2" t="str">
        <f t="shared" si="662"/>
        <v>C1                                      </v>
      </c>
    </row>
    <row r="4651" hidden="1" spans="1:12">
      <c r="A4651" s="1" t="s">
        <v>10365</v>
      </c>
      <c r="B4651" s="1" t="s">
        <v>10366</v>
      </c>
      <c r="C4651" s="1" t="s">
        <v>1729</v>
      </c>
      <c r="D4651" s="1" t="s">
        <v>65</v>
      </c>
      <c r="E4651" s="2" t="str">
        <f t="shared" si="657"/>
        <v>sfy</v>
      </c>
      <c r="F4651" s="1" t="s">
        <v>10334</v>
      </c>
      <c r="G4651" s="2" t="str">
        <f t="shared" si="658"/>
        <v>zh</v>
      </c>
      <c r="H4651" s="1" t="s">
        <v>2033</v>
      </c>
      <c r="I4651" s="2" t="str">
        <f t="shared" si="659"/>
        <v>1122</v>
      </c>
      <c r="J4651" s="2" t="str">
        <f t="shared" si="660"/>
        <v>1122</v>
      </c>
      <c r="K4651" s="2" t="str">
        <f t="shared" si="661"/>
        <v>c2                              </v>
      </c>
      <c r="L4651" s="2" t="str">
        <f t="shared" si="662"/>
        <v>C2                                      </v>
      </c>
    </row>
    <row r="4652" hidden="1" spans="1:12">
      <c r="A4652" s="1" t="s">
        <v>10367</v>
      </c>
      <c r="B4652" s="1" t="s">
        <v>10368</v>
      </c>
      <c r="C4652" s="1" t="s">
        <v>1729</v>
      </c>
      <c r="D4652" s="1" t="s">
        <v>65</v>
      </c>
      <c r="E4652" s="2" t="str">
        <f t="shared" si="657"/>
        <v>sfy</v>
      </c>
      <c r="F4652" s="1" t="s">
        <v>10334</v>
      </c>
      <c r="G4652" s="2" t="str">
        <f t="shared" si="658"/>
        <v>zh</v>
      </c>
      <c r="H4652" s="1" t="s">
        <v>2033</v>
      </c>
      <c r="I4652" s="2" t="str">
        <f t="shared" si="659"/>
        <v>1129</v>
      </c>
      <c r="J4652" s="2" t="str">
        <f t="shared" si="660"/>
        <v>1129</v>
      </c>
      <c r="K4652" s="2" t="str">
        <f t="shared" si="661"/>
        <v>c92                             </v>
      </c>
      <c r="L4652" s="2" t="str">
        <f t="shared" si="662"/>
        <v>C92                                     </v>
      </c>
    </row>
    <row r="4653" hidden="1" spans="1:12">
      <c r="A4653" s="1" t="s">
        <v>10369</v>
      </c>
      <c r="B4653" s="1" t="s">
        <v>10370</v>
      </c>
      <c r="C4653" s="1" t="s">
        <v>1729</v>
      </c>
      <c r="D4653" s="1" t="s">
        <v>65</v>
      </c>
      <c r="E4653" s="2" t="str">
        <f t="shared" si="657"/>
        <v>sfy</v>
      </c>
      <c r="F4653" s="1" t="s">
        <v>10334</v>
      </c>
      <c r="G4653" s="2" t="str">
        <f t="shared" si="658"/>
        <v>zh</v>
      </c>
      <c r="H4653" s="1" t="s">
        <v>2033</v>
      </c>
      <c r="I4653" s="2" t="str">
        <f>MID(A4653,7,3)</f>
        <v>112</v>
      </c>
      <c r="J4653" s="2" t="str">
        <f>MID(B4653,6,3)</f>
        <v>112</v>
      </c>
      <c r="K4653" s="2" t="str">
        <f>MID(A4653,10,40)</f>
        <v>c150                             </v>
      </c>
      <c r="L4653" s="2" t="str">
        <f>MID(B4653,9,40)</f>
        <v>C150                                    </v>
      </c>
    </row>
    <row r="4654" hidden="1" spans="1:12">
      <c r="A4654" s="1" t="s">
        <v>10371</v>
      </c>
      <c r="B4654" s="1" t="s">
        <v>10372</v>
      </c>
      <c r="C4654" s="1" t="s">
        <v>1729</v>
      </c>
      <c r="D4654" s="1" t="s">
        <v>65</v>
      </c>
      <c r="E4654" s="2" t="str">
        <f t="shared" si="657"/>
        <v>sfy</v>
      </c>
      <c r="F4654" s="1" t="s">
        <v>10334</v>
      </c>
      <c r="G4654" s="2" t="str">
        <f t="shared" si="658"/>
        <v>zh</v>
      </c>
      <c r="H4654" s="1" t="s">
        <v>2033</v>
      </c>
      <c r="I4654" s="2" t="str">
        <f t="shared" si="659"/>
        <v>1132</v>
      </c>
      <c r="J4654" s="2" t="str">
        <f t="shared" si="660"/>
        <v>1132</v>
      </c>
      <c r="K4654" s="2" t="str">
        <f t="shared" si="661"/>
        <v>c6                              </v>
      </c>
      <c r="L4654" s="2" t="str">
        <f t="shared" si="662"/>
        <v>C6                                      </v>
      </c>
    </row>
    <row r="4655" hidden="1" spans="1:12">
      <c r="A4655" s="1" t="s">
        <v>10373</v>
      </c>
      <c r="B4655" s="1" t="s">
        <v>10374</v>
      </c>
      <c r="C4655" s="1" t="s">
        <v>1729</v>
      </c>
      <c r="D4655" s="1" t="s">
        <v>65</v>
      </c>
      <c r="E4655" s="2" t="str">
        <f t="shared" si="657"/>
        <v>sfy</v>
      </c>
      <c r="F4655" s="1" t="s">
        <v>10334</v>
      </c>
      <c r="G4655" s="2" t="str">
        <f t="shared" si="658"/>
        <v>zh</v>
      </c>
      <c r="H4655" s="1" t="s">
        <v>2033</v>
      </c>
      <c r="I4655" s="2" t="str">
        <f t="shared" si="659"/>
        <v>1143</v>
      </c>
      <c r="J4655" s="2" t="str">
        <f t="shared" si="660"/>
        <v>1143</v>
      </c>
      <c r="K4655" s="2" t="str">
        <f t="shared" si="661"/>
        <v>c1-t7                           </v>
      </c>
      <c r="L4655" s="2" t="str">
        <f t="shared" si="662"/>
        <v>C1-T7                                   </v>
      </c>
    </row>
    <row r="4656" hidden="1" spans="1:12">
      <c r="A4656" s="1" t="s">
        <v>10375</v>
      </c>
      <c r="B4656" s="1" t="s">
        <v>10376</v>
      </c>
      <c r="C4656" s="1" t="s">
        <v>1729</v>
      </c>
      <c r="D4656" s="1" t="s">
        <v>65</v>
      </c>
      <c r="E4656" s="2" t="str">
        <f t="shared" si="657"/>
        <v>sfy</v>
      </c>
      <c r="F4656" s="1" t="s">
        <v>10334</v>
      </c>
      <c r="G4656" s="2" t="str">
        <f t="shared" si="658"/>
        <v>zh</v>
      </c>
      <c r="H4656" s="1" t="s">
        <v>2033</v>
      </c>
      <c r="I4656" s="2" t="str">
        <f t="shared" si="659"/>
        <v>1150</v>
      </c>
      <c r="J4656" s="2" t="str">
        <f t="shared" si="660"/>
        <v>1150</v>
      </c>
      <c r="K4656" s="2" t="str">
        <f t="shared" si="661"/>
        <v>c5                              </v>
      </c>
      <c r="L4656" s="2" t="str">
        <f t="shared" si="662"/>
        <v>C5                                      </v>
      </c>
    </row>
    <row r="4657" hidden="1" spans="1:12">
      <c r="A4657" s="1" t="s">
        <v>10377</v>
      </c>
      <c r="B4657" s="1" t="s">
        <v>10378</v>
      </c>
      <c r="C4657" s="1" t="s">
        <v>1729</v>
      </c>
      <c r="D4657" s="1" t="s">
        <v>65</v>
      </c>
      <c r="E4657" s="2" t="str">
        <f t="shared" si="657"/>
        <v>sfy</v>
      </c>
      <c r="F4657" s="1" t="s">
        <v>10334</v>
      </c>
      <c r="G4657" s="2" t="str">
        <f t="shared" si="658"/>
        <v>zh</v>
      </c>
      <c r="H4657" s="1" t="s">
        <v>2033</v>
      </c>
      <c r="I4657" s="2" t="str">
        <f t="shared" si="659"/>
        <v>1150</v>
      </c>
      <c r="J4657" s="2" t="str">
        <f t="shared" si="660"/>
        <v>1150</v>
      </c>
      <c r="K4657" s="2" t="str">
        <f t="shared" si="661"/>
        <v>c88                             </v>
      </c>
      <c r="L4657" s="2" t="str">
        <f t="shared" si="662"/>
        <v>C88                                     </v>
      </c>
    </row>
    <row r="4658" hidden="1" spans="1:12">
      <c r="A4658" s="1" t="s">
        <v>10379</v>
      </c>
      <c r="B4658" s="1" t="s">
        <v>10380</v>
      </c>
      <c r="C4658" s="1" t="s">
        <v>1729</v>
      </c>
      <c r="D4658" s="1" t="s">
        <v>65</v>
      </c>
      <c r="E4658" s="2" t="str">
        <f t="shared" si="657"/>
        <v>sfy</v>
      </c>
      <c r="F4658" s="1" t="s">
        <v>10334</v>
      </c>
      <c r="G4658" s="2" t="str">
        <f t="shared" si="658"/>
        <v>zh</v>
      </c>
      <c r="H4658" s="1" t="s">
        <v>2033</v>
      </c>
      <c r="I4658" s="2" t="str">
        <f t="shared" si="659"/>
        <v>1151</v>
      </c>
      <c r="J4658" s="2" t="str">
        <f t="shared" si="660"/>
        <v>1151</v>
      </c>
      <c r="K4658" s="2" t="str">
        <f t="shared" si="661"/>
        <v>c1                              </v>
      </c>
      <c r="L4658" s="2" t="str">
        <f t="shared" si="662"/>
        <v>C1                                      </v>
      </c>
    </row>
    <row r="4659" hidden="1" spans="1:12">
      <c r="A4659" s="1" t="s">
        <v>10381</v>
      </c>
      <c r="B4659" s="1" t="s">
        <v>10382</v>
      </c>
      <c r="C4659" s="1" t="s">
        <v>1729</v>
      </c>
      <c r="D4659" s="1" t="s">
        <v>65</v>
      </c>
      <c r="E4659" s="2" t="str">
        <f t="shared" si="657"/>
        <v>sfy</v>
      </c>
      <c r="F4659" s="1" t="s">
        <v>10334</v>
      </c>
      <c r="G4659" s="2" t="str">
        <f t="shared" si="658"/>
        <v>zh</v>
      </c>
      <c r="H4659" s="1" t="s">
        <v>2033</v>
      </c>
      <c r="I4659" s="2" t="str">
        <f t="shared" si="659"/>
        <v>1154</v>
      </c>
      <c r="J4659" s="2" t="str">
        <f t="shared" si="660"/>
        <v>1154</v>
      </c>
      <c r="K4659" s="2" t="str">
        <f t="shared" si="661"/>
        <v>c127                            </v>
      </c>
      <c r="L4659" s="2" t="str">
        <f t="shared" si="662"/>
        <v>C127                                    </v>
      </c>
    </row>
    <row r="4660" hidden="1" spans="1:12">
      <c r="A4660" s="1" t="s">
        <v>10383</v>
      </c>
      <c r="B4660" s="1" t="s">
        <v>10384</v>
      </c>
      <c r="C4660" s="1" t="s">
        <v>1729</v>
      </c>
      <c r="D4660" s="1" t="s">
        <v>65</v>
      </c>
      <c r="E4660" s="2" t="str">
        <f t="shared" si="657"/>
        <v>sfy</v>
      </c>
      <c r="F4660" s="1" t="s">
        <v>10334</v>
      </c>
      <c r="G4660" s="2" t="str">
        <f t="shared" si="658"/>
        <v>zh</v>
      </c>
      <c r="H4660" s="1" t="s">
        <v>2033</v>
      </c>
      <c r="I4660" s="2" t="str">
        <f t="shared" si="659"/>
        <v>1154</v>
      </c>
      <c r="J4660" s="2" t="str">
        <f t="shared" si="660"/>
        <v>1154</v>
      </c>
      <c r="K4660" s="2" t="str">
        <f t="shared" si="661"/>
        <v>c16                             </v>
      </c>
      <c r="L4660" s="2" t="str">
        <f t="shared" si="662"/>
        <v>C16                                     </v>
      </c>
    </row>
    <row r="4661" hidden="1" spans="1:12">
      <c r="A4661" s="1" t="s">
        <v>10385</v>
      </c>
      <c r="B4661" s="1" t="s">
        <v>10386</v>
      </c>
      <c r="C4661" s="1" t="s">
        <v>1729</v>
      </c>
      <c r="D4661" s="1" t="s">
        <v>65</v>
      </c>
      <c r="E4661" s="2" t="str">
        <f t="shared" si="657"/>
        <v>sfy</v>
      </c>
      <c r="F4661" s="1" t="s">
        <v>10334</v>
      </c>
      <c r="G4661" s="2" t="str">
        <f t="shared" si="658"/>
        <v>zh</v>
      </c>
      <c r="H4661" s="1" t="s">
        <v>2033</v>
      </c>
      <c r="I4661" s="2" t="str">
        <f t="shared" si="659"/>
        <v>1154</v>
      </c>
      <c r="J4661" s="2" t="str">
        <f t="shared" si="660"/>
        <v>1154</v>
      </c>
      <c r="K4661" s="2" t="str">
        <f t="shared" si="661"/>
        <v>c2                              </v>
      </c>
      <c r="L4661" s="2" t="str">
        <f t="shared" si="662"/>
        <v>C2                                      </v>
      </c>
    </row>
    <row r="4662" hidden="1" spans="1:12">
      <c r="A4662" s="1" t="s">
        <v>10387</v>
      </c>
      <c r="B4662" s="1" t="s">
        <v>10388</v>
      </c>
      <c r="C4662" s="1" t="s">
        <v>1729</v>
      </c>
      <c r="D4662" s="1" t="s">
        <v>65</v>
      </c>
      <c r="E4662" s="2" t="str">
        <f t="shared" si="657"/>
        <v>sfy</v>
      </c>
      <c r="F4662" s="1" t="s">
        <v>10334</v>
      </c>
      <c r="G4662" s="2" t="str">
        <f t="shared" si="658"/>
        <v>zh</v>
      </c>
      <c r="H4662" s="1" t="s">
        <v>2033</v>
      </c>
      <c r="I4662" s="2" t="str">
        <f t="shared" si="659"/>
        <v>1154</v>
      </c>
      <c r="J4662" s="2" t="str">
        <f t="shared" si="660"/>
        <v>1154</v>
      </c>
      <c r="K4662" s="2" t="str">
        <f t="shared" si="661"/>
        <v>c88                             </v>
      </c>
      <c r="L4662" s="2" t="str">
        <f t="shared" si="662"/>
        <v>C88                                     </v>
      </c>
    </row>
    <row r="4663" hidden="1" spans="1:12">
      <c r="A4663" s="1" t="s">
        <v>10389</v>
      </c>
      <c r="B4663" s="1" t="s">
        <v>10390</v>
      </c>
      <c r="C4663" s="1" t="s">
        <v>1729</v>
      </c>
      <c r="D4663" s="1" t="s">
        <v>65</v>
      </c>
      <c r="E4663" s="2" t="str">
        <f t="shared" si="657"/>
        <v>sfy</v>
      </c>
      <c r="F4663" s="1" t="s">
        <v>10334</v>
      </c>
      <c r="G4663" s="2" t="str">
        <f t="shared" si="658"/>
        <v>zh</v>
      </c>
      <c r="H4663" s="1" t="s">
        <v>2033</v>
      </c>
      <c r="I4663" s="2" t="str">
        <f t="shared" si="659"/>
        <v>1158</v>
      </c>
      <c r="J4663" s="2" t="str">
        <f t="shared" si="660"/>
        <v>1158</v>
      </c>
      <c r="K4663" s="2" t="str">
        <f t="shared" si="661"/>
        <v>c1                              </v>
      </c>
      <c r="L4663" s="2" t="str">
        <f t="shared" si="662"/>
        <v>C1                                      </v>
      </c>
    </row>
    <row r="4664" hidden="1" spans="1:12">
      <c r="A4664" s="1" t="s">
        <v>10391</v>
      </c>
      <c r="B4664" s="1" t="s">
        <v>10392</v>
      </c>
      <c r="C4664" s="1" t="s">
        <v>1729</v>
      </c>
      <c r="D4664" s="1" t="s">
        <v>65</v>
      </c>
      <c r="E4664" s="2" t="str">
        <f t="shared" si="657"/>
        <v>sfy</v>
      </c>
      <c r="F4664" s="1" t="s">
        <v>10334</v>
      </c>
      <c r="G4664" s="2" t="str">
        <f t="shared" si="658"/>
        <v>zh</v>
      </c>
      <c r="H4664" s="1" t="s">
        <v>2033</v>
      </c>
      <c r="I4664" s="2" t="str">
        <f t="shared" si="659"/>
        <v>1158</v>
      </c>
      <c r="J4664" s="2" t="str">
        <f t="shared" si="660"/>
        <v>1158</v>
      </c>
      <c r="K4664" s="2" t="str">
        <f t="shared" si="661"/>
        <v>c15                             </v>
      </c>
      <c r="L4664" s="2" t="str">
        <f t="shared" si="662"/>
        <v>C15                                     </v>
      </c>
    </row>
    <row r="4665" hidden="1" spans="1:12">
      <c r="A4665" s="1" t="s">
        <v>10393</v>
      </c>
      <c r="B4665" s="1" t="s">
        <v>10394</v>
      </c>
      <c r="C4665" s="1" t="s">
        <v>1729</v>
      </c>
      <c r="D4665" s="1" t="s">
        <v>65</v>
      </c>
      <c r="E4665" s="2" t="str">
        <f t="shared" si="657"/>
        <v>sfy</v>
      </c>
      <c r="F4665" s="1" t="s">
        <v>10334</v>
      </c>
      <c r="G4665" s="2" t="str">
        <f t="shared" si="658"/>
        <v>zh</v>
      </c>
      <c r="H4665" s="1" t="s">
        <v>2033</v>
      </c>
      <c r="I4665" s="2" t="str">
        <f t="shared" si="659"/>
        <v>1170</v>
      </c>
      <c r="J4665" s="2" t="str">
        <f t="shared" si="660"/>
        <v>1170</v>
      </c>
      <c r="K4665" s="2" t="str">
        <f t="shared" si="661"/>
        <v>c543                            </v>
      </c>
      <c r="L4665" s="2" t="str">
        <f t="shared" si="662"/>
        <v>C543                                    </v>
      </c>
    </row>
    <row r="4666" hidden="1" spans="1:12">
      <c r="A4666" s="1" t="s">
        <v>10395</v>
      </c>
      <c r="B4666" s="1" t="s">
        <v>10396</v>
      </c>
      <c r="C4666" s="1" t="s">
        <v>1729</v>
      </c>
      <c r="D4666" s="1" t="s">
        <v>65</v>
      </c>
      <c r="E4666" s="2" t="str">
        <f t="shared" si="657"/>
        <v>sfy</v>
      </c>
      <c r="F4666" s="1" t="s">
        <v>10334</v>
      </c>
      <c r="G4666" s="2" t="str">
        <f t="shared" si="658"/>
        <v>zh</v>
      </c>
      <c r="H4666" s="1" t="s">
        <v>2033</v>
      </c>
      <c r="I4666" s="2" t="str">
        <f t="shared" si="659"/>
        <v>1170</v>
      </c>
      <c r="J4666" s="2" t="str">
        <f t="shared" si="660"/>
        <v>1170</v>
      </c>
      <c r="K4666" s="2" t="str">
        <f t="shared" si="661"/>
        <v>c75                             </v>
      </c>
      <c r="L4666" s="2" t="str">
        <f t="shared" si="662"/>
        <v>C75                                     </v>
      </c>
    </row>
    <row r="4667" hidden="1" spans="1:12">
      <c r="A4667" s="1" t="s">
        <v>10397</v>
      </c>
      <c r="B4667" s="1" t="s">
        <v>10398</v>
      </c>
      <c r="C4667" s="1" t="s">
        <v>1729</v>
      </c>
      <c r="D4667" s="1" t="s">
        <v>65</v>
      </c>
      <c r="E4667" s="2" t="str">
        <f t="shared" si="657"/>
        <v>sfy</v>
      </c>
      <c r="F4667" s="1" t="s">
        <v>10334</v>
      </c>
      <c r="G4667" s="2" t="str">
        <f t="shared" si="658"/>
        <v>zh</v>
      </c>
      <c r="H4667" s="1" t="s">
        <v>2033</v>
      </c>
      <c r="I4667" s="2" t="str">
        <f t="shared" si="659"/>
        <v>1171</v>
      </c>
      <c r="J4667" s="2" t="str">
        <f t="shared" si="660"/>
        <v>1171</v>
      </c>
      <c r="K4667" s="2" t="str">
        <f t="shared" si="661"/>
        <v>c259                            </v>
      </c>
      <c r="L4667" s="2" t="str">
        <f t="shared" si="662"/>
        <v>C259                                    </v>
      </c>
    </row>
    <row r="4668" hidden="1" spans="1:12">
      <c r="A4668" s="1" t="s">
        <v>10399</v>
      </c>
      <c r="B4668" s="1" t="s">
        <v>10400</v>
      </c>
      <c r="C4668" s="1" t="s">
        <v>1729</v>
      </c>
      <c r="D4668" s="1" t="s">
        <v>65</v>
      </c>
      <c r="E4668" s="2" t="str">
        <f t="shared" si="657"/>
        <v>sfy</v>
      </c>
      <c r="F4668" s="1" t="s">
        <v>10334</v>
      </c>
      <c r="G4668" s="2" t="str">
        <f t="shared" si="658"/>
        <v>zh</v>
      </c>
      <c r="H4668" s="1" t="s">
        <v>2033</v>
      </c>
      <c r="I4668" s="2" t="str">
        <f t="shared" si="659"/>
        <v>1178</v>
      </c>
      <c r="J4668" s="2" t="str">
        <f t="shared" si="660"/>
        <v>1178</v>
      </c>
      <c r="K4668" s="2" t="str">
        <f t="shared" si="661"/>
        <v>c1                              </v>
      </c>
      <c r="L4668" s="2" t="str">
        <f t="shared" si="662"/>
        <v>C1                                      </v>
      </c>
    </row>
    <row r="4669" hidden="1" spans="1:12">
      <c r="A4669" s="1" t="s">
        <v>10401</v>
      </c>
      <c r="B4669" s="1" t="s">
        <v>10402</v>
      </c>
      <c r="C4669" s="1" t="s">
        <v>1729</v>
      </c>
      <c r="D4669" s="1" t="s">
        <v>65</v>
      </c>
      <c r="E4669" s="2" t="str">
        <f t="shared" si="657"/>
        <v>sfy</v>
      </c>
      <c r="F4669" s="1" t="s">
        <v>10334</v>
      </c>
      <c r="G4669" s="2" t="str">
        <f t="shared" si="658"/>
        <v>zh</v>
      </c>
      <c r="H4669" s="1" t="s">
        <v>2033</v>
      </c>
      <c r="I4669" s="2" t="str">
        <f t="shared" si="659"/>
        <v>1180</v>
      </c>
      <c r="J4669" s="2" t="str">
        <f t="shared" si="660"/>
        <v>1180</v>
      </c>
      <c r="K4669" s="2" t="str">
        <f t="shared" si="661"/>
        <v>c1                              </v>
      </c>
      <c r="L4669" s="2" t="str">
        <f t="shared" si="662"/>
        <v>C1                                      </v>
      </c>
    </row>
    <row r="4670" hidden="1" spans="1:12">
      <c r="A4670" s="1" t="s">
        <v>10403</v>
      </c>
      <c r="B4670" s="1" t="s">
        <v>10404</v>
      </c>
      <c r="C4670" s="1" t="s">
        <v>1729</v>
      </c>
      <c r="D4670" s="1" t="s">
        <v>65</v>
      </c>
      <c r="E4670" s="2" t="str">
        <f t="shared" si="657"/>
        <v>sfy</v>
      </c>
      <c r="F4670" s="1" t="s">
        <v>10334</v>
      </c>
      <c r="G4670" s="2" t="str">
        <f t="shared" si="658"/>
        <v>zh</v>
      </c>
      <c r="H4670" s="1" t="s">
        <v>2033</v>
      </c>
      <c r="I4670" s="2" t="str">
        <f t="shared" si="659"/>
        <v>1180</v>
      </c>
      <c r="J4670" s="2" t="str">
        <f t="shared" si="660"/>
        <v>1180</v>
      </c>
      <c r="K4670" s="2" t="str">
        <f t="shared" si="661"/>
        <v>c2                              </v>
      </c>
      <c r="L4670" s="2" t="str">
        <f t="shared" si="662"/>
        <v>C2                                      </v>
      </c>
    </row>
    <row r="4671" hidden="1" spans="1:12">
      <c r="A4671" s="1" t="s">
        <v>10405</v>
      </c>
      <c r="B4671" s="1" t="s">
        <v>10406</v>
      </c>
      <c r="C4671" s="1" t="s">
        <v>1729</v>
      </c>
      <c r="D4671" s="1" t="s">
        <v>65</v>
      </c>
      <c r="E4671" s="2" t="str">
        <f t="shared" si="657"/>
        <v>sfy</v>
      </c>
      <c r="F4671" s="1" t="s">
        <v>10334</v>
      </c>
      <c r="G4671" s="2" t="str">
        <f t="shared" si="658"/>
        <v>zh</v>
      </c>
      <c r="H4671" s="1" t="s">
        <v>2033</v>
      </c>
      <c r="I4671" s="2" t="str">
        <f t="shared" si="659"/>
        <v>1180</v>
      </c>
      <c r="J4671" s="2" t="str">
        <f t="shared" si="660"/>
        <v>1180</v>
      </c>
      <c r="K4671" s="2" t="str">
        <f t="shared" si="661"/>
        <v>c567                            </v>
      </c>
      <c r="L4671" s="2" t="str">
        <f t="shared" si="662"/>
        <v>C567                                    </v>
      </c>
    </row>
    <row r="4672" hidden="1" spans="1:12">
      <c r="A4672" s="1" t="s">
        <v>10407</v>
      </c>
      <c r="B4672" s="1" t="s">
        <v>10408</v>
      </c>
      <c r="C4672" s="1" t="s">
        <v>1729</v>
      </c>
      <c r="D4672" s="1" t="s">
        <v>65</v>
      </c>
      <c r="E4672" s="2" t="str">
        <f t="shared" si="657"/>
        <v>sfy</v>
      </c>
      <c r="F4672" s="1" t="s">
        <v>10334</v>
      </c>
      <c r="G4672" s="2" t="str">
        <f t="shared" si="658"/>
        <v>zh</v>
      </c>
      <c r="H4672" s="1" t="s">
        <v>2033</v>
      </c>
      <c r="I4672" s="2" t="str">
        <f t="shared" si="659"/>
        <v>1180</v>
      </c>
      <c r="J4672" s="2" t="str">
        <f t="shared" si="660"/>
        <v>1180</v>
      </c>
      <c r="K4672" s="2" t="str">
        <f t="shared" si="661"/>
        <v>c569                            </v>
      </c>
      <c r="L4672" s="2" t="str">
        <f t="shared" si="662"/>
        <v>C569                                    </v>
      </c>
    </row>
    <row r="4673" hidden="1" spans="1:12">
      <c r="A4673" s="1" t="s">
        <v>10409</v>
      </c>
      <c r="B4673" s="1" t="s">
        <v>10410</v>
      </c>
      <c r="C4673" s="1" t="s">
        <v>1729</v>
      </c>
      <c r="D4673" s="1" t="s">
        <v>65</v>
      </c>
      <c r="E4673" s="2" t="str">
        <f t="shared" si="657"/>
        <v>sfy</v>
      </c>
      <c r="F4673" s="1" t="s">
        <v>10334</v>
      </c>
      <c r="G4673" s="2" t="str">
        <f t="shared" si="658"/>
        <v>zh</v>
      </c>
      <c r="H4673" s="1" t="s">
        <v>2033</v>
      </c>
      <c r="I4673" s="2" t="str">
        <f t="shared" si="659"/>
        <v>1181</v>
      </c>
      <c r="J4673" s="2" t="str">
        <f t="shared" si="660"/>
        <v>1181</v>
      </c>
      <c r="K4673" s="2" t="str">
        <f t="shared" si="661"/>
        <v>c16                             </v>
      </c>
      <c r="L4673" s="2" t="str">
        <f t="shared" si="662"/>
        <v>C16                                     </v>
      </c>
    </row>
    <row r="4674" hidden="1" spans="1:12">
      <c r="A4674" s="1" t="s">
        <v>10411</v>
      </c>
      <c r="B4674" s="1" t="s">
        <v>10412</v>
      </c>
      <c r="C4674" s="1" t="s">
        <v>1729</v>
      </c>
      <c r="D4674" s="1" t="s">
        <v>65</v>
      </c>
      <c r="E4674" s="2" t="str">
        <f t="shared" si="657"/>
        <v>sfy</v>
      </c>
      <c r="F4674" s="1" t="s">
        <v>10334</v>
      </c>
      <c r="G4674" s="2" t="str">
        <f t="shared" si="658"/>
        <v>zh</v>
      </c>
      <c r="H4674" s="1" t="s">
        <v>2033</v>
      </c>
      <c r="I4674" s="2" t="str">
        <f t="shared" si="659"/>
        <v>1181</v>
      </c>
      <c r="J4674" s="2" t="str">
        <f t="shared" si="660"/>
        <v>1181</v>
      </c>
      <c r="K4674" s="2" t="str">
        <f t="shared" si="661"/>
        <v>c2                              </v>
      </c>
      <c r="L4674" s="2" t="str">
        <f t="shared" si="662"/>
        <v>C2                                      </v>
      </c>
    </row>
    <row r="4675" hidden="1" spans="1:12">
      <c r="A4675" s="1" t="s">
        <v>10413</v>
      </c>
      <c r="B4675" s="1" t="s">
        <v>10414</v>
      </c>
      <c r="C4675" s="1" t="s">
        <v>1729</v>
      </c>
      <c r="D4675" s="1" t="s">
        <v>65</v>
      </c>
      <c r="E4675" s="2" t="str">
        <f t="shared" si="657"/>
        <v>sfy</v>
      </c>
      <c r="F4675" s="1" t="s">
        <v>10334</v>
      </c>
      <c r="G4675" s="2" t="str">
        <f t="shared" si="658"/>
        <v>zh</v>
      </c>
      <c r="H4675" s="1" t="s">
        <v>2033</v>
      </c>
      <c r="I4675" s="2" t="str">
        <f t="shared" si="659"/>
        <v>1184</v>
      </c>
      <c r="J4675" s="2" t="str">
        <f t="shared" si="660"/>
        <v>1184</v>
      </c>
      <c r="K4675" s="2" t="str">
        <f t="shared" si="661"/>
        <v>c16                             </v>
      </c>
      <c r="L4675" s="2" t="str">
        <f t="shared" si="662"/>
        <v>C16                                     </v>
      </c>
    </row>
    <row r="4676" hidden="1" spans="1:12">
      <c r="A4676" s="1" t="s">
        <v>10415</v>
      </c>
      <c r="B4676" s="1" t="s">
        <v>10416</v>
      </c>
      <c r="C4676" s="1" t="s">
        <v>1729</v>
      </c>
      <c r="D4676" s="1" t="s">
        <v>65</v>
      </c>
      <c r="E4676" s="2" t="str">
        <f t="shared" si="657"/>
        <v>sfy</v>
      </c>
      <c r="F4676" s="1" t="s">
        <v>10334</v>
      </c>
      <c r="G4676" s="2" t="str">
        <f t="shared" si="658"/>
        <v>zh</v>
      </c>
      <c r="H4676" s="1" t="s">
        <v>2033</v>
      </c>
      <c r="I4676" s="2" t="str">
        <f t="shared" si="659"/>
        <v>1188</v>
      </c>
      <c r="J4676" s="2" t="str">
        <f t="shared" si="660"/>
        <v>1188</v>
      </c>
      <c r="K4676" s="2" t="str">
        <f t="shared" si="661"/>
        <v>c006                            </v>
      </c>
      <c r="L4676" s="2" t="str">
        <f t="shared" si="662"/>
        <v>C006                                    </v>
      </c>
    </row>
    <row r="4677" hidden="1" spans="1:12">
      <c r="A4677" s="1" t="s">
        <v>10417</v>
      </c>
      <c r="B4677" s="1" t="s">
        <v>10418</v>
      </c>
      <c r="C4677" s="1" t="s">
        <v>1729</v>
      </c>
      <c r="D4677" s="1" t="s">
        <v>65</v>
      </c>
      <c r="E4677" s="2" t="str">
        <f t="shared" si="657"/>
        <v>sfy</v>
      </c>
      <c r="F4677" s="1" t="s">
        <v>10334</v>
      </c>
      <c r="G4677" s="2" t="str">
        <f t="shared" si="658"/>
        <v>zh</v>
      </c>
      <c r="H4677" s="1" t="s">
        <v>2033</v>
      </c>
      <c r="I4677" s="2" t="str">
        <f t="shared" si="659"/>
        <v>1188</v>
      </c>
      <c r="J4677" s="2" t="str">
        <f t="shared" si="660"/>
        <v>1188</v>
      </c>
      <c r="K4677" s="2" t="str">
        <f t="shared" si="661"/>
        <v>c2                              </v>
      </c>
      <c r="L4677" s="2" t="str">
        <f t="shared" si="662"/>
        <v>C2                                      </v>
      </c>
    </row>
    <row r="4678" hidden="1" spans="1:12">
      <c r="A4678" s="1" t="s">
        <v>10419</v>
      </c>
      <c r="B4678" s="1" t="s">
        <v>10420</v>
      </c>
      <c r="C4678" s="1" t="s">
        <v>1729</v>
      </c>
      <c r="D4678" s="1" t="s">
        <v>65</v>
      </c>
      <c r="E4678" s="2" t="str">
        <f t="shared" si="657"/>
        <v>sfy</v>
      </c>
      <c r="F4678" s="1" t="s">
        <v>10334</v>
      </c>
      <c r="G4678" s="2" t="str">
        <f t="shared" si="658"/>
        <v>zh</v>
      </c>
      <c r="H4678" s="1" t="s">
        <v>2033</v>
      </c>
      <c r="I4678" s="2" t="str">
        <f t="shared" si="659"/>
        <v>1188</v>
      </c>
      <c r="J4678" s="2" t="str">
        <f t="shared" si="660"/>
        <v>1188</v>
      </c>
      <c r="K4678" s="2" t="str">
        <f t="shared" si="661"/>
        <v>c567                            </v>
      </c>
      <c r="L4678" s="2" t="str">
        <f t="shared" si="662"/>
        <v>C567                                    </v>
      </c>
    </row>
    <row r="4679" hidden="1" spans="1:12">
      <c r="A4679" s="1" t="s">
        <v>10421</v>
      </c>
      <c r="B4679" s="1" t="s">
        <v>10422</v>
      </c>
      <c r="C4679" s="1" t="s">
        <v>1729</v>
      </c>
      <c r="D4679" s="1" t="s">
        <v>65</v>
      </c>
      <c r="E4679" s="2" t="str">
        <f t="shared" si="657"/>
        <v>sfy</v>
      </c>
      <c r="F4679" s="1" t="s">
        <v>10334</v>
      </c>
      <c r="G4679" s="2" t="str">
        <f t="shared" si="658"/>
        <v>zh</v>
      </c>
      <c r="H4679" s="1" t="s">
        <v>2033</v>
      </c>
      <c r="I4679" s="2" t="str">
        <f t="shared" si="659"/>
        <v>1188</v>
      </c>
      <c r="J4679" s="2" t="str">
        <f t="shared" si="660"/>
        <v>1188</v>
      </c>
      <c r="K4679" s="2" t="str">
        <f t="shared" si="661"/>
        <v>c606                            </v>
      </c>
      <c r="L4679" s="2" t="str">
        <f t="shared" si="662"/>
        <v>C606                                    </v>
      </c>
    </row>
    <row r="4680" hidden="1" spans="1:12">
      <c r="A4680" s="1" t="s">
        <v>10423</v>
      </c>
      <c r="B4680" s="1" t="s">
        <v>10424</v>
      </c>
      <c r="C4680" s="1" t="s">
        <v>1729</v>
      </c>
      <c r="D4680" s="1" t="s">
        <v>65</v>
      </c>
      <c r="E4680" s="2" t="str">
        <f t="shared" si="657"/>
        <v>sfy</v>
      </c>
      <c r="F4680" s="1" t="s">
        <v>10334</v>
      </c>
      <c r="G4680" s="2" t="str">
        <f t="shared" si="658"/>
        <v>zh</v>
      </c>
      <c r="H4680" s="1" t="s">
        <v>2033</v>
      </c>
      <c r="I4680" s="2" t="str">
        <f t="shared" si="659"/>
        <v>1196</v>
      </c>
      <c r="J4680" s="2" t="str">
        <f t="shared" si="660"/>
        <v>1196</v>
      </c>
      <c r="K4680" s="2" t="str">
        <f t="shared" si="661"/>
        <v>c606                            </v>
      </c>
      <c r="L4680" s="2" t="str">
        <f t="shared" si="662"/>
        <v>C606                                    </v>
      </c>
    </row>
    <row r="4681" hidden="1" spans="1:12">
      <c r="A4681" s="1" t="s">
        <v>10425</v>
      </c>
      <c r="B4681" s="1" t="s">
        <v>10426</v>
      </c>
      <c r="C4681" s="1" t="s">
        <v>1729</v>
      </c>
      <c r="D4681" s="1" t="s">
        <v>65</v>
      </c>
      <c r="E4681" s="2" t="str">
        <f t="shared" si="657"/>
        <v>sfy</v>
      </c>
      <c r="F4681" s="1" t="s">
        <v>10334</v>
      </c>
      <c r="G4681" s="2" t="str">
        <f t="shared" si="658"/>
        <v>zh</v>
      </c>
      <c r="H4681" s="1" t="s">
        <v>2033</v>
      </c>
      <c r="I4681" s="2" t="str">
        <f t="shared" si="659"/>
        <v>1200</v>
      </c>
      <c r="J4681" s="2" t="str">
        <f t="shared" si="660"/>
        <v>1200</v>
      </c>
      <c r="K4681" s="2" t="str">
        <f t="shared" si="661"/>
        <v>c1                              </v>
      </c>
      <c r="L4681" s="2" t="str">
        <f t="shared" si="662"/>
        <v>C1                                      </v>
      </c>
    </row>
    <row r="4682" hidden="1" spans="1:12">
      <c r="A4682" s="1" t="s">
        <v>10427</v>
      </c>
      <c r="B4682" s="1" t="s">
        <v>10428</v>
      </c>
      <c r="C4682" s="1" t="s">
        <v>1729</v>
      </c>
      <c r="D4682" s="1" t="s">
        <v>65</v>
      </c>
      <c r="E4682" s="2" t="str">
        <f t="shared" si="657"/>
        <v>sfy</v>
      </c>
      <c r="F4682" s="1" t="s">
        <v>10334</v>
      </c>
      <c r="G4682" s="2" t="str">
        <f t="shared" si="658"/>
        <v>zh</v>
      </c>
      <c r="H4682" s="1" t="s">
        <v>2033</v>
      </c>
      <c r="I4682" s="2" t="str">
        <f t="shared" si="659"/>
        <v>1209</v>
      </c>
      <c r="J4682" s="2" t="str">
        <f t="shared" si="660"/>
        <v>1209</v>
      </c>
      <c r="K4682" s="2" t="str">
        <f t="shared" si="661"/>
        <v>c21                             </v>
      </c>
      <c r="L4682" s="2" t="str">
        <f t="shared" si="662"/>
        <v>C21                                     </v>
      </c>
    </row>
    <row r="4683" hidden="1" spans="1:12">
      <c r="A4683" s="1" t="s">
        <v>10429</v>
      </c>
      <c r="B4683" s="1" t="s">
        <v>10430</v>
      </c>
      <c r="C4683" s="1" t="s">
        <v>1729</v>
      </c>
      <c r="D4683" s="1" t="s">
        <v>65</v>
      </c>
      <c r="E4683" s="2" t="str">
        <f t="shared" si="657"/>
        <v>sfy</v>
      </c>
      <c r="F4683" s="1" t="s">
        <v>10334</v>
      </c>
      <c r="G4683" s="2" t="str">
        <f t="shared" si="658"/>
        <v>zh</v>
      </c>
      <c r="H4683" s="1" t="s">
        <v>2033</v>
      </c>
      <c r="I4683" s="2" t="str">
        <f t="shared" si="659"/>
        <v>1209</v>
      </c>
      <c r="J4683" s="2" t="str">
        <f t="shared" si="660"/>
        <v>1209</v>
      </c>
      <c r="K4683" s="2" t="str">
        <f t="shared" si="661"/>
        <v>c540                            </v>
      </c>
      <c r="L4683" s="2" t="str">
        <f t="shared" si="662"/>
        <v>C540                                    </v>
      </c>
    </row>
    <row r="4684" hidden="1" spans="1:12">
      <c r="A4684" s="1" t="s">
        <v>10431</v>
      </c>
      <c r="B4684" s="1" t="s">
        <v>10432</v>
      </c>
      <c r="C4684" s="1" t="s">
        <v>1729</v>
      </c>
      <c r="D4684" s="1" t="s">
        <v>65</v>
      </c>
      <c r="E4684" s="2" t="str">
        <f t="shared" si="657"/>
        <v>sfy</v>
      </c>
      <c r="F4684" s="1" t="s">
        <v>10334</v>
      </c>
      <c r="G4684" s="2" t="str">
        <f t="shared" si="658"/>
        <v>zh</v>
      </c>
      <c r="H4684" s="1" t="s">
        <v>2033</v>
      </c>
      <c r="I4684" s="2" t="str">
        <f t="shared" si="659"/>
        <v>1209</v>
      </c>
      <c r="J4684" s="2" t="str">
        <f t="shared" si="660"/>
        <v>1209</v>
      </c>
      <c r="K4684" s="2" t="str">
        <f t="shared" si="661"/>
        <v>c541                            </v>
      </c>
      <c r="L4684" s="2" t="str">
        <f t="shared" si="662"/>
        <v>C541                                    </v>
      </c>
    </row>
    <row r="4685" hidden="1" spans="1:12">
      <c r="A4685" s="1" t="s">
        <v>10433</v>
      </c>
      <c r="B4685" s="1" t="s">
        <v>10434</v>
      </c>
      <c r="C4685" s="1" t="s">
        <v>1729</v>
      </c>
      <c r="D4685" s="1" t="s">
        <v>65</v>
      </c>
      <c r="E4685" s="2" t="str">
        <f t="shared" si="657"/>
        <v>sfy</v>
      </c>
      <c r="F4685" s="1" t="s">
        <v>10334</v>
      </c>
      <c r="G4685" s="2" t="str">
        <f t="shared" si="658"/>
        <v>zh</v>
      </c>
      <c r="H4685" s="1" t="s">
        <v>2033</v>
      </c>
      <c r="I4685" s="2" t="str">
        <f t="shared" si="659"/>
        <v>1215</v>
      </c>
      <c r="J4685" s="2" t="str">
        <f t="shared" si="660"/>
        <v>1215</v>
      </c>
      <c r="K4685" s="2" t="str">
        <f t="shared" si="661"/>
        <v>c1                              </v>
      </c>
      <c r="L4685" s="2" t="str">
        <f t="shared" si="662"/>
        <v>C1                                      </v>
      </c>
    </row>
    <row r="4686" hidden="1" spans="1:12">
      <c r="A4686" s="1" t="s">
        <v>10435</v>
      </c>
      <c r="B4686" s="1" t="s">
        <v>10436</v>
      </c>
      <c r="C4686" s="1" t="s">
        <v>1729</v>
      </c>
      <c r="D4686" s="1" t="s">
        <v>65</v>
      </c>
      <c r="E4686" s="2" t="str">
        <f t="shared" si="657"/>
        <v>sfy</v>
      </c>
      <c r="F4686" s="1" t="s">
        <v>10334</v>
      </c>
      <c r="G4686" s="2" t="str">
        <f t="shared" si="658"/>
        <v>zh</v>
      </c>
      <c r="H4686" s="1" t="s">
        <v>2033</v>
      </c>
      <c r="I4686" s="2" t="str">
        <f t="shared" si="659"/>
        <v>1215</v>
      </c>
      <c r="J4686" s="2" t="str">
        <f t="shared" si="660"/>
        <v>1215</v>
      </c>
      <c r="K4686" s="2" t="str">
        <f t="shared" si="661"/>
        <v>c606                            </v>
      </c>
      <c r="L4686" s="2" t="str">
        <f t="shared" si="662"/>
        <v>C606                                    </v>
      </c>
    </row>
    <row r="4687" hidden="1" spans="1:12">
      <c r="A4687" s="1" t="s">
        <v>10437</v>
      </c>
      <c r="B4687" s="1" t="s">
        <v>10438</v>
      </c>
      <c r="C4687" s="1" t="s">
        <v>1729</v>
      </c>
      <c r="D4687" s="1" t="s">
        <v>65</v>
      </c>
      <c r="E4687" s="2" t="str">
        <f t="shared" si="657"/>
        <v>sfy</v>
      </c>
      <c r="F4687" s="1" t="s">
        <v>10334</v>
      </c>
      <c r="G4687" s="2" t="str">
        <f t="shared" si="658"/>
        <v>zh</v>
      </c>
      <c r="H4687" s="1" t="s">
        <v>2033</v>
      </c>
      <c r="I4687" s="2" t="str">
        <f t="shared" si="659"/>
        <v>1215</v>
      </c>
      <c r="J4687" s="2" t="str">
        <f t="shared" si="660"/>
        <v>1215</v>
      </c>
      <c r="K4687" s="2" t="str">
        <f t="shared" si="661"/>
        <v>c80                             </v>
      </c>
      <c r="L4687" s="2" t="str">
        <f t="shared" si="662"/>
        <v>C80                                     </v>
      </c>
    </row>
    <row r="4688" hidden="1" spans="1:12">
      <c r="A4688" s="1" t="s">
        <v>10439</v>
      </c>
      <c r="B4688" s="1" t="s">
        <v>10440</v>
      </c>
      <c r="C4688" s="1" t="s">
        <v>1729</v>
      </c>
      <c r="D4688" s="1" t="s">
        <v>65</v>
      </c>
      <c r="E4688" s="2" t="str">
        <f t="shared" si="657"/>
        <v>sfy</v>
      </c>
      <c r="F4688" s="1" t="s">
        <v>10334</v>
      </c>
      <c r="G4688" s="2" t="str">
        <f t="shared" si="658"/>
        <v>zh</v>
      </c>
      <c r="H4688" s="1" t="s">
        <v>2033</v>
      </c>
      <c r="I4688" s="2" t="str">
        <f t="shared" si="659"/>
        <v>1219</v>
      </c>
      <c r="J4688" s="2" t="str">
        <f t="shared" si="660"/>
        <v>1219</v>
      </c>
      <c r="K4688" s="2" t="str">
        <f t="shared" si="661"/>
        <v>c1                              </v>
      </c>
      <c r="L4688" s="2" t="str">
        <f t="shared" si="662"/>
        <v>C1                                      </v>
      </c>
    </row>
    <row r="4689" hidden="1" spans="1:12">
      <c r="A4689" s="1" t="s">
        <v>10441</v>
      </c>
      <c r="B4689" s="1" t="s">
        <v>10442</v>
      </c>
      <c r="C4689" s="1" t="s">
        <v>1729</v>
      </c>
      <c r="D4689" s="1" t="s">
        <v>65</v>
      </c>
      <c r="E4689" s="2" t="str">
        <f t="shared" si="657"/>
        <v>sfy</v>
      </c>
      <c r="F4689" s="1" t="s">
        <v>10334</v>
      </c>
      <c r="G4689" s="2" t="str">
        <f t="shared" si="658"/>
        <v>zh</v>
      </c>
      <c r="H4689" s="1" t="s">
        <v>2033</v>
      </c>
      <c r="I4689" s="2" t="str">
        <f t="shared" si="659"/>
        <v>1219</v>
      </c>
      <c r="J4689" s="2" t="str">
        <f t="shared" si="660"/>
        <v>1219</v>
      </c>
      <c r="K4689" s="2" t="str">
        <f t="shared" si="661"/>
        <v>c127                            </v>
      </c>
      <c r="L4689" s="2" t="str">
        <f t="shared" si="662"/>
        <v>C127                                    </v>
      </c>
    </row>
    <row r="4690" hidden="1" spans="1:12">
      <c r="A4690" s="1" t="s">
        <v>10443</v>
      </c>
      <c r="B4690" s="1" t="s">
        <v>10444</v>
      </c>
      <c r="C4690" s="1" t="s">
        <v>1729</v>
      </c>
      <c r="D4690" s="1" t="s">
        <v>65</v>
      </c>
      <c r="E4690" s="2" t="str">
        <f t="shared" si="657"/>
        <v>sfy</v>
      </c>
      <c r="F4690" s="1" t="s">
        <v>10334</v>
      </c>
      <c r="G4690" s="2" t="str">
        <f t="shared" si="658"/>
        <v>zh</v>
      </c>
      <c r="H4690" s="1" t="s">
        <v>2033</v>
      </c>
      <c r="I4690" s="2" t="str">
        <f t="shared" si="659"/>
        <v>1220</v>
      </c>
      <c r="J4690" s="2" t="str">
        <f t="shared" si="660"/>
        <v>1220</v>
      </c>
      <c r="K4690" s="2" t="str">
        <f t="shared" si="661"/>
        <v>c88                             </v>
      </c>
      <c r="L4690" s="2" t="str">
        <f t="shared" si="662"/>
        <v>C88                                     </v>
      </c>
    </row>
    <row r="4691" hidden="1" spans="1:12">
      <c r="A4691" s="1" t="s">
        <v>10445</v>
      </c>
      <c r="B4691" s="1" t="s">
        <v>10446</v>
      </c>
      <c r="C4691" s="1" t="s">
        <v>1729</v>
      </c>
      <c r="D4691" s="1" t="s">
        <v>65</v>
      </c>
      <c r="E4691" s="2" t="str">
        <f t="shared" si="657"/>
        <v>sfy</v>
      </c>
      <c r="F4691" s="1" t="s">
        <v>10334</v>
      </c>
      <c r="G4691" s="2" t="str">
        <f t="shared" si="658"/>
        <v>zh</v>
      </c>
      <c r="H4691" s="1" t="s">
        <v>2033</v>
      </c>
      <c r="I4691" s="2" t="str">
        <f t="shared" si="659"/>
        <v>1228</v>
      </c>
      <c r="J4691" s="2" t="str">
        <f t="shared" si="660"/>
        <v>1228</v>
      </c>
      <c r="K4691" s="2" t="str">
        <f t="shared" si="661"/>
        <v>c3                              </v>
      </c>
      <c r="L4691" s="2" t="str">
        <f t="shared" si="662"/>
        <v>C3                                      </v>
      </c>
    </row>
    <row r="4692" hidden="1" spans="1:12">
      <c r="A4692" s="1" t="s">
        <v>10447</v>
      </c>
      <c r="B4692" s="1" t="s">
        <v>10448</v>
      </c>
      <c r="C4692" s="1" t="s">
        <v>1729</v>
      </c>
      <c r="D4692" s="1" t="s">
        <v>65</v>
      </c>
      <c r="E4692" s="2" t="str">
        <f t="shared" si="657"/>
        <v>sfy</v>
      </c>
      <c r="F4692" s="1" t="s">
        <v>10334</v>
      </c>
      <c r="G4692" s="2" t="str">
        <f t="shared" si="658"/>
        <v>zh</v>
      </c>
      <c r="H4692" s="1" t="s">
        <v>2033</v>
      </c>
      <c r="I4692" s="2" t="str">
        <f t="shared" si="659"/>
        <v>1229</v>
      </c>
      <c r="J4692" s="2" t="str">
        <f t="shared" si="660"/>
        <v>1229</v>
      </c>
      <c r="K4692" s="2" t="str">
        <f t="shared" si="661"/>
        <v>c1                              </v>
      </c>
      <c r="L4692" s="2" t="str">
        <f t="shared" si="662"/>
        <v>C1                                      </v>
      </c>
    </row>
    <row r="4693" hidden="1" spans="1:12">
      <c r="A4693" s="1" t="s">
        <v>10449</v>
      </c>
      <c r="B4693" s="1" t="s">
        <v>10450</v>
      </c>
      <c r="C4693" s="1" t="s">
        <v>1729</v>
      </c>
      <c r="D4693" s="1" t="s">
        <v>65</v>
      </c>
      <c r="E4693" s="2" t="str">
        <f t="shared" si="657"/>
        <v>sfy</v>
      </c>
      <c r="F4693" s="1" t="s">
        <v>10334</v>
      </c>
      <c r="G4693" s="2" t="str">
        <f t="shared" si="658"/>
        <v>zh</v>
      </c>
      <c r="H4693" s="1" t="s">
        <v>2033</v>
      </c>
      <c r="I4693" s="2" t="str">
        <f t="shared" si="659"/>
        <v>1229</v>
      </c>
      <c r="J4693" s="2" t="str">
        <f t="shared" si="660"/>
        <v>1229</v>
      </c>
      <c r="K4693" s="2" t="str">
        <f t="shared" si="661"/>
        <v>c127                            </v>
      </c>
      <c r="L4693" s="2" t="str">
        <f t="shared" si="662"/>
        <v>C127                                    </v>
      </c>
    </row>
    <row r="4694" hidden="1" spans="1:12">
      <c r="A4694" s="1" t="s">
        <v>10451</v>
      </c>
      <c r="B4694" s="1" t="s">
        <v>10452</v>
      </c>
      <c r="C4694" s="1" t="s">
        <v>1729</v>
      </c>
      <c r="D4694" s="1" t="s">
        <v>65</v>
      </c>
      <c r="E4694" s="2" t="str">
        <f t="shared" si="657"/>
        <v>sfy</v>
      </c>
      <c r="F4694" s="1" t="s">
        <v>10334</v>
      </c>
      <c r="G4694" s="2" t="str">
        <f t="shared" si="658"/>
        <v>zh</v>
      </c>
      <c r="H4694" s="1" t="s">
        <v>2033</v>
      </c>
      <c r="I4694" s="2" t="str">
        <f t="shared" si="659"/>
        <v>1229</v>
      </c>
      <c r="J4694" s="2" t="str">
        <f t="shared" si="660"/>
        <v>1229</v>
      </c>
      <c r="K4694" s="2" t="str">
        <f t="shared" si="661"/>
        <v>c1-s17                          </v>
      </c>
      <c r="L4694" s="2" t="str">
        <f t="shared" si="662"/>
        <v>C1-S17                                  </v>
      </c>
    </row>
    <row r="4695" hidden="1" spans="1:12">
      <c r="A4695" s="1" t="s">
        <v>10453</v>
      </c>
      <c r="B4695" s="1" t="s">
        <v>10454</v>
      </c>
      <c r="C4695" s="1" t="s">
        <v>1729</v>
      </c>
      <c r="D4695" s="1" t="s">
        <v>65</v>
      </c>
      <c r="E4695" s="2" t="str">
        <f t="shared" si="657"/>
        <v>sfy</v>
      </c>
      <c r="F4695" s="1" t="s">
        <v>10334</v>
      </c>
      <c r="G4695" s="2" t="str">
        <f t="shared" si="658"/>
        <v>zh</v>
      </c>
      <c r="H4695" s="1" t="s">
        <v>2033</v>
      </c>
      <c r="I4695" s="2" t="str">
        <f t="shared" si="659"/>
        <v>1229</v>
      </c>
      <c r="J4695" s="2" t="str">
        <f t="shared" si="660"/>
        <v>1229</v>
      </c>
      <c r="K4695" s="2" t="str">
        <f t="shared" si="661"/>
        <v>c1-s5                           </v>
      </c>
      <c r="L4695" s="2" t="str">
        <f t="shared" si="662"/>
        <v>C1-S5                                   </v>
      </c>
    </row>
    <row r="4696" hidden="1" spans="1:12">
      <c r="A4696" s="1" t="s">
        <v>10455</v>
      </c>
      <c r="B4696" s="1" t="s">
        <v>10456</v>
      </c>
      <c r="C4696" s="1" t="s">
        <v>1729</v>
      </c>
      <c r="D4696" s="1" t="s">
        <v>65</v>
      </c>
      <c r="E4696" s="2" t="str">
        <f t="shared" si="657"/>
        <v>sfy</v>
      </c>
      <c r="F4696" s="1" t="s">
        <v>10334</v>
      </c>
      <c r="G4696" s="2" t="str">
        <f t="shared" si="658"/>
        <v>zh</v>
      </c>
      <c r="H4696" s="1" t="s">
        <v>2033</v>
      </c>
      <c r="I4696" s="2" t="str">
        <f t="shared" si="659"/>
        <v>1229</v>
      </c>
      <c r="J4696" s="2" t="str">
        <f t="shared" si="660"/>
        <v>1229</v>
      </c>
      <c r="K4696" s="2" t="str">
        <f t="shared" si="661"/>
        <v>c2                              </v>
      </c>
      <c r="L4696" s="2" t="str">
        <f t="shared" si="662"/>
        <v>C2                                      </v>
      </c>
    </row>
    <row r="4697" hidden="1" spans="1:12">
      <c r="A4697" s="1" t="s">
        <v>10457</v>
      </c>
      <c r="B4697" s="1" t="s">
        <v>10458</v>
      </c>
      <c r="C4697" s="1" t="s">
        <v>1729</v>
      </c>
      <c r="D4697" s="1" t="s">
        <v>65</v>
      </c>
      <c r="E4697" s="2" t="str">
        <f t="shared" si="657"/>
        <v>sfy</v>
      </c>
      <c r="F4697" s="1" t="s">
        <v>10334</v>
      </c>
      <c r="G4697" s="2" t="str">
        <f t="shared" si="658"/>
        <v>zh</v>
      </c>
      <c r="H4697" s="1" t="s">
        <v>2033</v>
      </c>
      <c r="I4697" s="2" t="str">
        <f t="shared" si="659"/>
        <v>1229</v>
      </c>
      <c r="J4697" s="2" t="str">
        <f t="shared" si="660"/>
        <v>1229</v>
      </c>
      <c r="K4697" s="2" t="str">
        <f t="shared" si="661"/>
        <v>c567                            </v>
      </c>
      <c r="L4697" s="2" t="str">
        <f t="shared" si="662"/>
        <v>C567                                    </v>
      </c>
    </row>
    <row r="4698" hidden="1" spans="1:12">
      <c r="A4698" s="1" t="s">
        <v>10459</v>
      </c>
      <c r="B4698" s="1" t="s">
        <v>10460</v>
      </c>
      <c r="C4698" s="1" t="s">
        <v>1729</v>
      </c>
      <c r="D4698" s="1" t="s">
        <v>65</v>
      </c>
      <c r="E4698" s="2" t="str">
        <f t="shared" si="657"/>
        <v>sfy</v>
      </c>
      <c r="F4698" s="1" t="s">
        <v>10334</v>
      </c>
      <c r="G4698" s="2" t="str">
        <f t="shared" si="658"/>
        <v>zh</v>
      </c>
      <c r="H4698" s="1" t="s">
        <v>2033</v>
      </c>
      <c r="I4698" s="2" t="str">
        <f t="shared" si="659"/>
        <v>1229</v>
      </c>
      <c r="J4698" s="2" t="str">
        <f t="shared" si="660"/>
        <v>1229</v>
      </c>
      <c r="K4698" s="2" t="str">
        <f t="shared" si="661"/>
        <v>c80                             </v>
      </c>
      <c r="L4698" s="2" t="str">
        <f t="shared" si="662"/>
        <v>C80                                     </v>
      </c>
    </row>
    <row r="4699" hidden="1" spans="1:12">
      <c r="A4699" s="1" t="s">
        <v>10461</v>
      </c>
      <c r="B4699" s="1" t="s">
        <v>10462</v>
      </c>
      <c r="C4699" s="1" t="s">
        <v>1729</v>
      </c>
      <c r="D4699" s="1" t="s">
        <v>65</v>
      </c>
      <c r="E4699" s="2" t="str">
        <f t="shared" si="657"/>
        <v>sfy</v>
      </c>
      <c r="F4699" s="1" t="s">
        <v>10334</v>
      </c>
      <c r="G4699" s="2" t="str">
        <f t="shared" si="658"/>
        <v>zh</v>
      </c>
      <c r="H4699" s="1" t="s">
        <v>2033</v>
      </c>
      <c r="I4699" s="2" t="str">
        <f t="shared" si="659"/>
        <v>1231</v>
      </c>
      <c r="J4699" s="2" t="str">
        <f t="shared" si="660"/>
        <v>1231</v>
      </c>
      <c r="K4699" s="2" t="str">
        <f t="shared" si="661"/>
        <v>c1-s17                          </v>
      </c>
      <c r="L4699" s="2" t="str">
        <f t="shared" si="662"/>
        <v>C1-S17                                  </v>
      </c>
    </row>
    <row r="4700" hidden="1" spans="1:12">
      <c r="A4700" s="1" t="s">
        <v>10463</v>
      </c>
      <c r="B4700" s="1" t="s">
        <v>10464</v>
      </c>
      <c r="C4700" s="1" t="s">
        <v>1729</v>
      </c>
      <c r="D4700" s="1" t="s">
        <v>65</v>
      </c>
      <c r="E4700" s="2" t="str">
        <f t="shared" ref="E4700:E4763" si="663">MID(A4700,2,3)</f>
        <v>sfy</v>
      </c>
      <c r="F4700" s="1" t="s">
        <v>10334</v>
      </c>
      <c r="G4700" s="2" t="str">
        <f t="shared" ref="G4700:G4763" si="664">MID(A4700,5,2)</f>
        <v>zh</v>
      </c>
      <c r="H4700" s="1" t="s">
        <v>2033</v>
      </c>
      <c r="I4700" s="2" t="str">
        <f t="shared" si="659"/>
        <v>1231</v>
      </c>
      <c r="J4700" s="2" t="str">
        <f t="shared" si="660"/>
        <v>1231</v>
      </c>
      <c r="K4700" s="2" t="str">
        <f t="shared" si="661"/>
        <v>c2                              </v>
      </c>
      <c r="L4700" s="2" t="str">
        <f t="shared" si="662"/>
        <v>C2                                      </v>
      </c>
    </row>
    <row r="4701" hidden="1" spans="1:12">
      <c r="A4701" s="1" t="s">
        <v>10465</v>
      </c>
      <c r="B4701" s="1" t="s">
        <v>10466</v>
      </c>
      <c r="C4701" s="1" t="s">
        <v>1729</v>
      </c>
      <c r="D4701" s="1" t="s">
        <v>65</v>
      </c>
      <c r="E4701" s="2" t="str">
        <f t="shared" si="663"/>
        <v>sfy</v>
      </c>
      <c r="F4701" s="1" t="s">
        <v>10334</v>
      </c>
      <c r="G4701" s="2" t="str">
        <f t="shared" si="664"/>
        <v>zh</v>
      </c>
      <c r="H4701" s="1" t="s">
        <v>2033</v>
      </c>
      <c r="I4701" s="2" t="str">
        <f t="shared" ref="I4701:I4764" si="665">MID(A4701,7,4)</f>
        <v>1242</v>
      </c>
      <c r="J4701" s="2" t="str">
        <f t="shared" ref="J4701:J4764" si="666">MID(B4701,6,4)</f>
        <v>1242</v>
      </c>
      <c r="K4701" s="2" t="str">
        <f t="shared" ref="K4701:K4764" si="667">MID(A4701,11,40)</f>
        <v>c1                              </v>
      </c>
      <c r="L4701" s="2" t="str">
        <f t="shared" ref="L4701:L4764" si="668">MID(B4701,10,40)</f>
        <v>C1                                      </v>
      </c>
    </row>
    <row r="4702" hidden="1" spans="1:12">
      <c r="A4702" s="1" t="s">
        <v>10467</v>
      </c>
      <c r="B4702" s="1" t="s">
        <v>10468</v>
      </c>
      <c r="C4702" s="1" t="s">
        <v>1729</v>
      </c>
      <c r="D4702" s="1" t="s">
        <v>65</v>
      </c>
      <c r="E4702" s="2" t="str">
        <f t="shared" si="663"/>
        <v>sfy</v>
      </c>
      <c r="F4702" s="1" t="s">
        <v>10334</v>
      </c>
      <c r="G4702" s="2" t="str">
        <f t="shared" si="664"/>
        <v>zh</v>
      </c>
      <c r="H4702" s="1" t="s">
        <v>2033</v>
      </c>
      <c r="I4702" s="2" t="str">
        <f t="shared" si="665"/>
        <v>1243</v>
      </c>
      <c r="J4702" s="2" t="str">
        <f t="shared" si="666"/>
        <v>1243</v>
      </c>
      <c r="K4702" s="2" t="str">
        <f t="shared" si="667"/>
        <v>c1                              </v>
      </c>
      <c r="L4702" s="2" t="str">
        <f t="shared" si="668"/>
        <v>C1                                      </v>
      </c>
    </row>
    <row r="4703" hidden="1" spans="1:12">
      <c r="A4703" s="1" t="s">
        <v>10469</v>
      </c>
      <c r="B4703" s="1" t="s">
        <v>10470</v>
      </c>
      <c r="C4703" s="1" t="s">
        <v>1729</v>
      </c>
      <c r="D4703" s="1" t="s">
        <v>65</v>
      </c>
      <c r="E4703" s="2" t="str">
        <f t="shared" si="663"/>
        <v>sfy</v>
      </c>
      <c r="F4703" s="1" t="s">
        <v>10334</v>
      </c>
      <c r="G4703" s="2" t="str">
        <f t="shared" si="664"/>
        <v>zh</v>
      </c>
      <c r="H4703" s="1" t="s">
        <v>2033</v>
      </c>
      <c r="I4703" s="2" t="str">
        <f t="shared" si="665"/>
        <v>1244</v>
      </c>
      <c r="J4703" s="2" t="str">
        <f t="shared" si="666"/>
        <v>1244</v>
      </c>
      <c r="K4703" s="2" t="str">
        <f t="shared" si="667"/>
        <v>c1-s17                          </v>
      </c>
      <c r="L4703" s="2" t="str">
        <f t="shared" si="668"/>
        <v>C1-S17                                  </v>
      </c>
    </row>
    <row r="4704" hidden="1" spans="1:12">
      <c r="A4704" s="1" t="s">
        <v>10471</v>
      </c>
      <c r="B4704" s="1" t="s">
        <v>10472</v>
      </c>
      <c r="C4704" s="1" t="s">
        <v>1729</v>
      </c>
      <c r="D4704" s="1" t="s">
        <v>65</v>
      </c>
      <c r="E4704" s="2" t="str">
        <f t="shared" si="663"/>
        <v>sfy</v>
      </c>
      <c r="F4704" s="1" t="s">
        <v>10334</v>
      </c>
      <c r="G4704" s="2" t="str">
        <f t="shared" si="664"/>
        <v>zh</v>
      </c>
      <c r="H4704" s="1" t="s">
        <v>2033</v>
      </c>
      <c r="I4704" s="2" t="str">
        <f t="shared" si="665"/>
        <v>1244</v>
      </c>
      <c r="J4704" s="2" t="str">
        <f t="shared" si="666"/>
        <v>1244</v>
      </c>
      <c r="K4704" s="2" t="str">
        <f t="shared" si="667"/>
        <v>c2                              </v>
      </c>
      <c r="L4704" s="2" t="str">
        <f t="shared" si="668"/>
        <v>C2                                      </v>
      </c>
    </row>
    <row r="4705" hidden="1" spans="1:12">
      <c r="A4705" s="1" t="s">
        <v>10473</v>
      </c>
      <c r="B4705" s="1" t="s">
        <v>10474</v>
      </c>
      <c r="C4705" s="1" t="s">
        <v>1729</v>
      </c>
      <c r="D4705" s="1" t="s">
        <v>65</v>
      </c>
      <c r="E4705" s="2" t="str">
        <f t="shared" si="663"/>
        <v>sfy</v>
      </c>
      <c r="F4705" s="1" t="s">
        <v>10334</v>
      </c>
      <c r="G4705" s="2" t="str">
        <f t="shared" si="664"/>
        <v>zh</v>
      </c>
      <c r="H4705" s="1" t="s">
        <v>2033</v>
      </c>
      <c r="I4705" s="2" t="str">
        <f t="shared" si="665"/>
        <v>1249</v>
      </c>
      <c r="J4705" s="2" t="str">
        <f t="shared" si="666"/>
        <v>1249</v>
      </c>
      <c r="K4705" s="2" t="str">
        <f t="shared" si="667"/>
        <v>c01                             </v>
      </c>
      <c r="L4705" s="2" t="str">
        <f t="shared" si="668"/>
        <v>C01                                     </v>
      </c>
    </row>
    <row r="4706" hidden="1" spans="1:12">
      <c r="A4706" s="1" t="s">
        <v>10475</v>
      </c>
      <c r="B4706" s="1" t="s">
        <v>10476</v>
      </c>
      <c r="C4706" s="1" t="s">
        <v>1729</v>
      </c>
      <c r="D4706" s="1" t="s">
        <v>65</v>
      </c>
      <c r="E4706" s="2" t="str">
        <f t="shared" si="663"/>
        <v>sfy</v>
      </c>
      <c r="F4706" s="1" t="s">
        <v>10334</v>
      </c>
      <c r="G4706" s="2" t="str">
        <f t="shared" si="664"/>
        <v>zh</v>
      </c>
      <c r="H4706" s="1" t="s">
        <v>2033</v>
      </c>
      <c r="I4706" s="2" t="str">
        <f t="shared" si="665"/>
        <v>1249</v>
      </c>
      <c r="J4706" s="2" t="str">
        <f t="shared" si="666"/>
        <v>1249</v>
      </c>
      <c r="K4706" s="2" t="str">
        <f t="shared" si="667"/>
        <v>c02                             </v>
      </c>
      <c r="L4706" s="2" t="str">
        <f t="shared" si="668"/>
        <v>C02                                     </v>
      </c>
    </row>
    <row r="4707" hidden="1" spans="1:12">
      <c r="A4707" s="1" t="s">
        <v>10477</v>
      </c>
      <c r="B4707" s="1" t="s">
        <v>10478</v>
      </c>
      <c r="C4707" s="1" t="s">
        <v>1729</v>
      </c>
      <c r="D4707" s="1" t="s">
        <v>65</v>
      </c>
      <c r="E4707" s="2" t="str">
        <f t="shared" si="663"/>
        <v>sfy</v>
      </c>
      <c r="F4707" s="1" t="s">
        <v>10334</v>
      </c>
      <c r="G4707" s="2" t="str">
        <f t="shared" si="664"/>
        <v>zh</v>
      </c>
      <c r="H4707" s="1" t="s">
        <v>2033</v>
      </c>
      <c r="I4707" s="2" t="str">
        <f t="shared" si="665"/>
        <v>1249</v>
      </c>
      <c r="J4707" s="2" t="str">
        <f t="shared" si="666"/>
        <v>1249</v>
      </c>
      <c r="K4707" s="2" t="str">
        <f t="shared" si="667"/>
        <v>c1                              </v>
      </c>
      <c r="L4707" s="2" t="str">
        <f t="shared" si="668"/>
        <v>C1                                      </v>
      </c>
    </row>
    <row r="4708" hidden="1" spans="1:12">
      <c r="A4708" s="1" t="s">
        <v>10479</v>
      </c>
      <c r="B4708" s="1" t="s">
        <v>10480</v>
      </c>
      <c r="C4708" s="1" t="s">
        <v>1729</v>
      </c>
      <c r="D4708" s="1" t="s">
        <v>65</v>
      </c>
      <c r="E4708" s="2" t="str">
        <f t="shared" si="663"/>
        <v>sfy</v>
      </c>
      <c r="F4708" s="1" t="s">
        <v>10334</v>
      </c>
      <c r="G4708" s="2" t="str">
        <f t="shared" si="664"/>
        <v>zh</v>
      </c>
      <c r="H4708" s="1" t="s">
        <v>2033</v>
      </c>
      <c r="I4708" s="2" t="str">
        <f t="shared" si="665"/>
        <v>1249</v>
      </c>
      <c r="J4708" s="2" t="str">
        <f t="shared" si="666"/>
        <v>1249</v>
      </c>
      <c r="K4708" s="2" t="str">
        <f t="shared" si="667"/>
        <v>c16                             </v>
      </c>
      <c r="L4708" s="2" t="str">
        <f t="shared" si="668"/>
        <v>C16                                     </v>
      </c>
    </row>
    <row r="4709" hidden="1" spans="1:12">
      <c r="A4709" s="1" t="s">
        <v>10481</v>
      </c>
      <c r="B4709" s="1" t="s">
        <v>10482</v>
      </c>
      <c r="C4709" s="1" t="s">
        <v>1729</v>
      </c>
      <c r="D4709" s="1" t="s">
        <v>65</v>
      </c>
      <c r="E4709" s="2" t="str">
        <f t="shared" si="663"/>
        <v>sfy</v>
      </c>
      <c r="F4709" s="1" t="s">
        <v>10334</v>
      </c>
      <c r="G4709" s="2" t="str">
        <f t="shared" si="664"/>
        <v>zh</v>
      </c>
      <c r="H4709" s="1" t="s">
        <v>2033</v>
      </c>
      <c r="I4709" s="2" t="str">
        <f t="shared" si="665"/>
        <v>1249</v>
      </c>
      <c r="J4709" s="2" t="str">
        <f t="shared" si="666"/>
        <v>1249</v>
      </c>
      <c r="K4709" s="2" t="str">
        <f t="shared" si="667"/>
        <v>c2                              </v>
      </c>
      <c r="L4709" s="2" t="str">
        <f t="shared" si="668"/>
        <v>C2                                      </v>
      </c>
    </row>
    <row r="4710" hidden="1" spans="1:12">
      <c r="A4710" s="1" t="s">
        <v>10483</v>
      </c>
      <c r="B4710" s="1" t="s">
        <v>10484</v>
      </c>
      <c r="C4710" s="1" t="s">
        <v>1729</v>
      </c>
      <c r="D4710" s="1" t="s">
        <v>65</v>
      </c>
      <c r="E4710" s="2" t="str">
        <f t="shared" si="663"/>
        <v>sfy</v>
      </c>
      <c r="F4710" s="1" t="s">
        <v>10334</v>
      </c>
      <c r="G4710" s="2" t="str">
        <f t="shared" si="664"/>
        <v>zh</v>
      </c>
      <c r="H4710" s="1" t="s">
        <v>2033</v>
      </c>
      <c r="I4710" s="2" t="str">
        <f t="shared" si="665"/>
        <v>1249</v>
      </c>
      <c r="J4710" s="2" t="str">
        <f t="shared" si="666"/>
        <v>1249</v>
      </c>
      <c r="K4710" s="2" t="str">
        <f t="shared" si="667"/>
        <v>c606                            </v>
      </c>
      <c r="L4710" s="2" t="str">
        <f t="shared" si="668"/>
        <v>C606                                    </v>
      </c>
    </row>
    <row r="4711" hidden="1" spans="1:12">
      <c r="A4711" s="1" t="s">
        <v>10485</v>
      </c>
      <c r="B4711" s="1" t="s">
        <v>10486</v>
      </c>
      <c r="C4711" s="1" t="s">
        <v>1729</v>
      </c>
      <c r="D4711" s="1" t="s">
        <v>65</v>
      </c>
      <c r="E4711" s="2" t="str">
        <f t="shared" si="663"/>
        <v>sfy</v>
      </c>
      <c r="F4711" s="1" t="s">
        <v>10334</v>
      </c>
      <c r="G4711" s="2" t="str">
        <f t="shared" si="664"/>
        <v>zh</v>
      </c>
      <c r="H4711" s="1" t="s">
        <v>2033</v>
      </c>
      <c r="I4711" s="2" t="str">
        <f t="shared" si="665"/>
        <v>1251</v>
      </c>
      <c r="J4711" s="2" t="str">
        <f t="shared" si="666"/>
        <v>1251</v>
      </c>
      <c r="K4711" s="2" t="str">
        <f t="shared" si="667"/>
        <v>c1                              </v>
      </c>
      <c r="L4711" s="2" t="str">
        <f t="shared" si="668"/>
        <v>C1                                      </v>
      </c>
    </row>
    <row r="4712" hidden="1" spans="1:12">
      <c r="A4712" s="1" t="s">
        <v>10487</v>
      </c>
      <c r="B4712" s="1" t="s">
        <v>10488</v>
      </c>
      <c r="C4712" s="1" t="s">
        <v>1729</v>
      </c>
      <c r="D4712" s="1" t="s">
        <v>65</v>
      </c>
      <c r="E4712" s="2" t="str">
        <f t="shared" si="663"/>
        <v>sfy</v>
      </c>
      <c r="F4712" s="1" t="s">
        <v>10334</v>
      </c>
      <c r="G4712" s="2" t="str">
        <f t="shared" si="664"/>
        <v>zh</v>
      </c>
      <c r="H4712" s="1" t="s">
        <v>2033</v>
      </c>
      <c r="I4712" s="2" t="str">
        <f t="shared" si="665"/>
        <v>1251</v>
      </c>
      <c r="J4712" s="2" t="str">
        <f t="shared" si="666"/>
        <v>1251</v>
      </c>
      <c r="K4712" s="2" t="str">
        <f t="shared" si="667"/>
        <v>c124                            </v>
      </c>
      <c r="L4712" s="2" t="str">
        <f t="shared" si="668"/>
        <v>C124                                    </v>
      </c>
    </row>
    <row r="4713" hidden="1" spans="1:12">
      <c r="A4713" s="1" t="s">
        <v>10489</v>
      </c>
      <c r="B4713" s="1" t="s">
        <v>10490</v>
      </c>
      <c r="C4713" s="1" t="s">
        <v>1729</v>
      </c>
      <c r="D4713" s="1" t="s">
        <v>65</v>
      </c>
      <c r="E4713" s="2" t="str">
        <f t="shared" si="663"/>
        <v>sfy</v>
      </c>
      <c r="F4713" s="1" t="s">
        <v>10334</v>
      </c>
      <c r="G4713" s="2" t="str">
        <f t="shared" si="664"/>
        <v>zh</v>
      </c>
      <c r="H4713" s="1" t="s">
        <v>2033</v>
      </c>
      <c r="I4713" s="2" t="str">
        <f t="shared" si="665"/>
        <v>1251</v>
      </c>
      <c r="J4713" s="2" t="str">
        <f t="shared" si="666"/>
        <v>1251</v>
      </c>
      <c r="K4713" s="2" t="str">
        <f t="shared" si="667"/>
        <v>c2                              </v>
      </c>
      <c r="L4713" s="2" t="str">
        <f t="shared" si="668"/>
        <v>C2                                      </v>
      </c>
    </row>
    <row r="4714" hidden="1" spans="1:12">
      <c r="A4714" s="1" t="s">
        <v>10491</v>
      </c>
      <c r="B4714" s="1" t="s">
        <v>10492</v>
      </c>
      <c r="C4714" s="1" t="s">
        <v>1729</v>
      </c>
      <c r="D4714" s="1" t="s">
        <v>65</v>
      </c>
      <c r="E4714" s="2" t="str">
        <f t="shared" si="663"/>
        <v>sfy</v>
      </c>
      <c r="F4714" s="1" t="s">
        <v>10334</v>
      </c>
      <c r="G4714" s="2" t="str">
        <f t="shared" si="664"/>
        <v>zh</v>
      </c>
      <c r="H4714" s="1" t="s">
        <v>2033</v>
      </c>
      <c r="I4714" s="2" t="str">
        <f t="shared" si="665"/>
        <v>1252</v>
      </c>
      <c r="J4714" s="2" t="str">
        <f t="shared" si="666"/>
        <v>1252</v>
      </c>
      <c r="K4714" s="2" t="str">
        <f t="shared" si="667"/>
        <v>c1                              </v>
      </c>
      <c r="L4714" s="2" t="str">
        <f t="shared" si="668"/>
        <v>C1                                      </v>
      </c>
    </row>
    <row r="4715" hidden="1" spans="1:12">
      <c r="A4715" s="1" t="s">
        <v>10493</v>
      </c>
      <c r="B4715" s="1" t="s">
        <v>10494</v>
      </c>
      <c r="C4715" s="1" t="s">
        <v>1729</v>
      </c>
      <c r="D4715" s="1" t="s">
        <v>65</v>
      </c>
      <c r="E4715" s="2" t="str">
        <f t="shared" si="663"/>
        <v>sfy</v>
      </c>
      <c r="F4715" s="1" t="s">
        <v>10334</v>
      </c>
      <c r="G4715" s="2" t="str">
        <f t="shared" si="664"/>
        <v>zh</v>
      </c>
      <c r="H4715" s="1" t="s">
        <v>2033</v>
      </c>
      <c r="I4715" s="2" t="str">
        <f t="shared" si="665"/>
        <v>1254</v>
      </c>
      <c r="J4715" s="2" t="str">
        <f t="shared" si="666"/>
        <v>1254</v>
      </c>
      <c r="K4715" s="2" t="str">
        <f t="shared" si="667"/>
        <v>c1                              </v>
      </c>
      <c r="L4715" s="2" t="str">
        <f t="shared" si="668"/>
        <v>C1                                      </v>
      </c>
    </row>
    <row r="4716" hidden="1" spans="1:12">
      <c r="A4716" s="1" t="s">
        <v>10495</v>
      </c>
      <c r="B4716" s="1" t="s">
        <v>10496</v>
      </c>
      <c r="C4716" s="1" t="s">
        <v>1729</v>
      </c>
      <c r="D4716" s="1" t="s">
        <v>65</v>
      </c>
      <c r="E4716" s="2" t="str">
        <f t="shared" si="663"/>
        <v>sfy</v>
      </c>
      <c r="F4716" s="1" t="s">
        <v>10334</v>
      </c>
      <c r="G4716" s="2" t="str">
        <f t="shared" si="664"/>
        <v>zh</v>
      </c>
      <c r="H4716" s="1" t="s">
        <v>2033</v>
      </c>
      <c r="I4716" s="2" t="str">
        <f t="shared" si="665"/>
        <v>1254</v>
      </c>
      <c r="J4716" s="2" t="str">
        <f t="shared" si="666"/>
        <v>1254</v>
      </c>
      <c r="K4716" s="2" t="str">
        <f t="shared" si="667"/>
        <v>c1-s5                           </v>
      </c>
      <c r="L4716" s="2" t="str">
        <f t="shared" si="668"/>
        <v>C1-S5                                   </v>
      </c>
    </row>
    <row r="4717" hidden="1" spans="1:12">
      <c r="A4717" s="1" t="s">
        <v>10497</v>
      </c>
      <c r="B4717" s="1" t="s">
        <v>10498</v>
      </c>
      <c r="C4717" s="1" t="s">
        <v>1729</v>
      </c>
      <c r="D4717" s="1" t="s">
        <v>65</v>
      </c>
      <c r="E4717" s="2" t="str">
        <f t="shared" si="663"/>
        <v>sfy</v>
      </c>
      <c r="F4717" s="1" t="s">
        <v>10334</v>
      </c>
      <c r="G4717" s="2" t="str">
        <f t="shared" si="664"/>
        <v>zh</v>
      </c>
      <c r="H4717" s="1" t="s">
        <v>2033</v>
      </c>
      <c r="I4717" s="2" t="str">
        <f t="shared" si="665"/>
        <v>1254</v>
      </c>
      <c r="J4717" s="2" t="str">
        <f t="shared" si="666"/>
        <v>1254</v>
      </c>
      <c r="K4717" s="2" t="str">
        <f t="shared" si="667"/>
        <v>c2                              </v>
      </c>
      <c r="L4717" s="2" t="str">
        <f t="shared" si="668"/>
        <v>C2                                      </v>
      </c>
    </row>
    <row r="4718" hidden="1" spans="1:12">
      <c r="A4718" s="1" t="s">
        <v>10499</v>
      </c>
      <c r="B4718" s="1" t="s">
        <v>10500</v>
      </c>
      <c r="C4718" s="1" t="s">
        <v>1729</v>
      </c>
      <c r="D4718" s="1" t="s">
        <v>65</v>
      </c>
      <c r="E4718" s="2" t="str">
        <f t="shared" si="663"/>
        <v>sfy</v>
      </c>
      <c r="F4718" s="1" t="s">
        <v>10334</v>
      </c>
      <c r="G4718" s="2" t="str">
        <f t="shared" si="664"/>
        <v>zh</v>
      </c>
      <c r="H4718" s="1" t="s">
        <v>2033</v>
      </c>
      <c r="I4718" s="2" t="str">
        <f t="shared" si="665"/>
        <v>1257</v>
      </c>
      <c r="J4718" s="2" t="str">
        <f t="shared" si="666"/>
        <v>1257</v>
      </c>
      <c r="K4718" s="2" t="str">
        <f t="shared" si="667"/>
        <v>c1                              </v>
      </c>
      <c r="L4718" s="2" t="str">
        <f t="shared" si="668"/>
        <v>C1                                      </v>
      </c>
    </row>
    <row r="4719" hidden="1" spans="1:12">
      <c r="A4719" s="1" t="s">
        <v>10501</v>
      </c>
      <c r="B4719" s="1" t="s">
        <v>10502</v>
      </c>
      <c r="C4719" s="1" t="s">
        <v>1729</v>
      </c>
      <c r="D4719" s="1" t="s">
        <v>65</v>
      </c>
      <c r="E4719" s="2" t="str">
        <f t="shared" si="663"/>
        <v>sfy</v>
      </c>
      <c r="F4719" s="1" t="s">
        <v>10334</v>
      </c>
      <c r="G4719" s="2" t="str">
        <f t="shared" si="664"/>
        <v>zh</v>
      </c>
      <c r="H4719" s="1" t="s">
        <v>2033</v>
      </c>
      <c r="I4719" s="2" t="str">
        <f t="shared" si="665"/>
        <v>1257</v>
      </c>
      <c r="J4719" s="2" t="str">
        <f t="shared" si="666"/>
        <v>1257</v>
      </c>
      <c r="K4719" s="2" t="str">
        <f t="shared" si="667"/>
        <v>c2                              </v>
      </c>
      <c r="L4719" s="2" t="str">
        <f t="shared" si="668"/>
        <v>C2                                      </v>
      </c>
    </row>
    <row r="4720" hidden="1" spans="1:12">
      <c r="A4720" s="1" t="s">
        <v>10503</v>
      </c>
      <c r="B4720" s="1" t="s">
        <v>10504</v>
      </c>
      <c r="C4720" s="1" t="s">
        <v>1729</v>
      </c>
      <c r="D4720" s="1" t="s">
        <v>65</v>
      </c>
      <c r="E4720" s="2" t="str">
        <f t="shared" si="663"/>
        <v>sfy</v>
      </c>
      <c r="F4720" s="1" t="s">
        <v>10334</v>
      </c>
      <c r="G4720" s="2" t="str">
        <f t="shared" si="664"/>
        <v>zh</v>
      </c>
      <c r="H4720" s="1" t="s">
        <v>2033</v>
      </c>
      <c r="I4720" s="2" t="str">
        <f t="shared" si="665"/>
        <v>1259</v>
      </c>
      <c r="J4720" s="2" t="str">
        <f t="shared" si="666"/>
        <v>1259</v>
      </c>
      <c r="K4720" s="2" t="str">
        <f t="shared" si="667"/>
        <v>c1                              </v>
      </c>
      <c r="L4720" s="2" t="str">
        <f t="shared" si="668"/>
        <v>C1                                      </v>
      </c>
    </row>
    <row r="4721" hidden="1" spans="1:12">
      <c r="A4721" s="1" t="s">
        <v>10505</v>
      </c>
      <c r="B4721" s="1" t="s">
        <v>10506</v>
      </c>
      <c r="C4721" s="1" t="s">
        <v>1729</v>
      </c>
      <c r="D4721" s="1" t="s">
        <v>65</v>
      </c>
      <c r="E4721" s="2" t="str">
        <f t="shared" si="663"/>
        <v>sfy</v>
      </c>
      <c r="F4721" s="1" t="s">
        <v>10334</v>
      </c>
      <c r="G4721" s="2" t="str">
        <f t="shared" si="664"/>
        <v>zh</v>
      </c>
      <c r="H4721" s="1" t="s">
        <v>2033</v>
      </c>
      <c r="I4721" s="2" t="str">
        <f t="shared" si="665"/>
        <v>1259</v>
      </c>
      <c r="J4721" s="2" t="str">
        <f t="shared" si="666"/>
        <v>1259</v>
      </c>
      <c r="K4721" s="2" t="str">
        <f t="shared" si="667"/>
        <v>c2                              </v>
      </c>
      <c r="L4721" s="2" t="str">
        <f t="shared" si="668"/>
        <v>C2                                      </v>
      </c>
    </row>
    <row r="4722" hidden="1" spans="1:12">
      <c r="A4722" s="1" t="s">
        <v>10507</v>
      </c>
      <c r="B4722" s="1" t="s">
        <v>10508</v>
      </c>
      <c r="C4722" s="1" t="s">
        <v>1729</v>
      </c>
      <c r="D4722" s="1" t="s">
        <v>65</v>
      </c>
      <c r="E4722" s="2" t="str">
        <f t="shared" si="663"/>
        <v>sfy</v>
      </c>
      <c r="F4722" s="1" t="s">
        <v>10334</v>
      </c>
      <c r="G4722" s="2" t="str">
        <f t="shared" si="664"/>
        <v>zh</v>
      </c>
      <c r="H4722" s="1" t="s">
        <v>2033</v>
      </c>
      <c r="I4722" s="2" t="str">
        <f t="shared" si="665"/>
        <v>1266</v>
      </c>
      <c r="J4722" s="2" t="str">
        <f t="shared" si="666"/>
        <v>1266</v>
      </c>
      <c r="K4722" s="2" t="str">
        <f t="shared" si="667"/>
        <v>c2                              </v>
      </c>
      <c r="L4722" s="2" t="str">
        <f t="shared" si="668"/>
        <v>C2                                      </v>
      </c>
    </row>
    <row r="4723" hidden="1" spans="1:12">
      <c r="A4723" s="1" t="s">
        <v>10509</v>
      </c>
      <c r="B4723" s="1" t="s">
        <v>10510</v>
      </c>
      <c r="C4723" s="1" t="s">
        <v>1729</v>
      </c>
      <c r="D4723" s="1" t="s">
        <v>65</v>
      </c>
      <c r="E4723" s="2" t="str">
        <f t="shared" si="663"/>
        <v>sfy</v>
      </c>
      <c r="F4723" s="1" t="s">
        <v>10334</v>
      </c>
      <c r="G4723" s="2" t="str">
        <f t="shared" si="664"/>
        <v>zh</v>
      </c>
      <c r="H4723" s="1" t="s">
        <v>2033</v>
      </c>
      <c r="I4723" s="2" t="str">
        <f t="shared" si="665"/>
        <v>1312</v>
      </c>
      <c r="J4723" s="2" t="str">
        <f t="shared" si="666"/>
        <v>1312</v>
      </c>
      <c r="K4723" s="2" t="str">
        <f t="shared" si="667"/>
        <v>c1                              </v>
      </c>
      <c r="L4723" s="2" t="str">
        <f t="shared" si="668"/>
        <v>C1                                      </v>
      </c>
    </row>
    <row r="4724" hidden="1" spans="1:12">
      <c r="A4724" s="1" t="s">
        <v>10511</v>
      </c>
      <c r="B4724" s="1" t="s">
        <v>10512</v>
      </c>
      <c r="C4724" s="1" t="s">
        <v>1729</v>
      </c>
      <c r="D4724" s="1" t="s">
        <v>65</v>
      </c>
      <c r="E4724" s="2" t="str">
        <f t="shared" si="663"/>
        <v>sfy</v>
      </c>
      <c r="F4724" s="1" t="s">
        <v>10334</v>
      </c>
      <c r="G4724" s="2" t="str">
        <f t="shared" si="664"/>
        <v>zh</v>
      </c>
      <c r="H4724" s="1" t="s">
        <v>2033</v>
      </c>
      <c r="I4724" s="2" t="str">
        <f t="shared" si="665"/>
        <v>1312</v>
      </c>
      <c r="J4724" s="2" t="str">
        <f t="shared" si="666"/>
        <v>1312</v>
      </c>
      <c r="K4724" s="2" t="str">
        <f t="shared" si="667"/>
        <v>c2                              </v>
      </c>
      <c r="L4724" s="2" t="str">
        <f t="shared" si="668"/>
        <v>C2                                      </v>
      </c>
    </row>
    <row r="4725" hidden="1" spans="1:12">
      <c r="A4725" s="1" t="s">
        <v>10513</v>
      </c>
      <c r="B4725" s="1" t="s">
        <v>10514</v>
      </c>
      <c r="C4725" s="1" t="s">
        <v>1729</v>
      </c>
      <c r="D4725" s="1" t="s">
        <v>65</v>
      </c>
      <c r="E4725" s="2" t="str">
        <f t="shared" si="663"/>
        <v>sfy</v>
      </c>
      <c r="F4725" s="1" t="s">
        <v>10334</v>
      </c>
      <c r="G4725" s="2" t="str">
        <f t="shared" si="664"/>
        <v>zh</v>
      </c>
      <c r="H4725" s="1" t="s">
        <v>2033</v>
      </c>
      <c r="I4725" s="2" t="str">
        <f t="shared" si="665"/>
        <v>1349</v>
      </c>
      <c r="J4725" s="2" t="str">
        <f t="shared" si="666"/>
        <v>1349</v>
      </c>
      <c r="K4725" s="2" t="str">
        <f t="shared" si="667"/>
        <v>c3                              </v>
      </c>
      <c r="L4725" s="2" t="str">
        <f t="shared" si="668"/>
        <v>C3                                      </v>
      </c>
    </row>
    <row r="4726" hidden="1" spans="1:12">
      <c r="A4726" s="1" t="s">
        <v>10515</v>
      </c>
      <c r="B4726" s="1" t="s">
        <v>10516</v>
      </c>
      <c r="C4726" s="1" t="s">
        <v>1729</v>
      </c>
      <c r="D4726" s="1" t="s">
        <v>65</v>
      </c>
      <c r="E4726" s="2" t="str">
        <f t="shared" si="663"/>
        <v>sfy</v>
      </c>
      <c r="F4726" s="1" t="s">
        <v>10334</v>
      </c>
      <c r="G4726" s="2" t="str">
        <f t="shared" si="664"/>
        <v>zh</v>
      </c>
      <c r="H4726" s="1" t="s">
        <v>2033</v>
      </c>
      <c r="I4726" s="2" t="str">
        <f>MID(A4726,7,3)</f>
        <v>147</v>
      </c>
      <c r="J4726" s="2" t="str">
        <f>MID(B4726,6,3)</f>
        <v>147</v>
      </c>
      <c r="K4726" s="2" t="str">
        <f>MID(A4726,10,40)</f>
        <v>c1                               </v>
      </c>
      <c r="L4726" s="2" t="str">
        <f>MID(B4726,9,40)</f>
        <v>C1                                      </v>
      </c>
    </row>
    <row r="4727" hidden="1" spans="1:12">
      <c r="A4727" s="1" t="s">
        <v>10517</v>
      </c>
      <c r="B4727" s="1" t="s">
        <v>10518</v>
      </c>
      <c r="C4727" s="1" t="s">
        <v>1729</v>
      </c>
      <c r="D4727" s="1" t="s">
        <v>65</v>
      </c>
      <c r="E4727" s="2" t="str">
        <f t="shared" si="663"/>
        <v>sfy</v>
      </c>
      <c r="F4727" s="1" t="s">
        <v>10334</v>
      </c>
      <c r="G4727" s="2" t="str">
        <f t="shared" si="664"/>
        <v>zh</v>
      </c>
      <c r="H4727" s="1" t="s">
        <v>2033</v>
      </c>
      <c r="I4727" s="2" t="str">
        <f t="shared" si="665"/>
        <v>2001</v>
      </c>
      <c r="J4727" s="2" t="str">
        <f t="shared" si="666"/>
        <v>2001</v>
      </c>
      <c r="K4727" s="2" t="str">
        <f t="shared" si="667"/>
        <v>c1                              </v>
      </c>
      <c r="L4727" s="2" t="str">
        <f t="shared" si="668"/>
        <v>C1                                      </v>
      </c>
    </row>
    <row r="4728" hidden="1" spans="1:12">
      <c r="A4728" s="1" t="s">
        <v>10519</v>
      </c>
      <c r="B4728" s="1" t="s">
        <v>10520</v>
      </c>
      <c r="C4728" s="1" t="s">
        <v>1729</v>
      </c>
      <c r="D4728" s="1" t="s">
        <v>65</v>
      </c>
      <c r="E4728" s="2" t="str">
        <f t="shared" si="663"/>
        <v>sfy</v>
      </c>
      <c r="F4728" s="1" t="s">
        <v>10334</v>
      </c>
      <c r="G4728" s="2" t="str">
        <f t="shared" si="664"/>
        <v>zh</v>
      </c>
      <c r="H4728" s="1" t="s">
        <v>2033</v>
      </c>
      <c r="I4728" s="2" t="str">
        <f t="shared" si="665"/>
        <v>2001</v>
      </c>
      <c r="J4728" s="2" t="str">
        <f t="shared" si="666"/>
        <v>2001</v>
      </c>
      <c r="K4728" s="2" t="str">
        <f t="shared" si="667"/>
        <v>c5                              </v>
      </c>
      <c r="L4728" s="2" t="str">
        <f t="shared" si="668"/>
        <v>C5                                      </v>
      </c>
    </row>
    <row r="4729" hidden="1" spans="1:12">
      <c r="A4729" s="1" t="s">
        <v>10521</v>
      </c>
      <c r="B4729" s="1" t="s">
        <v>10522</v>
      </c>
      <c r="C4729" s="1" t="s">
        <v>1729</v>
      </c>
      <c r="D4729" s="1" t="s">
        <v>65</v>
      </c>
      <c r="E4729" s="2" t="str">
        <f t="shared" si="663"/>
        <v>sfy</v>
      </c>
      <c r="F4729" s="1" t="s">
        <v>10334</v>
      </c>
      <c r="G4729" s="2" t="str">
        <f t="shared" si="664"/>
        <v>zh</v>
      </c>
      <c r="H4729" s="1" t="s">
        <v>2033</v>
      </c>
      <c r="I4729" s="2" t="str">
        <f t="shared" si="665"/>
        <v>2009</v>
      </c>
      <c r="J4729" s="2" t="str">
        <f t="shared" si="666"/>
        <v>2009</v>
      </c>
      <c r="K4729" s="2" t="str">
        <f t="shared" si="667"/>
        <v>c155                            </v>
      </c>
      <c r="L4729" s="2" t="str">
        <f t="shared" si="668"/>
        <v>C155                                    </v>
      </c>
    </row>
    <row r="4730" hidden="1" spans="1:12">
      <c r="A4730" s="1" t="s">
        <v>10523</v>
      </c>
      <c r="B4730" s="1" t="s">
        <v>10524</v>
      </c>
      <c r="C4730" s="1" t="s">
        <v>1729</v>
      </c>
      <c r="D4730" s="1" t="s">
        <v>65</v>
      </c>
      <c r="E4730" s="2" t="str">
        <f t="shared" si="663"/>
        <v>sfy</v>
      </c>
      <c r="F4730" s="1" t="s">
        <v>10334</v>
      </c>
      <c r="G4730" s="2" t="str">
        <f t="shared" si="664"/>
        <v>zh</v>
      </c>
      <c r="H4730" s="1" t="s">
        <v>2033</v>
      </c>
      <c r="I4730" s="2" t="str">
        <f t="shared" si="665"/>
        <v>2037</v>
      </c>
      <c r="J4730" s="2" t="str">
        <f t="shared" si="666"/>
        <v>2037</v>
      </c>
      <c r="K4730" s="2" t="str">
        <f t="shared" si="667"/>
        <v>c239                            </v>
      </c>
      <c r="L4730" s="2" t="str">
        <f t="shared" si="668"/>
        <v>C239                                    </v>
      </c>
    </row>
    <row r="4731" hidden="1" spans="1:12">
      <c r="A4731" s="1" t="s">
        <v>10525</v>
      </c>
      <c r="B4731" s="1" t="s">
        <v>10526</v>
      </c>
      <c r="C4731" s="1" t="s">
        <v>1729</v>
      </c>
      <c r="D4731" s="1" t="s">
        <v>65</v>
      </c>
      <c r="E4731" s="2" t="str">
        <f t="shared" si="663"/>
        <v>sfy</v>
      </c>
      <c r="F4731" s="1" t="s">
        <v>10334</v>
      </c>
      <c r="G4731" s="2" t="str">
        <f t="shared" si="664"/>
        <v>zh</v>
      </c>
      <c r="H4731" s="1" t="s">
        <v>2033</v>
      </c>
      <c r="I4731" s="2" t="str">
        <f t="shared" si="665"/>
        <v>2045</v>
      </c>
      <c r="J4731" s="2" t="str">
        <f t="shared" si="666"/>
        <v>2045</v>
      </c>
      <c r="K4731" s="2" t="str">
        <f t="shared" si="667"/>
        <v>c239                            </v>
      </c>
      <c r="L4731" s="2" t="str">
        <f t="shared" si="668"/>
        <v>C239                                    </v>
      </c>
    </row>
    <row r="4732" hidden="1" spans="1:12">
      <c r="A4732" s="1" t="s">
        <v>10527</v>
      </c>
      <c r="B4732" s="1" t="s">
        <v>10528</v>
      </c>
      <c r="C4732" s="1" t="s">
        <v>1729</v>
      </c>
      <c r="D4732" s="1" t="s">
        <v>65</v>
      </c>
      <c r="E4732" s="2" t="str">
        <f t="shared" si="663"/>
        <v>sfy</v>
      </c>
      <c r="F4732" s="1" t="s">
        <v>10334</v>
      </c>
      <c r="G4732" s="2" t="str">
        <f t="shared" si="664"/>
        <v>zh</v>
      </c>
      <c r="H4732" s="1" t="s">
        <v>2033</v>
      </c>
      <c r="I4732" s="2" t="str">
        <f t="shared" si="665"/>
        <v>2054</v>
      </c>
      <c r="J4732" s="2" t="str">
        <f t="shared" si="666"/>
        <v>2054</v>
      </c>
      <c r="K4732" s="2" t="str">
        <f t="shared" si="667"/>
        <v>c155                            </v>
      </c>
      <c r="L4732" s="2" t="str">
        <f t="shared" si="668"/>
        <v>C155                                    </v>
      </c>
    </row>
    <row r="4733" hidden="1" spans="1:12">
      <c r="A4733" s="1" t="s">
        <v>10529</v>
      </c>
      <c r="B4733" s="1" t="s">
        <v>10530</v>
      </c>
      <c r="C4733" s="1" t="s">
        <v>1729</v>
      </c>
      <c r="D4733" s="1" t="s">
        <v>65</v>
      </c>
      <c r="E4733" s="2" t="str">
        <f t="shared" si="663"/>
        <v>sfy</v>
      </c>
      <c r="F4733" s="1" t="s">
        <v>10334</v>
      </c>
      <c r="G4733" s="2" t="str">
        <f t="shared" si="664"/>
        <v>zh</v>
      </c>
      <c r="H4733" s="1" t="s">
        <v>2033</v>
      </c>
      <c r="I4733" s="2" t="str">
        <f t="shared" si="665"/>
        <v>2061</v>
      </c>
      <c r="J4733" s="2" t="str">
        <f t="shared" si="666"/>
        <v>2061</v>
      </c>
      <c r="K4733" s="2" t="str">
        <f t="shared" si="667"/>
        <v>c35                             </v>
      </c>
      <c r="L4733" s="2" t="str">
        <f t="shared" si="668"/>
        <v>C35                                     </v>
      </c>
    </row>
    <row r="4734" hidden="1" spans="1:12">
      <c r="A4734" s="1" t="s">
        <v>10531</v>
      </c>
      <c r="B4734" s="1" t="s">
        <v>10532</v>
      </c>
      <c r="C4734" s="1" t="s">
        <v>1729</v>
      </c>
      <c r="D4734" s="1" t="s">
        <v>65</v>
      </c>
      <c r="E4734" s="2" t="str">
        <f t="shared" si="663"/>
        <v>sfy</v>
      </c>
      <c r="F4734" s="1" t="s">
        <v>10334</v>
      </c>
      <c r="G4734" s="2" t="str">
        <f t="shared" si="664"/>
        <v>zh</v>
      </c>
      <c r="H4734" s="1" t="s">
        <v>2033</v>
      </c>
      <c r="I4734" s="2" t="str">
        <f t="shared" si="665"/>
        <v>2064</v>
      </c>
      <c r="J4734" s="2" t="str">
        <f t="shared" si="666"/>
        <v>2064</v>
      </c>
      <c r="K4734" s="2" t="str">
        <f t="shared" si="667"/>
        <v>c110                            </v>
      </c>
      <c r="L4734" s="2" t="str">
        <f t="shared" si="668"/>
        <v>C110                                    </v>
      </c>
    </row>
    <row r="4735" hidden="1" spans="1:12">
      <c r="A4735" s="1" t="s">
        <v>10533</v>
      </c>
      <c r="B4735" s="1" t="s">
        <v>10534</v>
      </c>
      <c r="C4735" s="1" t="s">
        <v>1729</v>
      </c>
      <c r="D4735" s="1" t="s">
        <v>65</v>
      </c>
      <c r="E4735" s="2" t="str">
        <f t="shared" si="663"/>
        <v>sfy</v>
      </c>
      <c r="F4735" s="1" t="s">
        <v>10334</v>
      </c>
      <c r="G4735" s="2" t="str">
        <f t="shared" si="664"/>
        <v>zh</v>
      </c>
      <c r="H4735" s="1" t="s">
        <v>2033</v>
      </c>
      <c r="I4735" s="2" t="str">
        <f t="shared" si="665"/>
        <v>2068</v>
      </c>
      <c r="J4735" s="2" t="str">
        <f t="shared" si="666"/>
        <v>2068</v>
      </c>
      <c r="K4735" s="2" t="str">
        <f t="shared" si="667"/>
        <v>c155                            </v>
      </c>
      <c r="L4735" s="2" t="str">
        <f t="shared" si="668"/>
        <v>C155                                    </v>
      </c>
    </row>
    <row r="4736" hidden="1" spans="1:12">
      <c r="A4736" s="1" t="s">
        <v>10535</v>
      </c>
      <c r="B4736" s="1" t="s">
        <v>10536</v>
      </c>
      <c r="C4736" s="1" t="s">
        <v>1729</v>
      </c>
      <c r="D4736" s="1" t="s">
        <v>65</v>
      </c>
      <c r="E4736" s="2" t="str">
        <f t="shared" si="663"/>
        <v>sfy</v>
      </c>
      <c r="F4736" s="1" t="s">
        <v>10334</v>
      </c>
      <c r="G4736" s="2" t="str">
        <f t="shared" si="664"/>
        <v>zh</v>
      </c>
      <c r="H4736" s="1" t="s">
        <v>2033</v>
      </c>
      <c r="I4736" s="2" t="str">
        <f t="shared" si="665"/>
        <v>2094</v>
      </c>
      <c r="J4736" s="2" t="str">
        <f t="shared" si="666"/>
        <v>2094</v>
      </c>
      <c r="K4736" s="2" t="str">
        <f t="shared" si="667"/>
        <v>c28                             </v>
      </c>
      <c r="L4736" s="2" t="str">
        <f t="shared" si="668"/>
        <v>C28                                     </v>
      </c>
    </row>
    <row r="4737" hidden="1" spans="1:12">
      <c r="A4737" s="1" t="s">
        <v>10537</v>
      </c>
      <c r="B4737" s="1" t="s">
        <v>10538</v>
      </c>
      <c r="C4737" s="1" t="s">
        <v>1729</v>
      </c>
      <c r="D4737" s="1" t="s">
        <v>65</v>
      </c>
      <c r="E4737" s="2" t="str">
        <f t="shared" si="663"/>
        <v>sfy</v>
      </c>
      <c r="F4737" s="1" t="s">
        <v>10334</v>
      </c>
      <c r="G4737" s="2" t="str">
        <f t="shared" si="664"/>
        <v>zh</v>
      </c>
      <c r="H4737" s="1" t="s">
        <v>2033</v>
      </c>
      <c r="I4737" s="2" t="str">
        <f t="shared" si="665"/>
        <v>2107</v>
      </c>
      <c r="J4737" s="2" t="str">
        <f t="shared" si="666"/>
        <v>2107</v>
      </c>
      <c r="K4737" s="2" t="str">
        <f t="shared" si="667"/>
        <v>c3                              </v>
      </c>
      <c r="L4737" s="2" t="str">
        <f t="shared" si="668"/>
        <v>C3                                      </v>
      </c>
    </row>
    <row r="4738" hidden="1" spans="1:12">
      <c r="A4738" s="1" t="s">
        <v>10539</v>
      </c>
      <c r="B4738" s="1" t="s">
        <v>10540</v>
      </c>
      <c r="C4738" s="1" t="s">
        <v>1729</v>
      </c>
      <c r="D4738" s="1" t="s">
        <v>65</v>
      </c>
      <c r="E4738" s="2" t="str">
        <f t="shared" si="663"/>
        <v>sfy</v>
      </c>
      <c r="F4738" s="1" t="s">
        <v>10334</v>
      </c>
      <c r="G4738" s="2" t="str">
        <f t="shared" si="664"/>
        <v>zh</v>
      </c>
      <c r="H4738" s="1" t="s">
        <v>2033</v>
      </c>
      <c r="I4738" s="2" t="str">
        <f t="shared" si="665"/>
        <v>2118</v>
      </c>
      <c r="J4738" s="2" t="str">
        <f t="shared" si="666"/>
        <v>2118</v>
      </c>
      <c r="K4738" s="2" t="str">
        <f t="shared" si="667"/>
        <v>c1                              </v>
      </c>
      <c r="L4738" s="2" t="str">
        <f t="shared" si="668"/>
        <v>C1                                      </v>
      </c>
    </row>
    <row r="4739" hidden="1" spans="1:12">
      <c r="A4739" s="1" t="s">
        <v>10541</v>
      </c>
      <c r="B4739" s="1" t="s">
        <v>10542</v>
      </c>
      <c r="C4739" s="1" t="s">
        <v>1729</v>
      </c>
      <c r="D4739" s="1" t="s">
        <v>65</v>
      </c>
      <c r="E4739" s="2" t="str">
        <f t="shared" si="663"/>
        <v>sfy</v>
      </c>
      <c r="F4739" s="1" t="s">
        <v>10334</v>
      </c>
      <c r="G4739" s="2" t="str">
        <f t="shared" si="664"/>
        <v>zh</v>
      </c>
      <c r="H4739" s="1" t="s">
        <v>2033</v>
      </c>
      <c r="I4739" s="2" t="str">
        <f t="shared" si="665"/>
        <v>2118</v>
      </c>
      <c r="J4739" s="2" t="str">
        <f t="shared" si="666"/>
        <v>2118</v>
      </c>
      <c r="K4739" s="2" t="str">
        <f t="shared" si="667"/>
        <v>c5                              </v>
      </c>
      <c r="L4739" s="2" t="str">
        <f t="shared" si="668"/>
        <v>C5                                      </v>
      </c>
    </row>
    <row r="4740" hidden="1" spans="1:12">
      <c r="A4740" s="1" t="s">
        <v>10543</v>
      </c>
      <c r="B4740" s="1" t="s">
        <v>10544</v>
      </c>
      <c r="C4740" s="1" t="s">
        <v>1729</v>
      </c>
      <c r="D4740" s="1" t="s">
        <v>65</v>
      </c>
      <c r="E4740" s="2" t="str">
        <f t="shared" si="663"/>
        <v>sfy</v>
      </c>
      <c r="F4740" s="1" t="s">
        <v>10334</v>
      </c>
      <c r="G4740" s="2" t="str">
        <f t="shared" si="664"/>
        <v>zh</v>
      </c>
      <c r="H4740" s="1" t="s">
        <v>2033</v>
      </c>
      <c r="I4740" s="2" t="str">
        <f t="shared" si="665"/>
        <v>2132</v>
      </c>
      <c r="J4740" s="2" t="str">
        <f t="shared" si="666"/>
        <v>2132</v>
      </c>
      <c r="K4740" s="2" t="str">
        <f t="shared" si="667"/>
        <v>c3                              </v>
      </c>
      <c r="L4740" s="2" t="str">
        <f t="shared" si="668"/>
        <v>C3                                      </v>
      </c>
    </row>
    <row r="4741" hidden="1" spans="1:12">
      <c r="A4741" s="1" t="s">
        <v>10545</v>
      </c>
      <c r="B4741" s="1" t="s">
        <v>10546</v>
      </c>
      <c r="C4741" s="1" t="s">
        <v>1729</v>
      </c>
      <c r="D4741" s="1" t="s">
        <v>65</v>
      </c>
      <c r="E4741" s="2" t="str">
        <f t="shared" si="663"/>
        <v>sfy</v>
      </c>
      <c r="F4741" s="1" t="s">
        <v>10334</v>
      </c>
      <c r="G4741" s="2" t="str">
        <f t="shared" si="664"/>
        <v>zh</v>
      </c>
      <c r="H4741" s="1" t="s">
        <v>2033</v>
      </c>
      <c r="I4741" s="2" t="str">
        <f t="shared" si="665"/>
        <v>2133</v>
      </c>
      <c r="J4741" s="2" t="str">
        <f t="shared" si="666"/>
        <v>2133</v>
      </c>
      <c r="K4741" s="2" t="str">
        <f t="shared" si="667"/>
        <v>c3                              </v>
      </c>
      <c r="L4741" s="2" t="str">
        <f t="shared" si="668"/>
        <v>C3                                      </v>
      </c>
    </row>
    <row r="4742" hidden="1" spans="1:12">
      <c r="A4742" s="1" t="s">
        <v>10547</v>
      </c>
      <c r="B4742" s="1" t="s">
        <v>10548</v>
      </c>
      <c r="C4742" s="1" t="s">
        <v>1729</v>
      </c>
      <c r="D4742" s="1" t="s">
        <v>65</v>
      </c>
      <c r="E4742" s="2" t="str">
        <f t="shared" si="663"/>
        <v>sfy</v>
      </c>
      <c r="F4742" s="1" t="s">
        <v>10334</v>
      </c>
      <c r="G4742" s="2" t="str">
        <f t="shared" si="664"/>
        <v>zh</v>
      </c>
      <c r="H4742" s="1" t="s">
        <v>2033</v>
      </c>
      <c r="I4742" s="2" t="str">
        <f t="shared" si="665"/>
        <v>2135</v>
      </c>
      <c r="J4742" s="2" t="str">
        <f t="shared" si="666"/>
        <v>2135</v>
      </c>
      <c r="K4742" s="2" t="str">
        <f t="shared" si="667"/>
        <v>c4                              </v>
      </c>
      <c r="L4742" s="2" t="str">
        <f t="shared" si="668"/>
        <v>C4                                      </v>
      </c>
    </row>
    <row r="4743" hidden="1" spans="1:12">
      <c r="A4743" s="1" t="s">
        <v>10549</v>
      </c>
      <c r="B4743" s="1" t="s">
        <v>10550</v>
      </c>
      <c r="C4743" s="1" t="s">
        <v>1729</v>
      </c>
      <c r="D4743" s="1" t="s">
        <v>65</v>
      </c>
      <c r="E4743" s="2" t="str">
        <f t="shared" si="663"/>
        <v>sfy</v>
      </c>
      <c r="F4743" s="1" t="s">
        <v>10334</v>
      </c>
      <c r="G4743" s="2" t="str">
        <f t="shared" si="664"/>
        <v>zh</v>
      </c>
      <c r="H4743" s="1" t="s">
        <v>2033</v>
      </c>
      <c r="I4743" s="2" t="str">
        <f t="shared" si="665"/>
        <v>2189</v>
      </c>
      <c r="J4743" s="2" t="str">
        <f t="shared" si="666"/>
        <v>2189</v>
      </c>
      <c r="K4743" s="2" t="str">
        <f t="shared" si="667"/>
        <v>c02                             </v>
      </c>
      <c r="L4743" s="2" t="str">
        <f t="shared" si="668"/>
        <v>C02                                     </v>
      </c>
    </row>
    <row r="4744" hidden="1" spans="1:12">
      <c r="A4744" s="1" t="s">
        <v>10551</v>
      </c>
      <c r="B4744" s="1" t="s">
        <v>10552</v>
      </c>
      <c r="C4744" s="1" t="s">
        <v>1729</v>
      </c>
      <c r="D4744" s="1" t="s">
        <v>65</v>
      </c>
      <c r="E4744" s="2" t="str">
        <f t="shared" si="663"/>
        <v>sfy</v>
      </c>
      <c r="F4744" s="1" t="s">
        <v>10334</v>
      </c>
      <c r="G4744" s="2" t="str">
        <f t="shared" si="664"/>
        <v>zh</v>
      </c>
      <c r="H4744" s="1" t="s">
        <v>2033</v>
      </c>
      <c r="I4744" s="2" t="str">
        <f t="shared" si="665"/>
        <v>2452</v>
      </c>
      <c r="J4744" s="2" t="str">
        <f t="shared" si="666"/>
        <v>2452</v>
      </c>
      <c r="K4744" s="2" t="str">
        <f t="shared" si="667"/>
        <v>c2                              </v>
      </c>
      <c r="L4744" s="2" t="str">
        <f t="shared" si="668"/>
        <v>C2                                      </v>
      </c>
    </row>
    <row r="4745" hidden="1" spans="1:12">
      <c r="A4745" s="1" t="s">
        <v>10553</v>
      </c>
      <c r="B4745" s="1" t="s">
        <v>10554</v>
      </c>
      <c r="C4745" s="1" t="s">
        <v>1729</v>
      </c>
      <c r="D4745" s="1" t="s">
        <v>65</v>
      </c>
      <c r="E4745" s="2" t="str">
        <f t="shared" si="663"/>
        <v>sfy</v>
      </c>
      <c r="F4745" s="1" t="s">
        <v>10334</v>
      </c>
      <c r="G4745" s="2" t="str">
        <f t="shared" si="664"/>
        <v>zh</v>
      </c>
      <c r="H4745" s="1" t="s">
        <v>2033</v>
      </c>
      <c r="I4745" s="2" t="str">
        <f t="shared" si="665"/>
        <v>2452</v>
      </c>
      <c r="J4745" s="2" t="str">
        <f t="shared" si="666"/>
        <v>2452</v>
      </c>
      <c r="K4745" s="2" t="str">
        <f t="shared" si="667"/>
        <v>c5                              </v>
      </c>
      <c r="L4745" s="2" t="str">
        <f t="shared" si="668"/>
        <v>C5                                      </v>
      </c>
    </row>
    <row r="4746" hidden="1" spans="1:12">
      <c r="A4746" s="1" t="s">
        <v>10555</v>
      </c>
      <c r="B4746" s="1" t="s">
        <v>10556</v>
      </c>
      <c r="C4746" s="1" t="s">
        <v>1729</v>
      </c>
      <c r="D4746" s="1" t="s">
        <v>65</v>
      </c>
      <c r="E4746" s="2" t="str">
        <f t="shared" si="663"/>
        <v>sfy</v>
      </c>
      <c r="F4746" s="1" t="s">
        <v>10334</v>
      </c>
      <c r="G4746" s="2" t="str">
        <f t="shared" si="664"/>
        <v>zh</v>
      </c>
      <c r="H4746" s="1" t="s">
        <v>2033</v>
      </c>
      <c r="I4746" s="2" t="str">
        <f t="shared" si="665"/>
        <v>2508</v>
      </c>
      <c r="J4746" s="2" t="str">
        <f t="shared" si="666"/>
        <v>2508</v>
      </c>
      <c r="K4746" s="2" t="str">
        <f t="shared" si="667"/>
        <v>c66                             </v>
      </c>
      <c r="L4746" s="2" t="str">
        <f t="shared" si="668"/>
        <v>C66                                     </v>
      </c>
    </row>
    <row r="4747" hidden="1" spans="1:12">
      <c r="A4747" s="1" t="s">
        <v>10557</v>
      </c>
      <c r="B4747" s="1" t="s">
        <v>10558</v>
      </c>
      <c r="C4747" s="1" t="s">
        <v>1729</v>
      </c>
      <c r="D4747" s="1" t="s">
        <v>65</v>
      </c>
      <c r="E4747" s="2" t="str">
        <f t="shared" si="663"/>
        <v>sfy</v>
      </c>
      <c r="F4747" s="1" t="s">
        <v>10334</v>
      </c>
      <c r="G4747" s="2" t="str">
        <f t="shared" si="664"/>
        <v>zh</v>
      </c>
      <c r="H4747" s="1" t="s">
        <v>2033</v>
      </c>
      <c r="I4747" s="2" t="str">
        <f t="shared" si="665"/>
        <v>2508</v>
      </c>
      <c r="J4747" s="2" t="str">
        <f t="shared" si="666"/>
        <v>2508</v>
      </c>
      <c r="K4747" s="2" t="str">
        <f t="shared" si="667"/>
        <v>c68                             </v>
      </c>
      <c r="L4747" s="2" t="str">
        <f t="shared" si="668"/>
        <v>C68                                     </v>
      </c>
    </row>
    <row r="4748" hidden="1" spans="1:12">
      <c r="A4748" s="1" t="s">
        <v>10559</v>
      </c>
      <c r="B4748" s="1" t="s">
        <v>10560</v>
      </c>
      <c r="C4748" s="1" t="s">
        <v>1729</v>
      </c>
      <c r="D4748" s="1" t="s">
        <v>65</v>
      </c>
      <c r="E4748" s="2" t="str">
        <f t="shared" si="663"/>
        <v>sfy</v>
      </c>
      <c r="F4748" s="1" t="s">
        <v>10334</v>
      </c>
      <c r="G4748" s="2" t="str">
        <f t="shared" si="664"/>
        <v>zh</v>
      </c>
      <c r="H4748" s="1" t="s">
        <v>2033</v>
      </c>
      <c r="I4748" s="2" t="str">
        <f t="shared" si="665"/>
        <v>2512</v>
      </c>
      <c r="J4748" s="2" t="str">
        <f t="shared" si="666"/>
        <v>2512</v>
      </c>
      <c r="K4748" s="2" t="str">
        <f t="shared" si="667"/>
        <v>c2                              </v>
      </c>
      <c r="L4748" s="2" t="str">
        <f t="shared" si="668"/>
        <v>C2                                      </v>
      </c>
    </row>
    <row r="4749" hidden="1" spans="1:12">
      <c r="A4749" s="1" t="s">
        <v>10561</v>
      </c>
      <c r="B4749" s="1" t="s">
        <v>10562</v>
      </c>
      <c r="C4749" s="1" t="s">
        <v>1729</v>
      </c>
      <c r="D4749" s="1" t="s">
        <v>65</v>
      </c>
      <c r="E4749" s="2" t="str">
        <f t="shared" si="663"/>
        <v>sfy</v>
      </c>
      <c r="F4749" s="1" t="s">
        <v>10334</v>
      </c>
      <c r="G4749" s="2" t="str">
        <f t="shared" si="664"/>
        <v>zh</v>
      </c>
      <c r="H4749" s="1" t="s">
        <v>2033</v>
      </c>
      <c r="I4749" s="2" t="str">
        <f t="shared" si="665"/>
        <v>2557</v>
      </c>
      <c r="J4749" s="2" t="str">
        <f t="shared" si="666"/>
        <v>2557</v>
      </c>
      <c r="K4749" s="2" t="str">
        <f t="shared" si="667"/>
        <v>c01                             </v>
      </c>
      <c r="L4749" s="2" t="str">
        <f t="shared" si="668"/>
        <v>C01                                     </v>
      </c>
    </row>
    <row r="4750" hidden="1" spans="1:12">
      <c r="A4750" s="1" t="s">
        <v>10563</v>
      </c>
      <c r="B4750" s="1" t="s">
        <v>10564</v>
      </c>
      <c r="C4750" s="1" t="s">
        <v>1729</v>
      </c>
      <c r="D4750" s="1" t="s">
        <v>65</v>
      </c>
      <c r="E4750" s="2" t="str">
        <f t="shared" si="663"/>
        <v>sfy</v>
      </c>
      <c r="F4750" s="1" t="s">
        <v>10334</v>
      </c>
      <c r="G4750" s="2" t="str">
        <f t="shared" si="664"/>
        <v>zh</v>
      </c>
      <c r="H4750" s="1" t="s">
        <v>2033</v>
      </c>
      <c r="I4750" s="2" t="str">
        <f t="shared" si="665"/>
        <v>2908</v>
      </c>
      <c r="J4750" s="2" t="str">
        <f t="shared" si="666"/>
        <v>2908</v>
      </c>
      <c r="K4750" s="2" t="str">
        <f t="shared" si="667"/>
        <v>c02                             </v>
      </c>
      <c r="L4750" s="2" t="str">
        <f t="shared" si="668"/>
        <v>C02                                     </v>
      </c>
    </row>
    <row r="4751" hidden="1" spans="1:12">
      <c r="A4751" s="1" t="s">
        <v>10565</v>
      </c>
      <c r="B4751" s="1" t="s">
        <v>10566</v>
      </c>
      <c r="C4751" s="1" t="s">
        <v>1729</v>
      </c>
      <c r="D4751" s="1" t="s">
        <v>65</v>
      </c>
      <c r="E4751" s="2" t="str">
        <f t="shared" si="663"/>
        <v>sfy</v>
      </c>
      <c r="F4751" s="1" t="s">
        <v>10334</v>
      </c>
      <c r="G4751" s="2" t="str">
        <f t="shared" si="664"/>
        <v>zh</v>
      </c>
      <c r="H4751" s="1" t="s">
        <v>2033</v>
      </c>
      <c r="I4751" s="2" t="str">
        <f t="shared" si="665"/>
        <v>2909</v>
      </c>
      <c r="J4751" s="2" t="str">
        <f t="shared" si="666"/>
        <v>2909</v>
      </c>
      <c r="K4751" s="2" t="str">
        <f t="shared" si="667"/>
        <v>c01                             </v>
      </c>
      <c r="L4751" s="2" t="str">
        <f t="shared" si="668"/>
        <v>C01                                     </v>
      </c>
    </row>
    <row r="4752" hidden="1" spans="1:12">
      <c r="A4752" s="1" t="s">
        <v>10567</v>
      </c>
      <c r="B4752" s="1" t="s">
        <v>10568</v>
      </c>
      <c r="C4752" s="1" t="s">
        <v>1729</v>
      </c>
      <c r="D4752" s="1" t="s">
        <v>65</v>
      </c>
      <c r="E4752" s="2" t="str">
        <f t="shared" si="663"/>
        <v>sfy</v>
      </c>
      <c r="F4752" s="1" t="s">
        <v>10334</v>
      </c>
      <c r="G4752" s="2" t="str">
        <f t="shared" si="664"/>
        <v>zh</v>
      </c>
      <c r="H4752" s="1" t="s">
        <v>2033</v>
      </c>
      <c r="I4752" s="2" t="str">
        <f t="shared" si="665"/>
        <v>2909</v>
      </c>
      <c r="J4752" s="2" t="str">
        <f t="shared" si="666"/>
        <v>2909</v>
      </c>
      <c r="K4752" s="2" t="str">
        <f t="shared" si="667"/>
        <v>c02                             </v>
      </c>
      <c r="L4752" s="2" t="str">
        <f t="shared" si="668"/>
        <v>C02                                     </v>
      </c>
    </row>
    <row r="4753" hidden="1" spans="1:12">
      <c r="A4753" s="1" t="s">
        <v>10569</v>
      </c>
      <c r="B4753" s="1" t="s">
        <v>10570</v>
      </c>
      <c r="C4753" s="1" t="s">
        <v>1729</v>
      </c>
      <c r="D4753" s="1" t="s">
        <v>65</v>
      </c>
      <c r="E4753" s="2" t="str">
        <f t="shared" si="663"/>
        <v>sfy</v>
      </c>
      <c r="F4753" s="1" t="s">
        <v>10334</v>
      </c>
      <c r="G4753" s="2" t="str">
        <f t="shared" si="664"/>
        <v>zh</v>
      </c>
      <c r="H4753" s="1" t="s">
        <v>2033</v>
      </c>
      <c r="I4753" s="2" t="str">
        <f t="shared" si="665"/>
        <v>2909</v>
      </c>
      <c r="J4753" s="2" t="str">
        <f t="shared" si="666"/>
        <v>2909</v>
      </c>
      <c r="K4753" s="2" t="str">
        <f t="shared" si="667"/>
        <v>c16                             </v>
      </c>
      <c r="L4753" s="2" t="str">
        <f t="shared" si="668"/>
        <v>C16                                     </v>
      </c>
    </row>
    <row r="4754" hidden="1" spans="1:12">
      <c r="A4754" s="1" t="s">
        <v>10571</v>
      </c>
      <c r="B4754" s="1" t="s">
        <v>10572</v>
      </c>
      <c r="C4754" s="1" t="s">
        <v>1729</v>
      </c>
      <c r="D4754" s="1" t="s">
        <v>65</v>
      </c>
      <c r="E4754" s="2" t="str">
        <f t="shared" si="663"/>
        <v>sfy</v>
      </c>
      <c r="F4754" s="1" t="s">
        <v>10334</v>
      </c>
      <c r="G4754" s="2" t="str">
        <f t="shared" si="664"/>
        <v>zh</v>
      </c>
      <c r="H4754" s="1" t="s">
        <v>2033</v>
      </c>
      <c r="I4754" s="2" t="str">
        <f t="shared" si="665"/>
        <v>2911</v>
      </c>
      <c r="J4754" s="2" t="str">
        <f t="shared" si="666"/>
        <v>2911</v>
      </c>
      <c r="K4754" s="2" t="str">
        <f t="shared" si="667"/>
        <v>c18                             </v>
      </c>
      <c r="L4754" s="2" t="str">
        <f t="shared" si="668"/>
        <v>C18                                     </v>
      </c>
    </row>
    <row r="4755" hidden="1" spans="1:12">
      <c r="A4755" s="1" t="s">
        <v>10573</v>
      </c>
      <c r="B4755" s="1" t="s">
        <v>10574</v>
      </c>
      <c r="C4755" s="1" t="s">
        <v>1729</v>
      </c>
      <c r="D4755" s="1" t="s">
        <v>65</v>
      </c>
      <c r="E4755" s="2" t="str">
        <f t="shared" si="663"/>
        <v>sfy</v>
      </c>
      <c r="F4755" s="1" t="s">
        <v>10334</v>
      </c>
      <c r="G4755" s="2" t="str">
        <f t="shared" si="664"/>
        <v>zh</v>
      </c>
      <c r="H4755" s="1" t="s">
        <v>2033</v>
      </c>
      <c r="I4755" s="2" t="str">
        <f t="shared" si="665"/>
        <v>2919</v>
      </c>
      <c r="J4755" s="2" t="str">
        <f t="shared" si="666"/>
        <v>2919</v>
      </c>
      <c r="K4755" s="2" t="str">
        <f t="shared" si="667"/>
        <v>c30                             </v>
      </c>
      <c r="L4755" s="2" t="str">
        <f t="shared" si="668"/>
        <v>C30                                     </v>
      </c>
    </row>
    <row r="4756" hidden="1" spans="1:12">
      <c r="A4756" s="1" t="s">
        <v>10575</v>
      </c>
      <c r="B4756" s="1" t="s">
        <v>10576</v>
      </c>
      <c r="C4756" s="1" t="s">
        <v>1729</v>
      </c>
      <c r="D4756" s="1" t="s">
        <v>65</v>
      </c>
      <c r="E4756" s="2" t="str">
        <f t="shared" si="663"/>
        <v>sfy</v>
      </c>
      <c r="F4756" s="1" t="s">
        <v>10334</v>
      </c>
      <c r="G4756" s="2" t="str">
        <f t="shared" si="664"/>
        <v>zh</v>
      </c>
      <c r="H4756" s="1" t="s">
        <v>2033</v>
      </c>
      <c r="I4756" s="2" t="str">
        <f t="shared" si="665"/>
        <v>3001</v>
      </c>
      <c r="J4756" s="2" t="str">
        <f t="shared" si="666"/>
        <v>3001</v>
      </c>
      <c r="K4756" s="2" t="str">
        <f t="shared" si="667"/>
        <v>c1-1                            </v>
      </c>
      <c r="L4756" s="2" t="str">
        <f t="shared" si="668"/>
        <v>C1-1                                    </v>
      </c>
    </row>
    <row r="4757" hidden="1" spans="1:12">
      <c r="A4757" s="1" t="s">
        <v>10577</v>
      </c>
      <c r="B4757" s="1" t="s">
        <v>10578</v>
      </c>
      <c r="C4757" s="1" t="s">
        <v>1729</v>
      </c>
      <c r="D4757" s="1" t="s">
        <v>65</v>
      </c>
      <c r="E4757" s="2" t="str">
        <f t="shared" si="663"/>
        <v>sfy</v>
      </c>
      <c r="F4757" s="1" t="s">
        <v>10334</v>
      </c>
      <c r="G4757" s="2" t="str">
        <f t="shared" si="664"/>
        <v>zh</v>
      </c>
      <c r="H4757" s="1" t="s">
        <v>2033</v>
      </c>
      <c r="I4757" s="2" t="str">
        <f t="shared" si="665"/>
        <v>3001</v>
      </c>
      <c r="J4757" s="2" t="str">
        <f t="shared" si="666"/>
        <v>3001</v>
      </c>
      <c r="K4757" s="2" t="str">
        <f t="shared" si="667"/>
        <v>c4                              </v>
      </c>
      <c r="L4757" s="2" t="str">
        <f t="shared" si="668"/>
        <v>C4                                      </v>
      </c>
    </row>
    <row r="4758" hidden="1" spans="1:12">
      <c r="A4758" s="1" t="s">
        <v>10579</v>
      </c>
      <c r="B4758" s="1" t="s">
        <v>10580</v>
      </c>
      <c r="C4758" s="1" t="s">
        <v>1729</v>
      </c>
      <c r="D4758" s="1" t="s">
        <v>65</v>
      </c>
      <c r="E4758" s="2" t="str">
        <f t="shared" si="663"/>
        <v>sfy</v>
      </c>
      <c r="F4758" s="1" t="s">
        <v>10334</v>
      </c>
      <c r="G4758" s="2" t="str">
        <f t="shared" si="664"/>
        <v>zh</v>
      </c>
      <c r="H4758" s="1" t="s">
        <v>2033</v>
      </c>
      <c r="I4758" s="2" t="str">
        <f t="shared" si="665"/>
        <v>3009</v>
      </c>
      <c r="J4758" s="2" t="str">
        <f t="shared" si="666"/>
        <v>3009</v>
      </c>
      <c r="K4758" s="2" t="str">
        <f t="shared" si="667"/>
        <v>c1                              </v>
      </c>
      <c r="L4758" s="2" t="str">
        <f t="shared" si="668"/>
        <v>C1                                      </v>
      </c>
    </row>
    <row r="4759" hidden="1" spans="1:12">
      <c r="A4759" s="1" t="s">
        <v>10581</v>
      </c>
      <c r="B4759" s="1" t="s">
        <v>10582</v>
      </c>
      <c r="C4759" s="1" t="s">
        <v>1729</v>
      </c>
      <c r="D4759" s="1" t="s">
        <v>65</v>
      </c>
      <c r="E4759" s="2" t="str">
        <f t="shared" si="663"/>
        <v>sfy</v>
      </c>
      <c r="F4759" s="1" t="s">
        <v>10334</v>
      </c>
      <c r="G4759" s="2" t="str">
        <f t="shared" si="664"/>
        <v>zh</v>
      </c>
      <c r="H4759" s="1" t="s">
        <v>2033</v>
      </c>
      <c r="I4759" s="2" t="str">
        <f t="shared" si="665"/>
        <v>3014</v>
      </c>
      <c r="J4759" s="2" t="str">
        <f t="shared" si="666"/>
        <v>3014</v>
      </c>
      <c r="K4759" s="2" t="str">
        <f t="shared" si="667"/>
        <v>c1                              </v>
      </c>
      <c r="L4759" s="2" t="str">
        <f t="shared" si="668"/>
        <v>C1                                      </v>
      </c>
    </row>
    <row r="4760" hidden="1" spans="1:12">
      <c r="A4760" s="1" t="s">
        <v>10583</v>
      </c>
      <c r="B4760" s="1" t="s">
        <v>10584</v>
      </c>
      <c r="C4760" s="1" t="s">
        <v>1729</v>
      </c>
      <c r="D4760" s="1" t="s">
        <v>65</v>
      </c>
      <c r="E4760" s="2" t="str">
        <f t="shared" si="663"/>
        <v>sfy</v>
      </c>
      <c r="F4760" s="1" t="s">
        <v>10334</v>
      </c>
      <c r="G4760" s="2" t="str">
        <f t="shared" si="664"/>
        <v>zh</v>
      </c>
      <c r="H4760" s="1" t="s">
        <v>2033</v>
      </c>
      <c r="I4760" s="2" t="str">
        <f t="shared" si="665"/>
        <v>3114</v>
      </c>
      <c r="J4760" s="2" t="str">
        <f t="shared" si="666"/>
        <v>3114</v>
      </c>
      <c r="K4760" s="2" t="str">
        <f t="shared" si="667"/>
        <v>c4                              </v>
      </c>
      <c r="L4760" s="2" t="str">
        <f t="shared" si="668"/>
        <v>C4                                      </v>
      </c>
    </row>
    <row r="4761" hidden="1" spans="1:12">
      <c r="A4761" s="1" t="s">
        <v>10585</v>
      </c>
      <c r="B4761" s="1" t="s">
        <v>10586</v>
      </c>
      <c r="C4761" s="1" t="s">
        <v>1729</v>
      </c>
      <c r="D4761" s="1" t="s">
        <v>65</v>
      </c>
      <c r="E4761" s="2" t="str">
        <f t="shared" si="663"/>
        <v>sfy</v>
      </c>
      <c r="F4761" s="1" t="s">
        <v>10334</v>
      </c>
      <c r="G4761" s="2" t="str">
        <f t="shared" si="664"/>
        <v>zh</v>
      </c>
      <c r="H4761" s="1" t="s">
        <v>2033</v>
      </c>
      <c r="I4761" s="2" t="str">
        <f t="shared" si="665"/>
        <v>3116</v>
      </c>
      <c r="J4761" s="2" t="str">
        <f t="shared" si="666"/>
        <v>3116</v>
      </c>
      <c r="K4761" s="2" t="str">
        <f t="shared" si="667"/>
        <v>c1                              </v>
      </c>
      <c r="L4761" s="2" t="str">
        <f t="shared" si="668"/>
        <v>C1                                      </v>
      </c>
    </row>
    <row r="4762" hidden="1" spans="1:12">
      <c r="A4762" s="1" t="s">
        <v>10587</v>
      </c>
      <c r="B4762" s="1" t="s">
        <v>10588</v>
      </c>
      <c r="C4762" s="1" t="s">
        <v>1729</v>
      </c>
      <c r="D4762" s="1" t="s">
        <v>65</v>
      </c>
      <c r="E4762" s="2" t="str">
        <f t="shared" si="663"/>
        <v>sfy</v>
      </c>
      <c r="F4762" s="1" t="s">
        <v>10334</v>
      </c>
      <c r="G4762" s="2" t="str">
        <f t="shared" si="664"/>
        <v>zh</v>
      </c>
      <c r="H4762" s="1" t="s">
        <v>2033</v>
      </c>
      <c r="I4762" s="2" t="str">
        <f t="shared" si="665"/>
        <v>3116</v>
      </c>
      <c r="J4762" s="2" t="str">
        <f t="shared" si="666"/>
        <v>3116</v>
      </c>
      <c r="K4762" s="2" t="str">
        <f t="shared" si="667"/>
        <v>c4                              </v>
      </c>
      <c r="L4762" s="2" t="str">
        <f t="shared" si="668"/>
        <v>C4                                      </v>
      </c>
    </row>
    <row r="4763" hidden="1" spans="1:12">
      <c r="A4763" s="1" t="s">
        <v>10589</v>
      </c>
      <c r="B4763" s="1" t="s">
        <v>10590</v>
      </c>
      <c r="C4763" s="1" t="s">
        <v>1729</v>
      </c>
      <c r="D4763" s="1" t="s">
        <v>65</v>
      </c>
      <c r="E4763" s="2" t="str">
        <f t="shared" si="663"/>
        <v>sfy</v>
      </c>
      <c r="F4763" s="1" t="s">
        <v>10334</v>
      </c>
      <c r="G4763" s="2" t="str">
        <f t="shared" si="664"/>
        <v>zh</v>
      </c>
      <c r="H4763" s="1" t="s">
        <v>2033</v>
      </c>
      <c r="I4763" s="2" t="str">
        <f t="shared" si="665"/>
        <v>3127</v>
      </c>
      <c r="J4763" s="2" t="str">
        <f t="shared" si="666"/>
        <v>3127</v>
      </c>
      <c r="K4763" s="2" t="str">
        <f t="shared" si="667"/>
        <v>c1                              </v>
      </c>
      <c r="L4763" s="2" t="str">
        <f t="shared" si="668"/>
        <v>C1                                      </v>
      </c>
    </row>
    <row r="4764" hidden="1" spans="1:12">
      <c r="A4764" s="1" t="s">
        <v>10591</v>
      </c>
      <c r="B4764" s="1" t="s">
        <v>10592</v>
      </c>
      <c r="C4764" s="1" t="s">
        <v>1729</v>
      </c>
      <c r="D4764" s="1" t="s">
        <v>65</v>
      </c>
      <c r="E4764" s="2" t="str">
        <f t="shared" ref="E4764:E4827" si="669">MID(A4764,2,3)</f>
        <v>sfy</v>
      </c>
      <c r="F4764" s="1" t="s">
        <v>10334</v>
      </c>
      <c r="G4764" s="2" t="str">
        <f t="shared" ref="G4764:G4827" si="670">MID(A4764,5,2)</f>
        <v>zh</v>
      </c>
      <c r="H4764" s="1" t="s">
        <v>2033</v>
      </c>
      <c r="I4764" s="2" t="str">
        <f t="shared" si="665"/>
        <v>3132</v>
      </c>
      <c r="J4764" s="2" t="str">
        <f t="shared" si="666"/>
        <v>3132</v>
      </c>
      <c r="K4764" s="2" t="str">
        <f t="shared" si="667"/>
        <v>c5                              </v>
      </c>
      <c r="L4764" s="2" t="str">
        <f t="shared" si="668"/>
        <v>C5                                      </v>
      </c>
    </row>
    <row r="4765" hidden="1" spans="1:12">
      <c r="A4765" s="1" t="s">
        <v>10593</v>
      </c>
      <c r="B4765" s="1" t="s">
        <v>10594</v>
      </c>
      <c r="C4765" s="1" t="s">
        <v>1729</v>
      </c>
      <c r="D4765" s="1" t="s">
        <v>65</v>
      </c>
      <c r="E4765" s="2" t="str">
        <f t="shared" si="669"/>
        <v>sfy</v>
      </c>
      <c r="F4765" s="1" t="s">
        <v>10334</v>
      </c>
      <c r="G4765" s="2" t="str">
        <f t="shared" si="670"/>
        <v>zh</v>
      </c>
      <c r="H4765" s="1" t="s">
        <v>2033</v>
      </c>
      <c r="I4765" s="2" t="str">
        <f t="shared" ref="I4765:I4796" si="671">MID(A4765,7,4)</f>
        <v>3133</v>
      </c>
      <c r="J4765" s="2" t="str">
        <f t="shared" ref="J4765:J4766" si="672">MID(B4765,6,4)</f>
        <v>3133</v>
      </c>
      <c r="K4765" s="2" t="str">
        <f t="shared" ref="K4765:K4828" si="673">MID(A4765,11,40)</f>
        <v>c3                              </v>
      </c>
      <c r="L4765" s="2" t="str">
        <f t="shared" ref="L4765:L4799" si="674">MID(B4765,10,40)</f>
        <v>C3                                      </v>
      </c>
    </row>
    <row r="4766" hidden="1" spans="1:12">
      <c r="A4766" s="1" t="s">
        <v>10595</v>
      </c>
      <c r="B4766" s="1" t="s">
        <v>10596</v>
      </c>
      <c r="C4766" s="1" t="s">
        <v>1729</v>
      </c>
      <c r="D4766" s="1" t="s">
        <v>65</v>
      </c>
      <c r="E4766" s="2" t="str">
        <f t="shared" si="669"/>
        <v>sfy</v>
      </c>
      <c r="F4766" s="1" t="s">
        <v>10334</v>
      </c>
      <c r="G4766" s="2" t="str">
        <f t="shared" si="670"/>
        <v>zh</v>
      </c>
      <c r="H4766" s="1" t="s">
        <v>2033</v>
      </c>
      <c r="I4766" s="2" t="str">
        <f>MID(A4766,7,3)</f>
        <v>322</v>
      </c>
      <c r="J4766" s="2" t="str">
        <f>MID(B4766,6,3)</f>
        <v>322</v>
      </c>
      <c r="K4766" s="2" t="str">
        <f>MID(A4766,10,40)</f>
        <v>c6                               </v>
      </c>
      <c r="L4766" s="2" t="str">
        <f>MID(B4766,9,40)</f>
        <v>C6                                      </v>
      </c>
    </row>
    <row r="4767" hidden="1" spans="1:12">
      <c r="A4767" s="1" t="s">
        <v>10597</v>
      </c>
      <c r="B4767" s="1" t="s">
        <v>10598</v>
      </c>
      <c r="C4767" s="1" t="s">
        <v>1729</v>
      </c>
      <c r="D4767" s="1" t="s">
        <v>65</v>
      </c>
      <c r="E4767" s="2" t="str">
        <f t="shared" si="669"/>
        <v>sfy</v>
      </c>
      <c r="F4767" s="1" t="s">
        <v>10334</v>
      </c>
      <c r="G4767" s="2" t="str">
        <f t="shared" si="670"/>
        <v>zh</v>
      </c>
      <c r="H4767" s="1" t="s">
        <v>2033</v>
      </c>
      <c r="I4767" s="2" t="str">
        <f t="shared" ref="I4767:I4771" si="675">MID(A4767,7,3)</f>
        <v>329</v>
      </c>
      <c r="J4767" s="2" t="str">
        <f t="shared" ref="J4767:J4772" si="676">MID(B4767,6,3)</f>
        <v>329</v>
      </c>
      <c r="K4767" s="2" t="str">
        <f t="shared" ref="K4767:K4771" si="677">MID(A4767,10,40)</f>
        <v>c1                               </v>
      </c>
      <c r="L4767" s="2" t="str">
        <f t="shared" ref="L4767:L4771" si="678">MID(B4767,9,40)</f>
        <v>C1                                      </v>
      </c>
    </row>
    <row r="4768" hidden="1" spans="1:12">
      <c r="A4768" s="1" t="s">
        <v>10599</v>
      </c>
      <c r="B4768" s="1" t="s">
        <v>10600</v>
      </c>
      <c r="C4768" s="1" t="s">
        <v>1729</v>
      </c>
      <c r="D4768" s="1" t="s">
        <v>65</v>
      </c>
      <c r="E4768" s="2" t="str">
        <f t="shared" si="669"/>
        <v>sfy</v>
      </c>
      <c r="F4768" s="1" t="s">
        <v>10334</v>
      </c>
      <c r="G4768" s="2" t="str">
        <f t="shared" si="670"/>
        <v>zh</v>
      </c>
      <c r="H4768" s="1" t="s">
        <v>2033</v>
      </c>
      <c r="I4768" s="2" t="str">
        <f t="shared" si="675"/>
        <v>329</v>
      </c>
      <c r="J4768" s="2" t="str">
        <f t="shared" si="676"/>
        <v>329</v>
      </c>
      <c r="K4768" s="2" t="str">
        <f t="shared" si="677"/>
        <v>c2                               </v>
      </c>
      <c r="L4768" s="2" t="str">
        <f t="shared" si="678"/>
        <v>C2                                      </v>
      </c>
    </row>
    <row r="4769" hidden="1" spans="1:12">
      <c r="A4769" s="1" t="s">
        <v>10601</v>
      </c>
      <c r="B4769" s="1" t="s">
        <v>10602</v>
      </c>
      <c r="C4769" s="1" t="s">
        <v>1729</v>
      </c>
      <c r="D4769" s="1" t="s">
        <v>65</v>
      </c>
      <c r="E4769" s="2" t="str">
        <f t="shared" si="669"/>
        <v>sfy</v>
      </c>
      <c r="F4769" s="1" t="s">
        <v>10334</v>
      </c>
      <c r="G4769" s="2" t="str">
        <f t="shared" si="670"/>
        <v>zh</v>
      </c>
      <c r="H4769" s="1" t="s">
        <v>2033</v>
      </c>
      <c r="I4769" s="2" t="str">
        <f t="shared" si="675"/>
        <v>329</v>
      </c>
      <c r="J4769" s="2" t="str">
        <f t="shared" si="676"/>
        <v>329</v>
      </c>
      <c r="K4769" s="2" t="str">
        <f t="shared" si="677"/>
        <v>c3                               </v>
      </c>
      <c r="L4769" s="2" t="str">
        <f t="shared" si="678"/>
        <v>C3                                      </v>
      </c>
    </row>
    <row r="4770" hidden="1" spans="1:12">
      <c r="A4770" s="1" t="s">
        <v>10603</v>
      </c>
      <c r="B4770" s="1" t="s">
        <v>10604</v>
      </c>
      <c r="C4770" s="1" t="s">
        <v>1729</v>
      </c>
      <c r="D4770" s="1" t="s">
        <v>65</v>
      </c>
      <c r="E4770" s="2" t="str">
        <f t="shared" si="669"/>
        <v>sfy</v>
      </c>
      <c r="F4770" s="1" t="s">
        <v>10334</v>
      </c>
      <c r="G4770" s="2" t="str">
        <f t="shared" si="670"/>
        <v>zh</v>
      </c>
      <c r="H4770" s="1" t="s">
        <v>2033</v>
      </c>
      <c r="I4770" s="2" t="str">
        <f t="shared" si="675"/>
        <v>329</v>
      </c>
      <c r="J4770" s="2" t="str">
        <f t="shared" si="676"/>
        <v>329</v>
      </c>
      <c r="K4770" s="2" t="str">
        <f t="shared" si="677"/>
        <v>c4                               </v>
      </c>
      <c r="L4770" s="2" t="str">
        <f t="shared" si="678"/>
        <v>C4                                      </v>
      </c>
    </row>
    <row r="4771" hidden="1" spans="1:12">
      <c r="A4771" s="1" t="s">
        <v>10605</v>
      </c>
      <c r="B4771" s="1" t="s">
        <v>10606</v>
      </c>
      <c r="C4771" s="1" t="s">
        <v>1729</v>
      </c>
      <c r="D4771" s="1" t="s">
        <v>65</v>
      </c>
      <c r="E4771" s="2" t="str">
        <f t="shared" si="669"/>
        <v>sfy</v>
      </c>
      <c r="F4771" s="1" t="s">
        <v>10334</v>
      </c>
      <c r="G4771" s="2" t="str">
        <f t="shared" si="670"/>
        <v>zh</v>
      </c>
      <c r="H4771" s="1" t="s">
        <v>2033</v>
      </c>
      <c r="I4771" s="2" t="str">
        <f t="shared" si="675"/>
        <v>329</v>
      </c>
      <c r="J4771" s="2" t="str">
        <f t="shared" si="676"/>
        <v>329</v>
      </c>
      <c r="K4771" s="2" t="str">
        <f t="shared" si="677"/>
        <v>c6                               </v>
      </c>
      <c r="L4771" s="2" t="str">
        <f t="shared" si="678"/>
        <v>C6                                      </v>
      </c>
    </row>
    <row r="4772" hidden="1" spans="1:12">
      <c r="A4772" s="1" t="s">
        <v>10607</v>
      </c>
      <c r="B4772" s="1" t="s">
        <v>10608</v>
      </c>
      <c r="C4772" s="1" t="s">
        <v>1729</v>
      </c>
      <c r="D4772" s="1" t="s">
        <v>65</v>
      </c>
      <c r="E4772" s="2" t="str">
        <f t="shared" si="669"/>
        <v>sfy</v>
      </c>
      <c r="F4772" s="1" t="s">
        <v>10334</v>
      </c>
      <c r="G4772" s="2" t="str">
        <f t="shared" si="670"/>
        <v>zh</v>
      </c>
      <c r="H4772" s="1" t="s">
        <v>2033</v>
      </c>
      <c r="I4772" s="2" t="str">
        <f t="shared" si="671"/>
        <v>3301</v>
      </c>
      <c r="J4772" s="2" t="str">
        <f>MID(B4772,6,4)</f>
        <v>3301</v>
      </c>
      <c r="K4772" s="2" t="str">
        <f t="shared" si="673"/>
        <v>c03                             </v>
      </c>
      <c r="L4772" s="2" t="str">
        <f t="shared" si="674"/>
        <v>C03                                     </v>
      </c>
    </row>
    <row r="4773" hidden="1" spans="1:12">
      <c r="A4773" s="1" t="s">
        <v>10609</v>
      </c>
      <c r="B4773" s="1" t="s">
        <v>10610</v>
      </c>
      <c r="C4773" s="1" t="s">
        <v>1729</v>
      </c>
      <c r="D4773" s="1" t="s">
        <v>65</v>
      </c>
      <c r="E4773" s="2" t="str">
        <f t="shared" si="669"/>
        <v>sfy</v>
      </c>
      <c r="F4773" s="1" t="s">
        <v>10334</v>
      </c>
      <c r="G4773" s="2" t="str">
        <f t="shared" si="670"/>
        <v>zh</v>
      </c>
      <c r="H4773" s="1" t="s">
        <v>2033</v>
      </c>
      <c r="I4773" s="2" t="str">
        <f t="shared" si="671"/>
        <v>3301</v>
      </c>
      <c r="J4773" s="2" t="str">
        <f t="shared" ref="J4773:J4796" si="679">MID(B4773,6,4)</f>
        <v>3301</v>
      </c>
      <c r="K4773" s="2" t="str">
        <f t="shared" si="673"/>
        <v>c1                              </v>
      </c>
      <c r="L4773" s="2" t="str">
        <f t="shared" si="674"/>
        <v>C1                                      </v>
      </c>
    </row>
    <row r="4774" hidden="1" spans="1:12">
      <c r="A4774" s="1" t="s">
        <v>10611</v>
      </c>
      <c r="B4774" s="1" t="s">
        <v>10612</v>
      </c>
      <c r="C4774" s="1" t="s">
        <v>1729</v>
      </c>
      <c r="D4774" s="1" t="s">
        <v>65</v>
      </c>
      <c r="E4774" s="2" t="str">
        <f t="shared" si="669"/>
        <v>sfy</v>
      </c>
      <c r="F4774" s="1" t="s">
        <v>10334</v>
      </c>
      <c r="G4774" s="2" t="str">
        <f t="shared" si="670"/>
        <v>zh</v>
      </c>
      <c r="H4774" s="1" t="s">
        <v>2033</v>
      </c>
      <c r="I4774" s="2" t="str">
        <f t="shared" si="671"/>
        <v>3301</v>
      </c>
      <c r="J4774" s="2" t="str">
        <f t="shared" si="679"/>
        <v>3301</v>
      </c>
      <c r="K4774" s="2" t="str">
        <f t="shared" si="673"/>
        <v>c3                              </v>
      </c>
      <c r="L4774" s="2" t="str">
        <f t="shared" si="674"/>
        <v>C3                                      </v>
      </c>
    </row>
    <row r="4775" hidden="1" spans="1:12">
      <c r="A4775" s="1" t="s">
        <v>10613</v>
      </c>
      <c r="B4775" s="1" t="s">
        <v>10614</v>
      </c>
      <c r="C4775" s="1" t="s">
        <v>1729</v>
      </c>
      <c r="D4775" s="1" t="s">
        <v>65</v>
      </c>
      <c r="E4775" s="2" t="str">
        <f t="shared" si="669"/>
        <v>sfy</v>
      </c>
      <c r="F4775" s="1" t="s">
        <v>10334</v>
      </c>
      <c r="G4775" s="2" t="str">
        <f t="shared" si="670"/>
        <v>zh</v>
      </c>
      <c r="H4775" s="1" t="s">
        <v>2033</v>
      </c>
      <c r="I4775" s="2" t="str">
        <f t="shared" si="671"/>
        <v>3403</v>
      </c>
      <c r="J4775" s="2" t="str">
        <f t="shared" si="679"/>
        <v>3403</v>
      </c>
      <c r="K4775" s="2" t="str">
        <f t="shared" si="673"/>
        <v>c4                              </v>
      </c>
      <c r="L4775" s="2" t="str">
        <f t="shared" si="674"/>
        <v>C4                                      </v>
      </c>
    </row>
    <row r="4776" hidden="1" spans="1:12">
      <c r="A4776" s="1" t="s">
        <v>10615</v>
      </c>
      <c r="B4776" s="1" t="s">
        <v>10616</v>
      </c>
      <c r="C4776" s="1" t="s">
        <v>1729</v>
      </c>
      <c r="D4776" s="1" t="s">
        <v>65</v>
      </c>
      <c r="E4776" s="2" t="str">
        <f t="shared" si="669"/>
        <v>sfy</v>
      </c>
      <c r="F4776" s="1" t="s">
        <v>10334</v>
      </c>
      <c r="G4776" s="2" t="str">
        <f t="shared" si="670"/>
        <v>zh</v>
      </c>
      <c r="H4776" s="1" t="s">
        <v>2033</v>
      </c>
      <c r="I4776" s="2" t="str">
        <f t="shared" si="671"/>
        <v>3403</v>
      </c>
      <c r="J4776" s="2" t="str">
        <f t="shared" si="679"/>
        <v>3403</v>
      </c>
      <c r="K4776" s="2" t="str">
        <f t="shared" si="673"/>
        <v>c7                              </v>
      </c>
      <c r="L4776" s="2" t="str">
        <f t="shared" si="674"/>
        <v>C7                                      </v>
      </c>
    </row>
    <row r="4777" hidden="1" spans="1:12">
      <c r="A4777" s="1" t="s">
        <v>10617</v>
      </c>
      <c r="B4777" s="1" t="s">
        <v>10618</v>
      </c>
      <c r="C4777" s="1" t="s">
        <v>1729</v>
      </c>
      <c r="D4777" s="1" t="s">
        <v>65</v>
      </c>
      <c r="E4777" s="2" t="str">
        <f t="shared" si="669"/>
        <v>sfy</v>
      </c>
      <c r="F4777" s="1" t="s">
        <v>10334</v>
      </c>
      <c r="G4777" s="2" t="str">
        <f t="shared" si="670"/>
        <v>zh</v>
      </c>
      <c r="H4777" s="1" t="s">
        <v>2033</v>
      </c>
      <c r="I4777" s="2" t="str">
        <f t="shared" si="671"/>
        <v>3407</v>
      </c>
      <c r="J4777" s="2" t="str">
        <f t="shared" si="679"/>
        <v>3407</v>
      </c>
      <c r="K4777" s="2" t="str">
        <f t="shared" si="673"/>
        <v>c1                              </v>
      </c>
      <c r="L4777" s="2" t="str">
        <f t="shared" si="674"/>
        <v>C1                                      </v>
      </c>
    </row>
    <row r="4778" hidden="1" spans="1:12">
      <c r="A4778" s="1" t="s">
        <v>10619</v>
      </c>
      <c r="B4778" s="1" t="s">
        <v>10620</v>
      </c>
      <c r="C4778" s="1" t="s">
        <v>1729</v>
      </c>
      <c r="D4778" s="1" t="s">
        <v>65</v>
      </c>
      <c r="E4778" s="2" t="str">
        <f t="shared" si="669"/>
        <v>sfy</v>
      </c>
      <c r="F4778" s="1" t="s">
        <v>10334</v>
      </c>
      <c r="G4778" s="2" t="str">
        <f t="shared" si="670"/>
        <v>zh</v>
      </c>
      <c r="H4778" s="1" t="s">
        <v>2033</v>
      </c>
      <c r="I4778" s="2" t="str">
        <f t="shared" si="671"/>
        <v>3412</v>
      </c>
      <c r="J4778" s="2" t="str">
        <f t="shared" si="679"/>
        <v>3412</v>
      </c>
      <c r="K4778" s="2" t="str">
        <f t="shared" si="673"/>
        <v>c5                              </v>
      </c>
      <c r="L4778" s="2" t="str">
        <f t="shared" si="674"/>
        <v>C5                                      </v>
      </c>
    </row>
    <row r="4779" hidden="1" spans="1:12">
      <c r="A4779" s="1" t="s">
        <v>10621</v>
      </c>
      <c r="B4779" s="1" t="s">
        <v>10622</v>
      </c>
      <c r="C4779" s="1" t="s">
        <v>1729</v>
      </c>
      <c r="D4779" s="1" t="s">
        <v>65</v>
      </c>
      <c r="E4779" s="2" t="str">
        <f t="shared" si="669"/>
        <v>sfy</v>
      </c>
      <c r="F4779" s="1" t="s">
        <v>10334</v>
      </c>
      <c r="G4779" s="2" t="str">
        <f t="shared" si="670"/>
        <v>zh</v>
      </c>
      <c r="H4779" s="1" t="s">
        <v>2033</v>
      </c>
      <c r="I4779" s="2" t="str">
        <f t="shared" si="671"/>
        <v>3413</v>
      </c>
      <c r="J4779" s="2" t="str">
        <f t="shared" si="679"/>
        <v>3413</v>
      </c>
      <c r="K4779" s="2" t="str">
        <f t="shared" si="673"/>
        <v>c4                              </v>
      </c>
      <c r="L4779" s="2" t="str">
        <f t="shared" si="674"/>
        <v>C4                                      </v>
      </c>
    </row>
    <row r="4780" hidden="1" spans="1:12">
      <c r="A4780" s="1" t="s">
        <v>10623</v>
      </c>
      <c r="B4780" s="1" t="s">
        <v>10624</v>
      </c>
      <c r="C4780" s="1" t="s">
        <v>1729</v>
      </c>
      <c r="D4780" s="1" t="s">
        <v>65</v>
      </c>
      <c r="E4780" s="2" t="str">
        <f t="shared" si="669"/>
        <v>sfy</v>
      </c>
      <c r="F4780" s="1" t="s">
        <v>10334</v>
      </c>
      <c r="G4780" s="2" t="str">
        <f t="shared" si="670"/>
        <v>zh</v>
      </c>
      <c r="H4780" s="1" t="s">
        <v>2033</v>
      </c>
      <c r="I4780" s="2" t="str">
        <f t="shared" si="671"/>
        <v>3414</v>
      </c>
      <c r="J4780" s="2" t="str">
        <f t="shared" si="679"/>
        <v>3414</v>
      </c>
      <c r="K4780" s="2" t="str">
        <f t="shared" si="673"/>
        <v>c1                              </v>
      </c>
      <c r="L4780" s="2" t="str">
        <f t="shared" si="674"/>
        <v>C1                                      </v>
      </c>
    </row>
    <row r="4781" hidden="1" spans="1:12">
      <c r="A4781" s="1" t="s">
        <v>10625</v>
      </c>
      <c r="B4781" s="1" t="s">
        <v>10626</v>
      </c>
      <c r="C4781" s="1" t="s">
        <v>1729</v>
      </c>
      <c r="D4781" s="1" t="s">
        <v>65</v>
      </c>
      <c r="E4781" s="2" t="str">
        <f t="shared" si="669"/>
        <v>sfy</v>
      </c>
      <c r="F4781" s="1" t="s">
        <v>10334</v>
      </c>
      <c r="G4781" s="2" t="str">
        <f t="shared" si="670"/>
        <v>zh</v>
      </c>
      <c r="H4781" s="1" t="s">
        <v>2033</v>
      </c>
      <c r="I4781" s="2" t="str">
        <f t="shared" si="671"/>
        <v>3414</v>
      </c>
      <c r="J4781" s="2" t="str">
        <f t="shared" si="679"/>
        <v>3414</v>
      </c>
      <c r="K4781" s="2" t="str">
        <f t="shared" si="673"/>
        <v>c2                              </v>
      </c>
      <c r="L4781" s="2" t="str">
        <f t="shared" si="674"/>
        <v>C2                                      </v>
      </c>
    </row>
    <row r="4782" hidden="1" spans="1:12">
      <c r="A4782" s="1" t="s">
        <v>10627</v>
      </c>
      <c r="B4782" s="1" t="s">
        <v>10628</v>
      </c>
      <c r="C4782" s="1" t="s">
        <v>1729</v>
      </c>
      <c r="D4782" s="1" t="s">
        <v>65</v>
      </c>
      <c r="E4782" s="2" t="str">
        <f t="shared" si="669"/>
        <v>sfy</v>
      </c>
      <c r="F4782" s="1" t="s">
        <v>10334</v>
      </c>
      <c r="G4782" s="2" t="str">
        <f t="shared" si="670"/>
        <v>zh</v>
      </c>
      <c r="H4782" s="1" t="s">
        <v>2033</v>
      </c>
      <c r="I4782" s="2" t="str">
        <f t="shared" si="671"/>
        <v>3414</v>
      </c>
      <c r="J4782" s="2" t="str">
        <f t="shared" si="679"/>
        <v>3414</v>
      </c>
      <c r="K4782" s="2" t="str">
        <f t="shared" si="673"/>
        <v>c3                              </v>
      </c>
      <c r="L4782" s="2" t="str">
        <f t="shared" si="674"/>
        <v>C3                                      </v>
      </c>
    </row>
    <row r="4783" hidden="1" spans="1:12">
      <c r="A4783" s="1" t="s">
        <v>10629</v>
      </c>
      <c r="B4783" s="1" t="s">
        <v>10630</v>
      </c>
      <c r="C4783" s="1" t="s">
        <v>1729</v>
      </c>
      <c r="D4783" s="1" t="s">
        <v>65</v>
      </c>
      <c r="E4783" s="2" t="str">
        <f t="shared" si="669"/>
        <v>sfy</v>
      </c>
      <c r="F4783" s="1" t="s">
        <v>10334</v>
      </c>
      <c r="G4783" s="2" t="str">
        <f t="shared" si="670"/>
        <v>zh</v>
      </c>
      <c r="H4783" s="1" t="s">
        <v>2033</v>
      </c>
      <c r="I4783" s="2" t="str">
        <f t="shared" si="671"/>
        <v>3414</v>
      </c>
      <c r="J4783" s="2" t="str">
        <f t="shared" si="679"/>
        <v>3414</v>
      </c>
      <c r="K4783" s="2" t="str">
        <f t="shared" si="673"/>
        <v>c5                              </v>
      </c>
      <c r="L4783" s="2" t="str">
        <f t="shared" si="674"/>
        <v>C5                                      </v>
      </c>
    </row>
    <row r="4784" hidden="1" spans="1:12">
      <c r="A4784" s="1" t="s">
        <v>10631</v>
      </c>
      <c r="B4784" s="1" t="s">
        <v>10632</v>
      </c>
      <c r="C4784" s="1" t="s">
        <v>1729</v>
      </c>
      <c r="D4784" s="1" t="s">
        <v>65</v>
      </c>
      <c r="E4784" s="2" t="str">
        <f t="shared" si="669"/>
        <v>sfy</v>
      </c>
      <c r="F4784" s="1" t="s">
        <v>10334</v>
      </c>
      <c r="G4784" s="2" t="str">
        <f t="shared" si="670"/>
        <v>zh</v>
      </c>
      <c r="H4784" s="1" t="s">
        <v>2033</v>
      </c>
      <c r="I4784" s="2" t="str">
        <f t="shared" si="671"/>
        <v>3414</v>
      </c>
      <c r="J4784" s="2" t="str">
        <f t="shared" si="679"/>
        <v>3414</v>
      </c>
      <c r="K4784" s="2" t="str">
        <f t="shared" si="673"/>
        <v>c6                              </v>
      </c>
      <c r="L4784" s="2" t="str">
        <f t="shared" si="674"/>
        <v>C6                                      </v>
      </c>
    </row>
    <row r="4785" hidden="1" spans="1:12">
      <c r="A4785" s="1" t="s">
        <v>10633</v>
      </c>
      <c r="B4785" s="1" t="s">
        <v>10634</v>
      </c>
      <c r="C4785" s="1" t="s">
        <v>1729</v>
      </c>
      <c r="D4785" s="1" t="s">
        <v>65</v>
      </c>
      <c r="E4785" s="2" t="str">
        <f t="shared" si="669"/>
        <v>sfy</v>
      </c>
      <c r="F4785" s="1" t="s">
        <v>10334</v>
      </c>
      <c r="G4785" s="2" t="str">
        <f t="shared" si="670"/>
        <v>zh</v>
      </c>
      <c r="H4785" s="1" t="s">
        <v>2033</v>
      </c>
      <c r="I4785" s="2" t="str">
        <f t="shared" si="671"/>
        <v>3422</v>
      </c>
      <c r="J4785" s="2" t="str">
        <f t="shared" si="679"/>
        <v>3422</v>
      </c>
      <c r="K4785" s="2" t="str">
        <f t="shared" si="673"/>
        <v>c1                              </v>
      </c>
      <c r="L4785" s="2" t="str">
        <f t="shared" si="674"/>
        <v>C1                                      </v>
      </c>
    </row>
    <row r="4786" hidden="1" spans="1:12">
      <c r="A4786" s="1" t="s">
        <v>10635</v>
      </c>
      <c r="B4786" s="1" t="s">
        <v>10636</v>
      </c>
      <c r="C4786" s="1" t="s">
        <v>1729</v>
      </c>
      <c r="D4786" s="1" t="s">
        <v>65</v>
      </c>
      <c r="E4786" s="2" t="str">
        <f t="shared" si="669"/>
        <v>sfy</v>
      </c>
      <c r="F4786" s="1" t="s">
        <v>10334</v>
      </c>
      <c r="G4786" s="2" t="str">
        <f t="shared" si="670"/>
        <v>zh</v>
      </c>
      <c r="H4786" s="1" t="s">
        <v>2033</v>
      </c>
      <c r="I4786" s="2" t="str">
        <f t="shared" si="671"/>
        <v>3422</v>
      </c>
      <c r="J4786" s="2" t="str">
        <f t="shared" si="679"/>
        <v>3422</v>
      </c>
      <c r="K4786" s="2" t="str">
        <f t="shared" si="673"/>
        <v>c2                              </v>
      </c>
      <c r="L4786" s="2" t="str">
        <f t="shared" si="674"/>
        <v>C2                                      </v>
      </c>
    </row>
    <row r="4787" hidden="1" spans="1:12">
      <c r="A4787" s="1" t="s">
        <v>10637</v>
      </c>
      <c r="B4787" s="1" t="s">
        <v>10638</v>
      </c>
      <c r="C4787" s="1" t="s">
        <v>1729</v>
      </c>
      <c r="D4787" s="1" t="s">
        <v>65</v>
      </c>
      <c r="E4787" s="2" t="str">
        <f t="shared" si="669"/>
        <v>sfy</v>
      </c>
      <c r="F4787" s="1" t="s">
        <v>10334</v>
      </c>
      <c r="G4787" s="2" t="str">
        <f t="shared" si="670"/>
        <v>zh</v>
      </c>
      <c r="H4787" s="1" t="s">
        <v>2033</v>
      </c>
      <c r="I4787" s="2" t="str">
        <f t="shared" si="671"/>
        <v>3422</v>
      </c>
      <c r="J4787" s="2" t="str">
        <f t="shared" si="679"/>
        <v>3422</v>
      </c>
      <c r="K4787" s="2" t="str">
        <f t="shared" si="673"/>
        <v>c5                              </v>
      </c>
      <c r="L4787" s="2" t="str">
        <f t="shared" si="674"/>
        <v>C5                                      </v>
      </c>
    </row>
    <row r="4788" hidden="1" spans="1:12">
      <c r="A4788" s="1" t="s">
        <v>10639</v>
      </c>
      <c r="B4788" s="1" t="s">
        <v>10640</v>
      </c>
      <c r="C4788" s="1" t="s">
        <v>1729</v>
      </c>
      <c r="D4788" s="1" t="s">
        <v>65</v>
      </c>
      <c r="E4788" s="2" t="str">
        <f t="shared" si="669"/>
        <v>sfy</v>
      </c>
      <c r="F4788" s="1" t="s">
        <v>10334</v>
      </c>
      <c r="G4788" s="2" t="str">
        <f t="shared" si="670"/>
        <v>zh</v>
      </c>
      <c r="H4788" s="1" t="s">
        <v>2033</v>
      </c>
      <c r="I4788" s="2" t="str">
        <f t="shared" si="671"/>
        <v>3425</v>
      </c>
      <c r="J4788" s="2" t="str">
        <f t="shared" si="679"/>
        <v>3425</v>
      </c>
      <c r="K4788" s="2" t="str">
        <f t="shared" si="673"/>
        <v>c1                              </v>
      </c>
      <c r="L4788" s="2" t="str">
        <f t="shared" si="674"/>
        <v>C1                                      </v>
      </c>
    </row>
    <row r="4789" hidden="1" spans="1:12">
      <c r="A4789" s="1" t="s">
        <v>10641</v>
      </c>
      <c r="B4789" s="1" t="s">
        <v>10642</v>
      </c>
      <c r="C4789" s="1" t="s">
        <v>1729</v>
      </c>
      <c r="D4789" s="1" t="s">
        <v>65</v>
      </c>
      <c r="E4789" s="2" t="str">
        <f t="shared" si="669"/>
        <v>sfy</v>
      </c>
      <c r="F4789" s="1" t="s">
        <v>10334</v>
      </c>
      <c r="G4789" s="2" t="str">
        <f t="shared" si="670"/>
        <v>zh</v>
      </c>
      <c r="H4789" s="1" t="s">
        <v>2033</v>
      </c>
      <c r="I4789" s="2" t="str">
        <f t="shared" si="671"/>
        <v>3425</v>
      </c>
      <c r="J4789" s="2" t="str">
        <f t="shared" si="679"/>
        <v>3425</v>
      </c>
      <c r="K4789" s="2" t="str">
        <f t="shared" si="673"/>
        <v>c4                              </v>
      </c>
      <c r="L4789" s="2" t="str">
        <f t="shared" si="674"/>
        <v>C4                                      </v>
      </c>
    </row>
    <row r="4790" hidden="1" spans="1:12">
      <c r="A4790" s="1" t="s">
        <v>10643</v>
      </c>
      <c r="B4790" s="1" t="s">
        <v>10644</v>
      </c>
      <c r="C4790" s="1" t="s">
        <v>1729</v>
      </c>
      <c r="D4790" s="1" t="s">
        <v>65</v>
      </c>
      <c r="E4790" s="2" t="str">
        <f t="shared" si="669"/>
        <v>sfy</v>
      </c>
      <c r="F4790" s="1" t="s">
        <v>10334</v>
      </c>
      <c r="G4790" s="2" t="str">
        <f t="shared" si="670"/>
        <v>zh</v>
      </c>
      <c r="H4790" s="1" t="s">
        <v>2033</v>
      </c>
      <c r="I4790" s="2" t="str">
        <f t="shared" si="671"/>
        <v>3425</v>
      </c>
      <c r="J4790" s="2" t="str">
        <f t="shared" si="679"/>
        <v>3425</v>
      </c>
      <c r="K4790" s="2" t="str">
        <f t="shared" si="673"/>
        <v>c5                              </v>
      </c>
      <c r="L4790" s="2" t="str">
        <f t="shared" si="674"/>
        <v>C5                                      </v>
      </c>
    </row>
    <row r="4791" hidden="1" spans="1:12">
      <c r="A4791" s="1" t="s">
        <v>10645</v>
      </c>
      <c r="B4791" s="1" t="s">
        <v>10646</v>
      </c>
      <c r="C4791" s="1" t="s">
        <v>1729</v>
      </c>
      <c r="D4791" s="1" t="s">
        <v>65</v>
      </c>
      <c r="E4791" s="2" t="str">
        <f t="shared" si="669"/>
        <v>sfy</v>
      </c>
      <c r="F4791" s="1" t="s">
        <v>10334</v>
      </c>
      <c r="G4791" s="2" t="str">
        <f t="shared" si="670"/>
        <v>zh</v>
      </c>
      <c r="H4791" s="1" t="s">
        <v>2033</v>
      </c>
      <c r="I4791" s="2" t="str">
        <f t="shared" si="671"/>
        <v>3433</v>
      </c>
      <c r="J4791" s="2" t="str">
        <f t="shared" si="679"/>
        <v>3433</v>
      </c>
      <c r="K4791" s="2" t="str">
        <f t="shared" si="673"/>
        <v>c2                              </v>
      </c>
      <c r="L4791" s="2" t="str">
        <f t="shared" si="674"/>
        <v>C2                                      </v>
      </c>
    </row>
    <row r="4792" hidden="1" spans="1:12">
      <c r="A4792" s="1" t="s">
        <v>10647</v>
      </c>
      <c r="B4792" s="1" t="s">
        <v>10648</v>
      </c>
      <c r="C4792" s="1" t="s">
        <v>1729</v>
      </c>
      <c r="D4792" s="1" t="s">
        <v>65</v>
      </c>
      <c r="E4792" s="2" t="str">
        <f t="shared" si="669"/>
        <v>sfy</v>
      </c>
      <c r="F4792" s="1" t="s">
        <v>10334</v>
      </c>
      <c r="G4792" s="2" t="str">
        <f t="shared" si="670"/>
        <v>zh</v>
      </c>
      <c r="H4792" s="1" t="s">
        <v>2033</v>
      </c>
      <c r="I4792" s="2" t="str">
        <f>MID(A4792,7,3)</f>
        <v>380</v>
      </c>
      <c r="J4792" s="2" t="str">
        <f>MID(B4792,6,3)</f>
        <v>380</v>
      </c>
      <c r="K4792" s="2" t="str">
        <f>MID(A4792,10,40)</f>
        <v>c04                              </v>
      </c>
      <c r="L4792" s="2" t="str">
        <f>MID(B4792,9,40)</f>
        <v>C04                                     </v>
      </c>
    </row>
    <row r="4793" hidden="1" spans="1:12">
      <c r="A4793" s="1" t="s">
        <v>10649</v>
      </c>
      <c r="B4793" s="1" t="s">
        <v>10650</v>
      </c>
      <c r="C4793" s="1" t="s">
        <v>1729</v>
      </c>
      <c r="D4793" s="1" t="s">
        <v>65</v>
      </c>
      <c r="E4793" s="2" t="str">
        <f t="shared" si="669"/>
        <v>sfy</v>
      </c>
      <c r="F4793" s="1" t="s">
        <v>10334</v>
      </c>
      <c r="G4793" s="2" t="str">
        <f t="shared" si="670"/>
        <v>zh</v>
      </c>
      <c r="H4793" s="1" t="s">
        <v>2033</v>
      </c>
      <c r="I4793" s="2" t="str">
        <f t="shared" si="671"/>
        <v>3817</v>
      </c>
      <c r="J4793" s="2" t="str">
        <f t="shared" si="679"/>
        <v>3817</v>
      </c>
      <c r="K4793" s="2" t="str">
        <f t="shared" si="673"/>
        <v>c2                              </v>
      </c>
      <c r="L4793" s="2" t="str">
        <f t="shared" si="674"/>
        <v>C2                                      </v>
      </c>
    </row>
    <row r="4794" hidden="1" spans="1:12">
      <c r="A4794" s="1" t="s">
        <v>10651</v>
      </c>
      <c r="B4794" s="1" t="s">
        <v>10652</v>
      </c>
      <c r="C4794" s="1" t="s">
        <v>1729</v>
      </c>
      <c r="D4794" s="1" t="s">
        <v>65</v>
      </c>
      <c r="E4794" s="2" t="str">
        <f t="shared" si="669"/>
        <v>sfy</v>
      </c>
      <c r="F4794" s="1" t="s">
        <v>10334</v>
      </c>
      <c r="G4794" s="2" t="str">
        <f t="shared" si="670"/>
        <v>zh</v>
      </c>
      <c r="H4794" s="1" t="s">
        <v>2033</v>
      </c>
      <c r="I4794" s="2" t="str">
        <f t="shared" si="671"/>
        <v>5039</v>
      </c>
      <c r="J4794" s="2" t="str">
        <f t="shared" si="679"/>
        <v>5039</v>
      </c>
      <c r="K4794" s="2" t="str">
        <f t="shared" si="673"/>
        <v>c3                              </v>
      </c>
      <c r="L4794" s="2" t="str">
        <f t="shared" si="674"/>
        <v>C3                                      </v>
      </c>
    </row>
    <row r="4795" hidden="1" spans="1:12">
      <c r="A4795" s="1" t="s">
        <v>10653</v>
      </c>
      <c r="B4795" s="1" t="s">
        <v>10654</v>
      </c>
      <c r="C4795" s="1" t="s">
        <v>1729</v>
      </c>
      <c r="D4795" s="1" t="s">
        <v>65</v>
      </c>
      <c r="E4795" s="2" t="str">
        <f t="shared" si="669"/>
        <v>sfy</v>
      </c>
      <c r="F4795" s="1" t="s">
        <v>10334</v>
      </c>
      <c r="G4795" s="2" t="str">
        <f t="shared" si="670"/>
        <v>zh</v>
      </c>
      <c r="H4795" s="1" t="s">
        <v>2033</v>
      </c>
      <c r="I4795" s="2" t="str">
        <f t="shared" si="671"/>
        <v>5086</v>
      </c>
      <c r="J4795" s="2" t="str">
        <f t="shared" si="679"/>
        <v>5086</v>
      </c>
      <c r="K4795" s="2" t="str">
        <f t="shared" si="673"/>
        <v>c10                             </v>
      </c>
      <c r="L4795" s="2" t="str">
        <f t="shared" si="674"/>
        <v>C10                                     </v>
      </c>
    </row>
    <row r="4796" hidden="1" spans="1:12">
      <c r="A4796" s="1" t="s">
        <v>10655</v>
      </c>
      <c r="B4796" s="1" t="s">
        <v>10656</v>
      </c>
      <c r="C4796" s="1" t="s">
        <v>1729</v>
      </c>
      <c r="D4796" s="1" t="s">
        <v>65</v>
      </c>
      <c r="E4796" s="2" t="str">
        <f t="shared" si="669"/>
        <v>sfy</v>
      </c>
      <c r="F4796" s="1" t="s">
        <v>10334</v>
      </c>
      <c r="G4796" s="2" t="str">
        <f t="shared" si="670"/>
        <v>zh</v>
      </c>
      <c r="H4796" s="1" t="s">
        <v>2033</v>
      </c>
      <c r="I4796" s="2" t="str">
        <f>MID(A4796,7,5)</f>
        <v>51012</v>
      </c>
      <c r="J4796" s="2" t="str">
        <f>MID(B4796,6,5)</f>
        <v>51012</v>
      </c>
      <c r="K4796" s="2" t="str">
        <f>MID(A4796,12,40)</f>
        <v>c3                             </v>
      </c>
      <c r="L4796" s="2" t="str">
        <f>MID(B4796,11,40)</f>
        <v>C3                                      </v>
      </c>
    </row>
    <row r="4797" hidden="1" spans="1:12">
      <c r="A4797" s="1" t="s">
        <v>10657</v>
      </c>
      <c r="B4797" s="1" t="s">
        <v>10658</v>
      </c>
      <c r="C4797" s="1" t="s">
        <v>1729</v>
      </c>
      <c r="D4797" s="1" t="s">
        <v>65</v>
      </c>
      <c r="E4797" s="2" t="str">
        <f t="shared" si="669"/>
        <v>sfy</v>
      </c>
      <c r="F4797" s="1" t="s">
        <v>10334</v>
      </c>
      <c r="G4797" s="2" t="str">
        <f t="shared" si="670"/>
        <v>zh</v>
      </c>
      <c r="H4797" s="1" t="s">
        <v>2033</v>
      </c>
      <c r="I4797" s="2" t="str">
        <f>MID(A4797,7,4)</f>
        <v>5110</v>
      </c>
      <c r="J4797" s="2" t="str">
        <f>MID(B4797,6,4)</f>
        <v>5110</v>
      </c>
      <c r="K4797" s="2" t="str">
        <f t="shared" si="673"/>
        <v>c5                              </v>
      </c>
      <c r="L4797" s="2" t="str">
        <f t="shared" si="674"/>
        <v>C5                                      </v>
      </c>
    </row>
    <row r="4798" hidden="1" spans="1:12">
      <c r="A4798" s="1" t="s">
        <v>10659</v>
      </c>
      <c r="B4798" s="1" t="s">
        <v>10660</v>
      </c>
      <c r="C4798" s="1" t="s">
        <v>1729</v>
      </c>
      <c r="D4798" s="1" t="s">
        <v>65</v>
      </c>
      <c r="E4798" s="2" t="str">
        <f t="shared" si="669"/>
        <v>sfy</v>
      </c>
      <c r="F4798" s="1" t="s">
        <v>10334</v>
      </c>
      <c r="G4798" s="2" t="str">
        <f t="shared" si="670"/>
        <v>zh</v>
      </c>
      <c r="H4798" s="1" t="s">
        <v>2033</v>
      </c>
      <c r="I4798" s="2" t="str">
        <f t="shared" ref="I4797:I4800" si="680">MID(A4798,7,5)</f>
        <v>51196</v>
      </c>
      <c r="J4798" s="2" t="str">
        <f>MID(B4798,6,5)</f>
        <v>51196</v>
      </c>
      <c r="K4798" s="2" t="str">
        <f>MID(A4798,12,40)</f>
        <v>c606                           </v>
      </c>
      <c r="L4798" s="2" t="str">
        <f>MID(B4798,11,40)</f>
        <v>C606                                    </v>
      </c>
    </row>
    <row r="4799" hidden="1" spans="1:12">
      <c r="A4799" s="1" t="s">
        <v>10661</v>
      </c>
      <c r="B4799" s="1" t="s">
        <v>10662</v>
      </c>
      <c r="C4799" s="1" t="s">
        <v>1729</v>
      </c>
      <c r="D4799" s="1" t="s">
        <v>65</v>
      </c>
      <c r="E4799" s="2" t="str">
        <f t="shared" si="669"/>
        <v>sfy</v>
      </c>
      <c r="F4799" s="1" t="s">
        <v>10334</v>
      </c>
      <c r="G4799" s="2" t="str">
        <f t="shared" si="670"/>
        <v>zh</v>
      </c>
      <c r="H4799" s="1" t="s">
        <v>2033</v>
      </c>
      <c r="I4799" s="2" t="str">
        <f t="shared" si="680"/>
        <v>51349</v>
      </c>
      <c r="J4799" s="2" t="str">
        <f>MID(B4799,6,5)</f>
        <v>51349</v>
      </c>
      <c r="K4799" s="2" t="str">
        <f>MID(A4799,12,40)</f>
        <v>c1                             </v>
      </c>
      <c r="L4799" s="2" t="str">
        <f>MID(B4799,11,40)</f>
        <v>C1                                      </v>
      </c>
    </row>
    <row r="4800" hidden="1" spans="1:12">
      <c r="A4800" s="1" t="s">
        <v>10663</v>
      </c>
      <c r="B4800" s="1" t="s">
        <v>10664</v>
      </c>
      <c r="C4800" s="1" t="s">
        <v>1729</v>
      </c>
      <c r="D4800" s="1" t="s">
        <v>65</v>
      </c>
      <c r="E4800" s="2" t="str">
        <f t="shared" si="669"/>
        <v>sfy</v>
      </c>
      <c r="F4800" s="1" t="s">
        <v>10334</v>
      </c>
      <c r="G4800" s="2" t="str">
        <f t="shared" si="670"/>
        <v>zh</v>
      </c>
      <c r="H4800" s="1" t="s">
        <v>2033</v>
      </c>
      <c r="I4800" s="2" t="str">
        <f>MID(A4800,7,4)</f>
        <v>5213</v>
      </c>
      <c r="J4800" s="2" t="str">
        <f>MID(B4800,6,4)</f>
        <v>5213</v>
      </c>
      <c r="K4800" s="2" t="str">
        <f t="shared" si="673"/>
        <v>c1                              </v>
      </c>
      <c r="L4800" s="2" t="str">
        <f>MID(B4800,10,40)</f>
        <v>C1                                      </v>
      </c>
    </row>
    <row r="4801" hidden="1" spans="1:12">
      <c r="A4801" s="1" t="s">
        <v>10665</v>
      </c>
      <c r="B4801" s="1" t="s">
        <v>10666</v>
      </c>
      <c r="C4801" s="1" t="s">
        <v>1729</v>
      </c>
      <c r="D4801" s="1" t="s">
        <v>65</v>
      </c>
      <c r="E4801" s="2" t="str">
        <f t="shared" si="669"/>
        <v>sfy</v>
      </c>
      <c r="F4801" s="1" t="s">
        <v>10334</v>
      </c>
      <c r="G4801" s="2" t="str">
        <f t="shared" si="670"/>
        <v>zh</v>
      </c>
      <c r="H4801" s="1" t="s">
        <v>2033</v>
      </c>
      <c r="I4801" s="2" t="str">
        <f t="shared" ref="I4801:I4823" si="681">MID(A4801,7,4)</f>
        <v>5217</v>
      </c>
      <c r="J4801" s="2" t="str">
        <f t="shared" ref="J4801:J4823" si="682">MID(B4801,6,4)</f>
        <v>5217</v>
      </c>
      <c r="K4801" s="2" t="str">
        <f t="shared" si="673"/>
        <v>c5                              </v>
      </c>
      <c r="L4801" s="2" t="str">
        <f t="shared" ref="L4800:L4857" si="683">MID(B4801,10,40)</f>
        <v>C5                                      </v>
      </c>
    </row>
    <row r="4802" hidden="1" spans="1:12">
      <c r="A4802" s="1" t="s">
        <v>10667</v>
      </c>
      <c r="B4802" s="1" t="s">
        <v>10668</v>
      </c>
      <c r="C4802" s="1" t="s">
        <v>1729</v>
      </c>
      <c r="D4802" s="1" t="s">
        <v>65</v>
      </c>
      <c r="E4802" s="2" t="str">
        <f t="shared" si="669"/>
        <v>sfy</v>
      </c>
      <c r="F4802" s="1" t="s">
        <v>10334</v>
      </c>
      <c r="G4802" s="2" t="str">
        <f t="shared" si="670"/>
        <v>zh</v>
      </c>
      <c r="H4802" s="1" t="s">
        <v>2033</v>
      </c>
      <c r="I4802" s="2" t="str">
        <f t="shared" si="681"/>
        <v>5231</v>
      </c>
      <c r="J4802" s="2" t="str">
        <f t="shared" si="682"/>
        <v>5231</v>
      </c>
      <c r="K4802" s="2" t="str">
        <f t="shared" si="673"/>
        <v>c3                              </v>
      </c>
      <c r="L4802" s="2" t="str">
        <f t="shared" si="683"/>
        <v>C3                                      </v>
      </c>
    </row>
    <row r="4803" hidden="1" spans="1:12">
      <c r="A4803" s="1" t="s">
        <v>10669</v>
      </c>
      <c r="B4803" s="1" t="s">
        <v>10670</v>
      </c>
      <c r="C4803" s="1" t="s">
        <v>1729</v>
      </c>
      <c r="D4803" s="1" t="s">
        <v>65</v>
      </c>
      <c r="E4803" s="2" t="str">
        <f t="shared" si="669"/>
        <v>sfy</v>
      </c>
      <c r="F4803" s="1" t="s">
        <v>10334</v>
      </c>
      <c r="G4803" s="2" t="str">
        <f t="shared" si="670"/>
        <v>zh</v>
      </c>
      <c r="H4803" s="1" t="s">
        <v>2033</v>
      </c>
      <c r="I4803" s="2" t="str">
        <f t="shared" si="681"/>
        <v>5300</v>
      </c>
      <c r="J4803" s="2" t="str">
        <f t="shared" si="682"/>
        <v>5300</v>
      </c>
      <c r="K4803" s="2" t="str">
        <f t="shared" si="673"/>
        <v>c2                              </v>
      </c>
      <c r="L4803" s="2" t="str">
        <f t="shared" si="683"/>
        <v>C2                                      </v>
      </c>
    </row>
    <row r="4804" hidden="1" spans="1:12">
      <c r="A4804" s="1" t="s">
        <v>10671</v>
      </c>
      <c r="B4804" s="1" t="s">
        <v>10672</v>
      </c>
      <c r="C4804" s="1" t="s">
        <v>1729</v>
      </c>
      <c r="D4804" s="1" t="s">
        <v>65</v>
      </c>
      <c r="E4804" s="2" t="str">
        <f t="shared" si="669"/>
        <v>sfy</v>
      </c>
      <c r="F4804" s="1" t="s">
        <v>10334</v>
      </c>
      <c r="G4804" s="2" t="str">
        <f t="shared" si="670"/>
        <v>zh</v>
      </c>
      <c r="H4804" s="1" t="s">
        <v>2033</v>
      </c>
      <c r="I4804" s="2" t="str">
        <f t="shared" si="681"/>
        <v>5309</v>
      </c>
      <c r="J4804" s="2" t="str">
        <f t="shared" si="682"/>
        <v>5309</v>
      </c>
      <c r="K4804" s="2" t="str">
        <f t="shared" si="673"/>
        <v>c1                              </v>
      </c>
      <c r="L4804" s="2" t="str">
        <f t="shared" si="683"/>
        <v>C1                                      </v>
      </c>
    </row>
    <row r="4805" hidden="1" spans="1:12">
      <c r="A4805" s="1" t="s">
        <v>10673</v>
      </c>
      <c r="B4805" s="1" t="s">
        <v>10674</v>
      </c>
      <c r="C4805" s="1" t="s">
        <v>1729</v>
      </c>
      <c r="D4805" s="1" t="s">
        <v>65</v>
      </c>
      <c r="E4805" s="2" t="str">
        <f t="shared" si="669"/>
        <v>sfy</v>
      </c>
      <c r="F4805" s="1" t="s">
        <v>10334</v>
      </c>
      <c r="G4805" s="2" t="str">
        <f t="shared" si="670"/>
        <v>zh</v>
      </c>
      <c r="H4805" s="1" t="s">
        <v>2033</v>
      </c>
      <c r="I4805" s="2" t="str">
        <f t="shared" si="681"/>
        <v>5309</v>
      </c>
      <c r="J4805" s="2" t="str">
        <f t="shared" si="682"/>
        <v>5309</v>
      </c>
      <c r="K4805" s="2" t="str">
        <f t="shared" si="673"/>
        <v>c3                              </v>
      </c>
      <c r="L4805" s="2" t="str">
        <f t="shared" si="683"/>
        <v>C3                                      </v>
      </c>
    </row>
    <row r="4806" hidden="1" spans="1:12">
      <c r="A4806" s="1" t="s">
        <v>10675</v>
      </c>
      <c r="B4806" s="1" t="s">
        <v>10676</v>
      </c>
      <c r="C4806" s="1" t="s">
        <v>1729</v>
      </c>
      <c r="D4806" s="1" t="s">
        <v>65</v>
      </c>
      <c r="E4806" s="2" t="str">
        <f t="shared" si="669"/>
        <v>sfy</v>
      </c>
      <c r="F4806" s="1" t="s">
        <v>10334</v>
      </c>
      <c r="G4806" s="2" t="str">
        <f t="shared" si="670"/>
        <v>zh</v>
      </c>
      <c r="H4806" s="1" t="s">
        <v>2033</v>
      </c>
      <c r="I4806" s="2" t="str">
        <f t="shared" si="681"/>
        <v>5862</v>
      </c>
      <c r="J4806" s="2" t="str">
        <f t="shared" si="682"/>
        <v>5862</v>
      </c>
      <c r="K4806" s="2" t="str">
        <f t="shared" si="673"/>
        <v>c4                              </v>
      </c>
      <c r="L4806" s="2" t="str">
        <f t="shared" si="683"/>
        <v>C4                                      </v>
      </c>
    </row>
    <row r="4807" hidden="1" spans="1:12">
      <c r="A4807" s="1" t="s">
        <v>10677</v>
      </c>
      <c r="B4807" s="1" t="s">
        <v>10678</v>
      </c>
      <c r="C4807" s="1" t="s">
        <v>1729</v>
      </c>
      <c r="D4807" s="1" t="s">
        <v>65</v>
      </c>
      <c r="E4807" s="2" t="str">
        <f t="shared" si="669"/>
        <v>sfy</v>
      </c>
      <c r="F4807" s="1" t="s">
        <v>10334</v>
      </c>
      <c r="G4807" s="2" t="str">
        <f t="shared" si="670"/>
        <v>zh</v>
      </c>
      <c r="H4807" s="1" t="s">
        <v>2033</v>
      </c>
      <c r="I4807" s="2" t="str">
        <f t="shared" si="681"/>
        <v>6030</v>
      </c>
      <c r="J4807" s="2" t="str">
        <f t="shared" si="682"/>
        <v>6030</v>
      </c>
      <c r="K4807" s="2" t="str">
        <f t="shared" si="673"/>
        <v>c16                             </v>
      </c>
      <c r="L4807" s="2" t="str">
        <f t="shared" si="683"/>
        <v>C16                                     </v>
      </c>
    </row>
    <row r="4808" hidden="1" spans="1:12">
      <c r="A4808" s="1" t="s">
        <v>10679</v>
      </c>
      <c r="B4808" s="1" t="s">
        <v>10680</v>
      </c>
      <c r="C4808" s="1" t="s">
        <v>1729</v>
      </c>
      <c r="D4808" s="1" t="s">
        <v>65</v>
      </c>
      <c r="E4808" s="2" t="str">
        <f t="shared" si="669"/>
        <v>sfy</v>
      </c>
      <c r="F4808" s="1" t="s">
        <v>10334</v>
      </c>
      <c r="G4808" s="2" t="str">
        <f t="shared" si="670"/>
        <v>zh</v>
      </c>
      <c r="H4808" s="1" t="s">
        <v>2033</v>
      </c>
      <c r="I4808" s="2" t="str">
        <f t="shared" si="681"/>
        <v>6212</v>
      </c>
      <c r="J4808" s="2" t="str">
        <f t="shared" si="682"/>
        <v>6212</v>
      </c>
      <c r="K4808" s="2" t="str">
        <f t="shared" si="673"/>
        <v>c3                              </v>
      </c>
      <c r="L4808" s="2" t="str">
        <f t="shared" si="683"/>
        <v>C3                                      </v>
      </c>
    </row>
    <row r="4809" hidden="1" spans="1:12">
      <c r="A4809" s="1" t="s">
        <v>10681</v>
      </c>
      <c r="B4809" s="1" t="s">
        <v>10682</v>
      </c>
      <c r="C4809" s="1" t="s">
        <v>1729</v>
      </c>
      <c r="D4809" s="1" t="s">
        <v>65</v>
      </c>
      <c r="E4809" s="2" t="str">
        <f t="shared" si="669"/>
        <v>sfy</v>
      </c>
      <c r="F4809" s="1" t="s">
        <v>10334</v>
      </c>
      <c r="G4809" s="2" t="str">
        <f t="shared" si="670"/>
        <v>zh</v>
      </c>
      <c r="H4809" s="1" t="s">
        <v>2033</v>
      </c>
      <c r="I4809" s="2" t="str">
        <f t="shared" si="681"/>
        <v>6624</v>
      </c>
      <c r="J4809" s="2" t="str">
        <f t="shared" si="682"/>
        <v>6624</v>
      </c>
      <c r="K4809" s="2" t="str">
        <f t="shared" si="673"/>
        <v>c02                             </v>
      </c>
      <c r="L4809" s="2" t="str">
        <f t="shared" si="683"/>
        <v>C02                                     </v>
      </c>
    </row>
    <row r="4810" hidden="1" spans="1:12">
      <c r="A4810" s="1" t="s">
        <v>10683</v>
      </c>
      <c r="B4810" s="1" t="s">
        <v>10684</v>
      </c>
      <c r="C4810" s="1" t="s">
        <v>1729</v>
      </c>
      <c r="D4810" s="1" t="s">
        <v>65</v>
      </c>
      <c r="E4810" s="2" t="str">
        <f t="shared" si="669"/>
        <v>sfy</v>
      </c>
      <c r="F4810" s="1" t="s">
        <v>10334</v>
      </c>
      <c r="G4810" s="2" t="str">
        <f t="shared" si="670"/>
        <v>zh</v>
      </c>
      <c r="H4810" s="1" t="s">
        <v>2033</v>
      </c>
      <c r="I4810" s="2" t="str">
        <f t="shared" si="681"/>
        <v>6634</v>
      </c>
      <c r="J4810" s="2" t="str">
        <f t="shared" si="682"/>
        <v>6634</v>
      </c>
      <c r="K4810" s="2" t="str">
        <f t="shared" si="673"/>
        <v>c06                             </v>
      </c>
      <c r="L4810" s="2" t="str">
        <f t="shared" si="683"/>
        <v>C06                                     </v>
      </c>
    </row>
    <row r="4811" hidden="1" spans="1:12">
      <c r="A4811" s="1" t="s">
        <v>10685</v>
      </c>
      <c r="B4811" s="1" t="s">
        <v>10686</v>
      </c>
      <c r="C4811" s="1" t="s">
        <v>1729</v>
      </c>
      <c r="D4811" s="1" t="s">
        <v>65</v>
      </c>
      <c r="E4811" s="2" t="str">
        <f t="shared" si="669"/>
        <v>sfy</v>
      </c>
      <c r="F4811" s="1" t="s">
        <v>10334</v>
      </c>
      <c r="G4811" s="2" t="str">
        <f t="shared" si="670"/>
        <v>zh</v>
      </c>
      <c r="H4811" s="1" t="s">
        <v>2033</v>
      </c>
      <c r="I4811" s="2" t="str">
        <f t="shared" si="681"/>
        <v>6636</v>
      </c>
      <c r="J4811" s="2" t="str">
        <f t="shared" si="682"/>
        <v>6636</v>
      </c>
      <c r="K4811" s="2" t="str">
        <f t="shared" si="673"/>
        <v>c01                             </v>
      </c>
      <c r="L4811" s="2" t="str">
        <f t="shared" si="683"/>
        <v>C01                                     </v>
      </c>
    </row>
    <row r="4812" hidden="1" spans="1:12">
      <c r="A4812" s="1" t="s">
        <v>10687</v>
      </c>
      <c r="B4812" s="1" t="s">
        <v>10688</v>
      </c>
      <c r="C4812" s="1" t="s">
        <v>1729</v>
      </c>
      <c r="D4812" s="1" t="s">
        <v>65</v>
      </c>
      <c r="E4812" s="2" t="str">
        <f t="shared" si="669"/>
        <v>sfy</v>
      </c>
      <c r="F4812" s="1" t="s">
        <v>10334</v>
      </c>
      <c r="G4812" s="2" t="str">
        <f t="shared" si="670"/>
        <v>zh</v>
      </c>
      <c r="H4812" s="1" t="s">
        <v>2033</v>
      </c>
      <c r="I4812" s="2" t="str">
        <f t="shared" si="681"/>
        <v>6656</v>
      </c>
      <c r="J4812" s="2" t="str">
        <f t="shared" si="682"/>
        <v>6656</v>
      </c>
      <c r="K4812" s="2" t="str">
        <f t="shared" si="673"/>
        <v>c11                             </v>
      </c>
      <c r="L4812" s="2" t="str">
        <f t="shared" si="683"/>
        <v>C11                                     </v>
      </c>
    </row>
    <row r="4813" hidden="1" spans="1:12">
      <c r="A4813" s="1" t="s">
        <v>10689</v>
      </c>
      <c r="B4813" s="1" t="s">
        <v>10690</v>
      </c>
      <c r="C4813" s="1" t="s">
        <v>1729</v>
      </c>
      <c r="D4813" s="1" t="s">
        <v>65</v>
      </c>
      <c r="E4813" s="2" t="str">
        <f t="shared" si="669"/>
        <v>sfy</v>
      </c>
      <c r="F4813" s="1" t="s">
        <v>10334</v>
      </c>
      <c r="G4813" s="2" t="str">
        <f t="shared" si="670"/>
        <v>zh</v>
      </c>
      <c r="H4813" s="1" t="s">
        <v>2033</v>
      </c>
      <c r="I4813" s="2" t="str">
        <f t="shared" si="681"/>
        <v>6668</v>
      </c>
      <c r="J4813" s="2" t="str">
        <f t="shared" si="682"/>
        <v>6668</v>
      </c>
      <c r="K4813" s="2" t="str">
        <f t="shared" si="673"/>
        <v>c07                             </v>
      </c>
      <c r="L4813" s="2" t="str">
        <f t="shared" si="683"/>
        <v>C07                                     </v>
      </c>
    </row>
    <row r="4814" hidden="1" spans="1:12">
      <c r="A4814" s="1" t="s">
        <v>10691</v>
      </c>
      <c r="B4814" s="1" t="s">
        <v>10692</v>
      </c>
      <c r="C4814" s="1" t="s">
        <v>1729</v>
      </c>
      <c r="D4814" s="1" t="s">
        <v>65</v>
      </c>
      <c r="E4814" s="2" t="str">
        <f t="shared" si="669"/>
        <v>sfy</v>
      </c>
      <c r="F4814" s="1" t="s">
        <v>10334</v>
      </c>
      <c r="G4814" s="2" t="str">
        <f t="shared" si="670"/>
        <v>zh</v>
      </c>
      <c r="H4814" s="1" t="s">
        <v>2033</v>
      </c>
      <c r="I4814" s="2" t="str">
        <f t="shared" si="681"/>
        <v>8004</v>
      </c>
      <c r="J4814" s="2" t="str">
        <f t="shared" si="682"/>
        <v>8004</v>
      </c>
      <c r="K4814" s="2" t="str">
        <f t="shared" si="673"/>
        <v>c23                             </v>
      </c>
      <c r="L4814" s="2" t="str">
        <f t="shared" si="683"/>
        <v>C23                                     </v>
      </c>
    </row>
    <row r="4815" hidden="1" spans="1:12">
      <c r="A4815" s="1" t="s">
        <v>10693</v>
      </c>
      <c r="B4815" s="1" t="s">
        <v>10694</v>
      </c>
      <c r="C4815" s="1" t="s">
        <v>1729</v>
      </c>
      <c r="D4815" s="1" t="s">
        <v>65</v>
      </c>
      <c r="E4815" s="2" t="str">
        <f t="shared" si="669"/>
        <v>sfy</v>
      </c>
      <c r="F4815" s="1" t="s">
        <v>10334</v>
      </c>
      <c r="G4815" s="2" t="str">
        <f t="shared" si="670"/>
        <v>zh</v>
      </c>
      <c r="H4815" s="1" t="s">
        <v>2033</v>
      </c>
      <c r="I4815" s="2" t="str">
        <f t="shared" si="681"/>
        <v>8010</v>
      </c>
      <c r="J4815" s="2" t="str">
        <f t="shared" si="682"/>
        <v>8010</v>
      </c>
      <c r="K4815" s="2" t="str">
        <f t="shared" si="673"/>
        <v>c48                             </v>
      </c>
      <c r="L4815" s="2" t="str">
        <f t="shared" si="683"/>
        <v>C48                                     </v>
      </c>
    </row>
    <row r="4816" hidden="1" spans="1:12">
      <c r="A4816" s="1" t="s">
        <v>10695</v>
      </c>
      <c r="B4816" s="1" t="s">
        <v>10696</v>
      </c>
      <c r="C4816" s="1" t="s">
        <v>1729</v>
      </c>
      <c r="D4816" s="1" t="s">
        <v>65</v>
      </c>
      <c r="E4816" s="2" t="str">
        <f t="shared" si="669"/>
        <v>sfy</v>
      </c>
      <c r="F4816" s="1" t="s">
        <v>10334</v>
      </c>
      <c r="G4816" s="2" t="str">
        <f t="shared" si="670"/>
        <v>zh</v>
      </c>
      <c r="H4816" s="1" t="s">
        <v>2033</v>
      </c>
      <c r="I4816" s="2" t="str">
        <f t="shared" si="681"/>
        <v>8016</v>
      </c>
      <c r="J4816" s="2" t="str">
        <f t="shared" si="682"/>
        <v>8016</v>
      </c>
      <c r="K4816" s="2" t="str">
        <f t="shared" si="673"/>
        <v>c23                             </v>
      </c>
      <c r="L4816" s="2" t="str">
        <f t="shared" si="683"/>
        <v>C23                                     </v>
      </c>
    </row>
    <row r="4817" hidden="1" spans="1:12">
      <c r="A4817" s="1" t="s">
        <v>10697</v>
      </c>
      <c r="B4817" s="1" t="s">
        <v>10698</v>
      </c>
      <c r="C4817" s="1" t="s">
        <v>1729</v>
      </c>
      <c r="D4817" s="1" t="s">
        <v>65</v>
      </c>
      <c r="E4817" s="2" t="str">
        <f t="shared" si="669"/>
        <v>sfy</v>
      </c>
      <c r="F4817" s="1" t="s">
        <v>10334</v>
      </c>
      <c r="G4817" s="2" t="str">
        <f t="shared" si="670"/>
        <v>zh</v>
      </c>
      <c r="H4817" s="1" t="s">
        <v>2033</v>
      </c>
      <c r="I4817" s="2" t="str">
        <f t="shared" si="681"/>
        <v>8023</v>
      </c>
      <c r="J4817" s="2" t="str">
        <f t="shared" si="682"/>
        <v>8023</v>
      </c>
      <c r="K4817" s="2" t="str">
        <f t="shared" si="673"/>
        <v>c23                             </v>
      </c>
      <c r="L4817" s="2" t="str">
        <f t="shared" si="683"/>
        <v>C23                                     </v>
      </c>
    </row>
    <row r="4818" hidden="1" spans="1:12">
      <c r="A4818" s="1" t="s">
        <v>10699</v>
      </c>
      <c r="B4818" s="1" t="s">
        <v>10700</v>
      </c>
      <c r="C4818" s="1" t="s">
        <v>1729</v>
      </c>
      <c r="D4818" s="1" t="s">
        <v>65</v>
      </c>
      <c r="E4818" s="2" t="str">
        <f t="shared" si="669"/>
        <v>sfy</v>
      </c>
      <c r="F4818" s="1" t="s">
        <v>10334</v>
      </c>
      <c r="G4818" s="2" t="str">
        <f t="shared" si="670"/>
        <v>zh</v>
      </c>
      <c r="H4818" s="1" t="s">
        <v>2033</v>
      </c>
      <c r="I4818" s="2" t="str">
        <f t="shared" si="681"/>
        <v>8026</v>
      </c>
      <c r="J4818" s="2" t="str">
        <f t="shared" si="682"/>
        <v>8026</v>
      </c>
      <c r="K4818" s="2" t="str">
        <f t="shared" si="673"/>
        <v>c1                              </v>
      </c>
      <c r="L4818" s="2" t="str">
        <f t="shared" si="683"/>
        <v>C1                                      </v>
      </c>
    </row>
    <row r="4819" hidden="1" spans="1:12">
      <c r="A4819" s="1" t="s">
        <v>10701</v>
      </c>
      <c r="B4819" s="1" t="s">
        <v>10702</v>
      </c>
      <c r="C4819" s="1" t="s">
        <v>1729</v>
      </c>
      <c r="D4819" s="1" t="s">
        <v>65</v>
      </c>
      <c r="E4819" s="2" t="str">
        <f t="shared" si="669"/>
        <v>sfy</v>
      </c>
      <c r="F4819" s="1" t="s">
        <v>10334</v>
      </c>
      <c r="G4819" s="2" t="str">
        <f t="shared" si="670"/>
        <v>zh</v>
      </c>
      <c r="H4819" s="1" t="s">
        <v>2033</v>
      </c>
      <c r="I4819" s="2" t="str">
        <f t="shared" si="681"/>
        <v>8026</v>
      </c>
      <c r="J4819" s="2" t="str">
        <f t="shared" si="682"/>
        <v>8026</v>
      </c>
      <c r="K4819" s="2" t="str">
        <f t="shared" si="673"/>
        <v>c2                              </v>
      </c>
      <c r="L4819" s="2" t="str">
        <f t="shared" si="683"/>
        <v>C2                                      </v>
      </c>
    </row>
    <row r="4820" hidden="1" spans="1:12">
      <c r="A4820" s="1" t="s">
        <v>10703</v>
      </c>
      <c r="B4820" s="1" t="s">
        <v>10704</v>
      </c>
      <c r="C4820" s="1" t="s">
        <v>1729</v>
      </c>
      <c r="D4820" s="1" t="s">
        <v>65</v>
      </c>
      <c r="E4820" s="2" t="str">
        <f t="shared" si="669"/>
        <v>sfy</v>
      </c>
      <c r="F4820" s="1" t="s">
        <v>10334</v>
      </c>
      <c r="G4820" s="2" t="str">
        <f t="shared" si="670"/>
        <v>zh</v>
      </c>
      <c r="H4820" s="1" t="s">
        <v>2033</v>
      </c>
      <c r="I4820" s="2" t="str">
        <f t="shared" si="681"/>
        <v>8032</v>
      </c>
      <c r="J4820" s="2" t="str">
        <f t="shared" si="682"/>
        <v>8032</v>
      </c>
      <c r="K4820" s="2" t="str">
        <f t="shared" si="673"/>
        <v>c2                              </v>
      </c>
      <c r="L4820" s="2" t="str">
        <f t="shared" si="683"/>
        <v>C2                                      </v>
      </c>
    </row>
    <row r="4821" hidden="1" spans="1:12">
      <c r="A4821" s="1" t="s">
        <v>10705</v>
      </c>
      <c r="B4821" s="1" t="s">
        <v>10706</v>
      </c>
      <c r="C4821" s="1" t="s">
        <v>1729</v>
      </c>
      <c r="D4821" s="1" t="s">
        <v>65</v>
      </c>
      <c r="E4821" s="2" t="str">
        <f t="shared" si="669"/>
        <v>sfy</v>
      </c>
      <c r="F4821" s="1" t="s">
        <v>10334</v>
      </c>
      <c r="G4821" s="2" t="str">
        <f t="shared" si="670"/>
        <v>zh</v>
      </c>
      <c r="H4821" s="1" t="s">
        <v>2033</v>
      </c>
      <c r="I4821" s="2" t="str">
        <f t="shared" si="681"/>
        <v>8042</v>
      </c>
      <c r="J4821" s="2" t="str">
        <f t="shared" si="682"/>
        <v>8042</v>
      </c>
      <c r="K4821" s="2" t="str">
        <f t="shared" si="673"/>
        <v>c2                              </v>
      </c>
      <c r="L4821" s="2" t="str">
        <f t="shared" si="683"/>
        <v>C2                                      </v>
      </c>
    </row>
    <row r="4822" hidden="1" spans="1:12">
      <c r="A4822" s="1" t="s">
        <v>10707</v>
      </c>
      <c r="B4822" s="1" t="s">
        <v>10708</v>
      </c>
      <c r="C4822" s="1" t="s">
        <v>1729</v>
      </c>
      <c r="D4822" s="1" t="s">
        <v>65</v>
      </c>
      <c r="E4822" s="2" t="str">
        <f t="shared" si="669"/>
        <v>sfy</v>
      </c>
      <c r="F4822" s="1" t="s">
        <v>10334</v>
      </c>
      <c r="G4822" s="2" t="str">
        <f t="shared" si="670"/>
        <v>zh</v>
      </c>
      <c r="H4822" s="1" t="s">
        <v>2033</v>
      </c>
      <c r="I4822" s="2" t="str">
        <f t="shared" si="681"/>
        <v>8055</v>
      </c>
      <c r="J4822" s="2" t="str">
        <f t="shared" si="682"/>
        <v>8055</v>
      </c>
      <c r="K4822" s="2" t="str">
        <f t="shared" si="673"/>
        <v>c10                             </v>
      </c>
      <c r="L4822" s="2" t="str">
        <f t="shared" si="683"/>
        <v>C10                                     </v>
      </c>
    </row>
    <row r="4823" hidden="1" spans="1:12">
      <c r="A4823" s="1" t="s">
        <v>10709</v>
      </c>
      <c r="B4823" s="1" t="s">
        <v>10710</v>
      </c>
      <c r="C4823" s="1" t="s">
        <v>1729</v>
      </c>
      <c r="D4823" s="1" t="s">
        <v>65</v>
      </c>
      <c r="E4823" s="2" t="str">
        <f t="shared" si="669"/>
        <v>sfy</v>
      </c>
      <c r="F4823" s="1" t="s">
        <v>10334</v>
      </c>
      <c r="G4823" s="2" t="str">
        <f t="shared" si="670"/>
        <v>zh</v>
      </c>
      <c r="H4823" s="1" t="s">
        <v>2033</v>
      </c>
      <c r="I4823" s="2" t="str">
        <f>MID(A4823,7,5)</f>
        <v>88019</v>
      </c>
      <c r="J4823" s="2" t="str">
        <f>MID(B4823,6,5)</f>
        <v>88019</v>
      </c>
      <c r="K4823" s="2" t="str">
        <f>MID(A4823,12,40)</f>
        <v>c606                           </v>
      </c>
      <c r="L4823" s="2" t="str">
        <f>MID(B4823,11,40)</f>
        <v>C606                                    </v>
      </c>
    </row>
    <row r="4824" hidden="1" spans="1:12">
      <c r="A4824" s="1" t="s">
        <v>10711</v>
      </c>
      <c r="B4824" s="1" t="s">
        <v>10712</v>
      </c>
      <c r="C4824" s="1" t="s">
        <v>1729</v>
      </c>
      <c r="D4824" s="1" t="s">
        <v>65</v>
      </c>
      <c r="E4824" s="2" t="str">
        <f t="shared" si="669"/>
        <v>sfy</v>
      </c>
      <c r="F4824" s="1" t="s">
        <v>10334</v>
      </c>
      <c r="G4824" s="2" t="str">
        <f t="shared" si="670"/>
        <v>zh</v>
      </c>
      <c r="H4824" s="1" t="s">
        <v>2033</v>
      </c>
      <c r="I4824" s="2" t="str">
        <f t="shared" ref="I4824:I4830" si="684">MID(A4824,7,5)</f>
        <v>88019</v>
      </c>
      <c r="J4824" s="2" t="str">
        <f t="shared" ref="J4824:J4830" si="685">MID(B4824,6,5)</f>
        <v>88019</v>
      </c>
      <c r="K4824" s="2" t="str">
        <f t="shared" ref="K4824:K4829" si="686">MID(A4824,12,40)</f>
        <v>c7                             </v>
      </c>
      <c r="L4824" s="2" t="str">
        <f t="shared" ref="L4824:L4829" si="687">MID(B4824,11,40)</f>
        <v>C7                                      </v>
      </c>
    </row>
    <row r="4825" hidden="1" spans="1:12">
      <c r="A4825" s="1" t="s">
        <v>10713</v>
      </c>
      <c r="B4825" s="1" t="s">
        <v>10714</v>
      </c>
      <c r="C4825" s="1" t="s">
        <v>1729</v>
      </c>
      <c r="D4825" s="1" t="s">
        <v>65</v>
      </c>
      <c r="E4825" s="2" t="str">
        <f t="shared" si="669"/>
        <v>sfy</v>
      </c>
      <c r="F4825" s="1" t="s">
        <v>10334</v>
      </c>
      <c r="G4825" s="2" t="str">
        <f t="shared" si="670"/>
        <v>zh</v>
      </c>
      <c r="H4825" s="1" t="s">
        <v>2033</v>
      </c>
      <c r="I4825" s="2" t="str">
        <f t="shared" si="684"/>
        <v>88019</v>
      </c>
      <c r="J4825" s="2" t="str">
        <f t="shared" si="685"/>
        <v>88019</v>
      </c>
      <c r="K4825" s="2" t="str">
        <f t="shared" si="686"/>
        <v>c70                            </v>
      </c>
      <c r="L4825" s="2" t="str">
        <f t="shared" si="687"/>
        <v>C70                                     </v>
      </c>
    </row>
    <row r="4826" hidden="1" spans="1:12">
      <c r="A4826" s="1" t="s">
        <v>10715</v>
      </c>
      <c r="B4826" s="1" t="s">
        <v>10716</v>
      </c>
      <c r="C4826" s="1" t="s">
        <v>1729</v>
      </c>
      <c r="D4826" s="1" t="s">
        <v>65</v>
      </c>
      <c r="E4826" s="2" t="str">
        <f t="shared" si="669"/>
        <v>sfy</v>
      </c>
      <c r="F4826" s="1" t="s">
        <v>10334</v>
      </c>
      <c r="G4826" s="2" t="str">
        <f t="shared" si="670"/>
        <v>zh</v>
      </c>
      <c r="H4826" s="1" t="s">
        <v>2033</v>
      </c>
      <c r="I4826" s="2" t="str">
        <f t="shared" si="684"/>
        <v>88021</v>
      </c>
      <c r="J4826" s="2" t="str">
        <f t="shared" si="685"/>
        <v>88021</v>
      </c>
      <c r="K4826" s="2" t="str">
        <f t="shared" si="686"/>
        <v>c60                            </v>
      </c>
      <c r="L4826" s="2" t="str">
        <f t="shared" si="687"/>
        <v>C60                                     </v>
      </c>
    </row>
    <row r="4827" hidden="1" spans="1:12">
      <c r="A4827" s="1" t="s">
        <v>10717</v>
      </c>
      <c r="B4827" s="1" t="s">
        <v>10718</v>
      </c>
      <c r="C4827" s="1" t="s">
        <v>1729</v>
      </c>
      <c r="D4827" s="1" t="s">
        <v>65</v>
      </c>
      <c r="E4827" s="2" t="str">
        <f t="shared" si="669"/>
        <v>sfy</v>
      </c>
      <c r="F4827" s="1" t="s">
        <v>10334</v>
      </c>
      <c r="G4827" s="2" t="str">
        <f t="shared" si="670"/>
        <v>zh</v>
      </c>
      <c r="H4827" s="1" t="s">
        <v>2033</v>
      </c>
      <c r="I4827" s="2" t="str">
        <f t="shared" si="684"/>
        <v>88021</v>
      </c>
      <c r="J4827" s="2" t="str">
        <f t="shared" si="685"/>
        <v>88021</v>
      </c>
      <c r="K4827" s="2" t="str">
        <f t="shared" si="686"/>
        <v>c606                           </v>
      </c>
      <c r="L4827" s="2" t="str">
        <f t="shared" si="687"/>
        <v>C606                                    </v>
      </c>
    </row>
    <row r="4828" hidden="1" spans="1:12">
      <c r="A4828" s="1" t="s">
        <v>10719</v>
      </c>
      <c r="B4828" s="1" t="s">
        <v>10720</v>
      </c>
      <c r="C4828" s="1" t="s">
        <v>1729</v>
      </c>
      <c r="D4828" s="1" t="s">
        <v>65</v>
      </c>
      <c r="E4828" s="2" t="str">
        <f t="shared" ref="E4828:E4857" si="688">MID(A4828,2,3)</f>
        <v>sfy</v>
      </c>
      <c r="F4828" s="1" t="s">
        <v>10334</v>
      </c>
      <c r="G4828" s="2" t="str">
        <f t="shared" ref="G4828:G4857" si="689">MID(A4828,5,2)</f>
        <v>zh</v>
      </c>
      <c r="H4828" s="1" t="s">
        <v>2033</v>
      </c>
      <c r="I4828" s="2" t="str">
        <f t="shared" si="684"/>
        <v>88021</v>
      </c>
      <c r="J4828" s="2" t="str">
        <f t="shared" si="685"/>
        <v>88021</v>
      </c>
      <c r="K4828" s="2" t="str">
        <f t="shared" si="686"/>
        <v>c70                            </v>
      </c>
      <c r="L4828" s="2" t="str">
        <f t="shared" si="687"/>
        <v>C70                                     </v>
      </c>
    </row>
    <row r="4829" hidden="1" spans="1:12">
      <c r="A4829" s="1" t="s">
        <v>10721</v>
      </c>
      <c r="B4829" s="1" t="s">
        <v>10722</v>
      </c>
      <c r="C4829" s="1" t="s">
        <v>1729</v>
      </c>
      <c r="D4829" s="1" t="s">
        <v>65</v>
      </c>
      <c r="E4829" s="2" t="str">
        <f t="shared" si="688"/>
        <v>sfy</v>
      </c>
      <c r="F4829" s="1" t="s">
        <v>10334</v>
      </c>
      <c r="G4829" s="2" t="str">
        <f t="shared" si="689"/>
        <v>zh</v>
      </c>
      <c r="H4829" s="1" t="s">
        <v>2033</v>
      </c>
      <c r="I4829" s="2" t="str">
        <f t="shared" si="684"/>
        <v>88021</v>
      </c>
      <c r="J4829" s="2" t="str">
        <f t="shared" si="685"/>
        <v>88021</v>
      </c>
      <c r="K4829" s="2" t="str">
        <f t="shared" si="686"/>
        <v>c79                            </v>
      </c>
      <c r="L4829" s="2" t="str">
        <f t="shared" si="687"/>
        <v>C79                                     </v>
      </c>
    </row>
    <row r="4830" hidden="1" spans="1:12">
      <c r="A4830" s="1" t="s">
        <v>10723</v>
      </c>
      <c r="B4830" s="1" t="s">
        <v>10724</v>
      </c>
      <c r="C4830" s="1" t="s">
        <v>1729</v>
      </c>
      <c r="D4830" s="1" t="s">
        <v>65</v>
      </c>
      <c r="E4830" s="2" t="str">
        <f t="shared" si="688"/>
        <v>sfy</v>
      </c>
      <c r="F4830" s="1" t="s">
        <v>10334</v>
      </c>
      <c r="G4830" s="2" t="str">
        <f t="shared" si="689"/>
        <v>zh</v>
      </c>
      <c r="H4830" s="1" t="s">
        <v>2033</v>
      </c>
      <c r="I4830" s="2" t="str">
        <f>MID(A4830,7,4)</f>
        <v>8820</v>
      </c>
      <c r="J4830" s="2" t="str">
        <f>MID(B4830,6,4)</f>
        <v>8820</v>
      </c>
      <c r="K4830" s="2" t="str">
        <f t="shared" ref="K4829:K4857" si="690">MID(A4830,11,40)</f>
        <v>c370                            </v>
      </c>
      <c r="L4830" s="2" t="str">
        <f t="shared" si="683"/>
        <v>C370                                    </v>
      </c>
    </row>
    <row r="4831" hidden="1" spans="1:12">
      <c r="A4831" s="1" t="s">
        <v>10725</v>
      </c>
      <c r="B4831" s="1" t="s">
        <v>10726</v>
      </c>
      <c r="C4831" s="1" t="s">
        <v>1729</v>
      </c>
      <c r="D4831" s="1" t="s">
        <v>65</v>
      </c>
      <c r="E4831" s="2" t="str">
        <f t="shared" si="688"/>
        <v>sfy</v>
      </c>
      <c r="F4831" s="1" t="s">
        <v>10334</v>
      </c>
      <c r="G4831" s="2" t="str">
        <f t="shared" si="689"/>
        <v>zh</v>
      </c>
      <c r="H4831" s="1" t="s">
        <v>2033</v>
      </c>
      <c r="I4831" s="2" t="str">
        <f t="shared" ref="I4831:I4857" si="691">MID(A4831,7,4)</f>
        <v>8820</v>
      </c>
      <c r="J4831" s="2" t="str">
        <f t="shared" ref="J4831:J4857" si="692">MID(B4831,6,4)</f>
        <v>8820</v>
      </c>
      <c r="K4831" s="2" t="str">
        <f t="shared" si="690"/>
        <v>c37d                            </v>
      </c>
      <c r="L4831" s="2" t="str">
        <f t="shared" si="683"/>
        <v>C37D                                    </v>
      </c>
    </row>
    <row r="4832" hidden="1" spans="1:12">
      <c r="A4832" s="1" t="s">
        <v>10727</v>
      </c>
      <c r="B4832" s="1" t="s">
        <v>10728</v>
      </c>
      <c r="C4832" s="1" t="s">
        <v>1729</v>
      </c>
      <c r="D4832" s="1" t="s">
        <v>65</v>
      </c>
      <c r="E4832" s="2" t="str">
        <f t="shared" si="688"/>
        <v>sfy</v>
      </c>
      <c r="F4832" s="1" t="s">
        <v>10334</v>
      </c>
      <c r="G4832" s="2" t="str">
        <f t="shared" si="689"/>
        <v>zh</v>
      </c>
      <c r="H4832" s="1" t="s">
        <v>2033</v>
      </c>
      <c r="I4832" s="2" t="str">
        <f t="shared" si="691"/>
        <v>8821</v>
      </c>
      <c r="J4832" s="2" t="str">
        <f t="shared" si="692"/>
        <v>8821</v>
      </c>
      <c r="K4832" s="2" t="str">
        <f t="shared" si="690"/>
        <v>c50d                            </v>
      </c>
      <c r="L4832" s="2" t="str">
        <f t="shared" si="683"/>
        <v>C50D                                    </v>
      </c>
    </row>
    <row r="4833" hidden="1" spans="1:12">
      <c r="A4833" s="1" t="s">
        <v>10729</v>
      </c>
      <c r="B4833" s="1" t="s">
        <v>10730</v>
      </c>
      <c r="C4833" s="1" t="s">
        <v>1729</v>
      </c>
      <c r="D4833" s="1" t="s">
        <v>65</v>
      </c>
      <c r="E4833" s="2" t="str">
        <f t="shared" si="688"/>
        <v>sfy</v>
      </c>
      <c r="F4833" s="1" t="s">
        <v>10334</v>
      </c>
      <c r="G4833" s="2" t="str">
        <f t="shared" si="689"/>
        <v>zh</v>
      </c>
      <c r="H4833" s="1" t="s">
        <v>2033</v>
      </c>
      <c r="I4833" s="2" t="str">
        <f t="shared" si="691"/>
        <v>8838</v>
      </c>
      <c r="J4833" s="2" t="str">
        <f t="shared" si="692"/>
        <v>8838</v>
      </c>
      <c r="K4833" s="2" t="str">
        <f t="shared" si="690"/>
        <v>c4                              </v>
      </c>
      <c r="L4833" s="2" t="str">
        <f t="shared" si="683"/>
        <v>C4                                      </v>
      </c>
    </row>
    <row r="4834" hidden="1" spans="1:12">
      <c r="A4834" s="1" t="s">
        <v>10731</v>
      </c>
      <c r="B4834" s="1" t="s">
        <v>10732</v>
      </c>
      <c r="C4834" s="1" t="s">
        <v>1729</v>
      </c>
      <c r="D4834" s="1" t="s">
        <v>65</v>
      </c>
      <c r="E4834" s="2" t="str">
        <f t="shared" si="688"/>
        <v>sfy</v>
      </c>
      <c r="F4834" s="1" t="s">
        <v>10334</v>
      </c>
      <c r="G4834" s="2" t="str">
        <f t="shared" si="689"/>
        <v>zh</v>
      </c>
      <c r="H4834" s="1" t="s">
        <v>2033</v>
      </c>
      <c r="I4834" s="2" t="str">
        <f t="shared" si="691"/>
        <v>8869</v>
      </c>
      <c r="J4834" s="2" t="str">
        <f t="shared" si="692"/>
        <v>8869</v>
      </c>
      <c r="K4834" s="2" t="str">
        <f t="shared" si="690"/>
        <v>c111                            </v>
      </c>
      <c r="L4834" s="2" t="str">
        <f t="shared" si="683"/>
        <v>C111                                    </v>
      </c>
    </row>
    <row r="4835" hidden="1" spans="1:12">
      <c r="A4835" s="1" t="s">
        <v>10733</v>
      </c>
      <c r="B4835" s="1" t="s">
        <v>10734</v>
      </c>
      <c r="C4835" s="1" t="s">
        <v>1729</v>
      </c>
      <c r="D4835" s="1" t="s">
        <v>65</v>
      </c>
      <c r="E4835" s="2" t="str">
        <f t="shared" si="688"/>
        <v>sfy</v>
      </c>
      <c r="F4835" s="1" t="s">
        <v>10334</v>
      </c>
      <c r="G4835" s="2" t="str">
        <f t="shared" si="689"/>
        <v>zh</v>
      </c>
      <c r="H4835" s="1" t="s">
        <v>2033</v>
      </c>
      <c r="I4835" s="2" t="str">
        <f t="shared" si="691"/>
        <v>8869</v>
      </c>
      <c r="J4835" s="2" t="str">
        <f t="shared" si="692"/>
        <v>8869</v>
      </c>
      <c r="K4835" s="2" t="str">
        <f t="shared" si="690"/>
        <v>c112                            </v>
      </c>
      <c r="L4835" s="2" t="str">
        <f t="shared" si="683"/>
        <v>C112                                    </v>
      </c>
    </row>
    <row r="4836" hidden="1" spans="1:12">
      <c r="A4836" s="1" t="s">
        <v>10735</v>
      </c>
      <c r="B4836" s="1" t="s">
        <v>10736</v>
      </c>
      <c r="C4836" s="1" t="s">
        <v>1729</v>
      </c>
      <c r="D4836" s="1" t="s">
        <v>65</v>
      </c>
      <c r="E4836" s="2" t="str">
        <f t="shared" si="688"/>
        <v>sfy</v>
      </c>
      <c r="F4836" s="1" t="s">
        <v>10334</v>
      </c>
      <c r="G4836" s="2" t="str">
        <f t="shared" si="689"/>
        <v>zh</v>
      </c>
      <c r="H4836" s="1" t="s">
        <v>2033</v>
      </c>
      <c r="I4836" s="2" t="str">
        <f t="shared" si="691"/>
        <v>8869</v>
      </c>
      <c r="J4836" s="2" t="str">
        <f t="shared" si="692"/>
        <v>8869</v>
      </c>
      <c r="K4836" s="2" t="str">
        <f t="shared" si="690"/>
        <v>c47                             </v>
      </c>
      <c r="L4836" s="2" t="str">
        <f t="shared" si="683"/>
        <v>C47                                     </v>
      </c>
    </row>
    <row r="4837" hidden="1" spans="1:12">
      <c r="A4837" s="1" t="s">
        <v>10737</v>
      </c>
      <c r="B4837" s="1" t="s">
        <v>10738</v>
      </c>
      <c r="C4837" s="1" t="s">
        <v>1729</v>
      </c>
      <c r="D4837" s="1" t="s">
        <v>65</v>
      </c>
      <c r="E4837" s="2" t="str">
        <f t="shared" si="688"/>
        <v>sfy</v>
      </c>
      <c r="F4837" s="1" t="s">
        <v>10334</v>
      </c>
      <c r="G4837" s="2" t="str">
        <f t="shared" si="689"/>
        <v>zh</v>
      </c>
      <c r="H4837" s="1" t="s">
        <v>2033</v>
      </c>
      <c r="I4837" s="2" t="str">
        <f t="shared" si="691"/>
        <v>8873</v>
      </c>
      <c r="J4837" s="2" t="str">
        <f t="shared" si="692"/>
        <v>8873</v>
      </c>
      <c r="K4837" s="2" t="str">
        <f t="shared" si="690"/>
        <v>c123                            </v>
      </c>
      <c r="L4837" s="2" t="str">
        <f t="shared" si="683"/>
        <v>C123                                    </v>
      </c>
    </row>
    <row r="4838" hidden="1" spans="1:12">
      <c r="A4838" s="1" t="s">
        <v>10739</v>
      </c>
      <c r="B4838" s="1" t="s">
        <v>10740</v>
      </c>
      <c r="C4838" s="1" t="s">
        <v>1729</v>
      </c>
      <c r="D4838" s="1" t="s">
        <v>65</v>
      </c>
      <c r="E4838" s="2" t="str">
        <f t="shared" si="688"/>
        <v>sfy</v>
      </c>
      <c r="F4838" s="1" t="s">
        <v>10334</v>
      </c>
      <c r="G4838" s="2" t="str">
        <f t="shared" si="689"/>
        <v>zh</v>
      </c>
      <c r="H4838" s="1" t="s">
        <v>2033</v>
      </c>
      <c r="I4838" s="2" t="str">
        <f t="shared" si="691"/>
        <v>8873</v>
      </c>
      <c r="J4838" s="2" t="str">
        <f t="shared" si="692"/>
        <v>8873</v>
      </c>
      <c r="K4838" s="2" t="str">
        <f t="shared" si="690"/>
        <v>c28                             </v>
      </c>
      <c r="L4838" s="2" t="str">
        <f t="shared" si="683"/>
        <v>C28                                     </v>
      </c>
    </row>
    <row r="4839" hidden="1" spans="1:12">
      <c r="A4839" s="1" t="s">
        <v>10741</v>
      </c>
      <c r="B4839" s="1" t="s">
        <v>10742</v>
      </c>
      <c r="C4839" s="1" t="s">
        <v>1729</v>
      </c>
      <c r="D4839" s="1" t="s">
        <v>65</v>
      </c>
      <c r="E4839" s="2" t="str">
        <f t="shared" si="688"/>
        <v>sfy</v>
      </c>
      <c r="F4839" s="1" t="s">
        <v>10334</v>
      </c>
      <c r="G4839" s="2" t="str">
        <f t="shared" si="689"/>
        <v>zh</v>
      </c>
      <c r="H4839" s="1" t="s">
        <v>2033</v>
      </c>
      <c r="I4839" s="2" t="str">
        <f t="shared" si="691"/>
        <v>8873</v>
      </c>
      <c r="J4839" s="2" t="str">
        <f t="shared" si="692"/>
        <v>8873</v>
      </c>
      <c r="K4839" s="2" t="str">
        <f t="shared" si="690"/>
        <v>c71                             </v>
      </c>
      <c r="L4839" s="2" t="str">
        <f t="shared" si="683"/>
        <v>C71                                     </v>
      </c>
    </row>
    <row r="4840" hidden="1" spans="1:12">
      <c r="A4840" s="1" t="s">
        <v>10743</v>
      </c>
      <c r="B4840" s="1" t="s">
        <v>10744</v>
      </c>
      <c r="C4840" s="1" t="s">
        <v>1729</v>
      </c>
      <c r="D4840" s="1" t="s">
        <v>65</v>
      </c>
      <c r="E4840" s="2" t="str">
        <f t="shared" si="688"/>
        <v>sfy</v>
      </c>
      <c r="F4840" s="1" t="s">
        <v>10334</v>
      </c>
      <c r="G4840" s="2" t="str">
        <f t="shared" si="689"/>
        <v>zh</v>
      </c>
      <c r="H4840" s="1" t="s">
        <v>2033</v>
      </c>
      <c r="I4840" s="2" t="str">
        <f t="shared" si="691"/>
        <v>8890</v>
      </c>
      <c r="J4840" s="2" t="str">
        <f t="shared" si="692"/>
        <v>8890</v>
      </c>
      <c r="K4840" s="2" t="str">
        <f t="shared" si="690"/>
        <v>c3                              </v>
      </c>
      <c r="L4840" s="2" t="str">
        <f t="shared" si="683"/>
        <v>C3                                      </v>
      </c>
    </row>
    <row r="4841" hidden="1" spans="1:12">
      <c r="A4841" s="1" t="s">
        <v>10745</v>
      </c>
      <c r="B4841" s="1" t="s">
        <v>10746</v>
      </c>
      <c r="C4841" s="1" t="s">
        <v>1729</v>
      </c>
      <c r="D4841" s="1" t="s">
        <v>65</v>
      </c>
      <c r="E4841" s="2" t="str">
        <f t="shared" si="688"/>
        <v>sfy</v>
      </c>
      <c r="F4841" s="1" t="s">
        <v>10334</v>
      </c>
      <c r="G4841" s="2" t="str">
        <f t="shared" si="689"/>
        <v>zh</v>
      </c>
      <c r="H4841" s="1" t="s">
        <v>2033</v>
      </c>
      <c r="I4841" s="2" t="str">
        <f t="shared" si="691"/>
        <v>8890</v>
      </c>
      <c r="J4841" s="2" t="str">
        <f t="shared" si="692"/>
        <v>8890</v>
      </c>
      <c r="K4841" s="2" t="str">
        <f t="shared" si="690"/>
        <v>c4                              </v>
      </c>
      <c r="L4841" s="2" t="str">
        <f t="shared" si="683"/>
        <v>C4                                      </v>
      </c>
    </row>
    <row r="4842" hidden="1" spans="1:12">
      <c r="A4842" s="1" t="s">
        <v>10747</v>
      </c>
      <c r="B4842" s="1" t="s">
        <v>10748</v>
      </c>
      <c r="C4842" s="1" t="s">
        <v>1729</v>
      </c>
      <c r="D4842" s="1" t="s">
        <v>65</v>
      </c>
      <c r="E4842" s="2" t="str">
        <f t="shared" si="688"/>
        <v>sfy</v>
      </c>
      <c r="F4842" s="1" t="s">
        <v>10334</v>
      </c>
      <c r="G4842" s="2" t="str">
        <f t="shared" si="689"/>
        <v>zh</v>
      </c>
      <c r="H4842" s="1" t="s">
        <v>2033</v>
      </c>
      <c r="I4842" s="2" t="str">
        <f t="shared" si="691"/>
        <v>8891</v>
      </c>
      <c r="J4842" s="2" t="str">
        <f t="shared" si="692"/>
        <v>8891</v>
      </c>
      <c r="K4842" s="2" t="str">
        <f t="shared" si="690"/>
        <v>c3                              </v>
      </c>
      <c r="L4842" s="2" t="str">
        <f t="shared" si="683"/>
        <v>C3                                      </v>
      </c>
    </row>
    <row r="4843" hidden="1" spans="1:12">
      <c r="A4843" s="1" t="s">
        <v>10749</v>
      </c>
      <c r="B4843" s="1" t="s">
        <v>10750</v>
      </c>
      <c r="C4843" s="1" t="s">
        <v>1729</v>
      </c>
      <c r="D4843" s="1" t="s">
        <v>65</v>
      </c>
      <c r="E4843" s="2" t="str">
        <f t="shared" si="688"/>
        <v>sfy</v>
      </c>
      <c r="F4843" s="1" t="s">
        <v>10334</v>
      </c>
      <c r="G4843" s="2" t="str">
        <f t="shared" si="689"/>
        <v>zh</v>
      </c>
      <c r="H4843" s="1" t="s">
        <v>2033</v>
      </c>
      <c r="I4843" s="2" t="str">
        <f t="shared" si="691"/>
        <v>8897</v>
      </c>
      <c r="J4843" s="2" t="str">
        <f t="shared" si="692"/>
        <v>8897</v>
      </c>
      <c r="K4843" s="2" t="str">
        <f t="shared" si="690"/>
        <v>c6                              </v>
      </c>
      <c r="L4843" s="2" t="str">
        <f t="shared" si="683"/>
        <v>C6                                      </v>
      </c>
    </row>
    <row r="4844" hidden="1" spans="1:12">
      <c r="A4844" s="1" t="s">
        <v>10751</v>
      </c>
      <c r="B4844" s="1" t="s">
        <v>10752</v>
      </c>
      <c r="C4844" s="1" t="s">
        <v>1729</v>
      </c>
      <c r="D4844" s="1" t="s">
        <v>65</v>
      </c>
      <c r="E4844" s="2" t="str">
        <f t="shared" si="688"/>
        <v>sfy</v>
      </c>
      <c r="F4844" s="1" t="s">
        <v>10334</v>
      </c>
      <c r="G4844" s="2" t="str">
        <f t="shared" si="689"/>
        <v>zh</v>
      </c>
      <c r="H4844" s="1" t="s">
        <v>2033</v>
      </c>
      <c r="I4844" s="2" t="str">
        <f t="shared" si="691"/>
        <v>8899</v>
      </c>
      <c r="J4844" s="2" t="str">
        <f t="shared" si="692"/>
        <v>8899</v>
      </c>
      <c r="K4844" s="2" t="str">
        <f t="shared" si="690"/>
        <v>c4                              </v>
      </c>
      <c r="L4844" s="2" t="str">
        <f t="shared" si="683"/>
        <v>C4                                      </v>
      </c>
    </row>
    <row r="4845" hidden="1" spans="1:12">
      <c r="A4845" s="1" t="s">
        <v>10753</v>
      </c>
      <c r="B4845" s="1" t="s">
        <v>10754</v>
      </c>
      <c r="C4845" s="1" t="s">
        <v>1729</v>
      </c>
      <c r="D4845" s="1" t="s">
        <v>65</v>
      </c>
      <c r="E4845" s="2" t="str">
        <f t="shared" si="688"/>
        <v>sfy</v>
      </c>
      <c r="F4845" s="1" t="s">
        <v>10334</v>
      </c>
      <c r="G4845" s="2" t="str">
        <f t="shared" si="689"/>
        <v>zh</v>
      </c>
      <c r="H4845" s="1" t="s">
        <v>2033</v>
      </c>
      <c r="I4845" s="2" t="str">
        <f t="shared" si="691"/>
        <v>8899</v>
      </c>
      <c r="J4845" s="2" t="str">
        <f t="shared" si="692"/>
        <v>8899</v>
      </c>
      <c r="K4845" s="2" t="str">
        <f t="shared" si="690"/>
        <v>c5                              </v>
      </c>
      <c r="L4845" s="2" t="str">
        <f t="shared" si="683"/>
        <v>C5                                      </v>
      </c>
    </row>
    <row r="4846" hidden="1" spans="1:12">
      <c r="A4846" s="1" t="s">
        <v>10755</v>
      </c>
      <c r="B4846" s="1" t="s">
        <v>10756</v>
      </c>
      <c r="C4846" s="1" t="s">
        <v>1729</v>
      </c>
      <c r="D4846" s="1" t="s">
        <v>65</v>
      </c>
      <c r="E4846" s="2" t="str">
        <f t="shared" si="688"/>
        <v>sfy</v>
      </c>
      <c r="F4846" s="1" t="s">
        <v>10334</v>
      </c>
      <c r="G4846" s="2" t="str">
        <f t="shared" si="689"/>
        <v>zh</v>
      </c>
      <c r="H4846" s="1" t="s">
        <v>2033</v>
      </c>
      <c r="I4846" s="2" t="str">
        <f t="shared" si="691"/>
        <v>8901</v>
      </c>
      <c r="J4846" s="2" t="str">
        <f t="shared" si="692"/>
        <v>8901</v>
      </c>
      <c r="K4846" s="2" t="str">
        <f t="shared" si="690"/>
        <v>c5                              </v>
      </c>
      <c r="L4846" s="2" t="str">
        <f t="shared" si="683"/>
        <v>C5                                      </v>
      </c>
    </row>
    <row r="4847" hidden="1" spans="1:12">
      <c r="A4847" s="1" t="s">
        <v>10757</v>
      </c>
      <c r="B4847" s="1" t="s">
        <v>10758</v>
      </c>
      <c r="C4847" s="1" t="s">
        <v>1729</v>
      </c>
      <c r="D4847" s="1" t="s">
        <v>65</v>
      </c>
      <c r="E4847" s="2" t="str">
        <f t="shared" si="688"/>
        <v>sfy</v>
      </c>
      <c r="F4847" s="1" t="s">
        <v>10334</v>
      </c>
      <c r="G4847" s="2" t="str">
        <f t="shared" si="689"/>
        <v>zh</v>
      </c>
      <c r="H4847" s="1" t="s">
        <v>2033</v>
      </c>
      <c r="I4847" s="2" t="str">
        <f t="shared" si="691"/>
        <v>8903</v>
      </c>
      <c r="J4847" s="2" t="str">
        <f t="shared" si="692"/>
        <v>8903</v>
      </c>
      <c r="K4847" s="2" t="str">
        <f t="shared" si="690"/>
        <v>c5                              </v>
      </c>
      <c r="L4847" s="2" t="str">
        <f t="shared" si="683"/>
        <v>C5                                      </v>
      </c>
    </row>
    <row r="4848" hidden="1" spans="1:12">
      <c r="A4848" s="1" t="s">
        <v>10759</v>
      </c>
      <c r="B4848" s="1" t="s">
        <v>10760</v>
      </c>
      <c r="C4848" s="1" t="s">
        <v>1729</v>
      </c>
      <c r="D4848" s="1" t="s">
        <v>65</v>
      </c>
      <c r="E4848" s="2" t="str">
        <f t="shared" si="688"/>
        <v>sfy</v>
      </c>
      <c r="F4848" s="1" t="s">
        <v>10334</v>
      </c>
      <c r="G4848" s="2" t="str">
        <f t="shared" si="689"/>
        <v>zh</v>
      </c>
      <c r="H4848" s="1" t="s">
        <v>2033</v>
      </c>
      <c r="I4848" s="2" t="str">
        <f t="shared" si="691"/>
        <v>8909</v>
      </c>
      <c r="J4848" s="2" t="str">
        <f t="shared" si="692"/>
        <v>8909</v>
      </c>
      <c r="K4848" s="2" t="str">
        <f t="shared" si="690"/>
        <v>c3                              </v>
      </c>
      <c r="L4848" s="2" t="str">
        <f t="shared" si="683"/>
        <v>C3                                      </v>
      </c>
    </row>
    <row r="4849" hidden="1" spans="1:12">
      <c r="A4849" s="1" t="s">
        <v>10761</v>
      </c>
      <c r="B4849" s="1" t="s">
        <v>10762</v>
      </c>
      <c r="C4849" s="1" t="s">
        <v>1729</v>
      </c>
      <c r="D4849" s="1" t="s">
        <v>65</v>
      </c>
      <c r="E4849" s="2" t="str">
        <f t="shared" si="688"/>
        <v>sfy</v>
      </c>
      <c r="F4849" s="1" t="s">
        <v>10334</v>
      </c>
      <c r="G4849" s="2" t="str">
        <f t="shared" si="689"/>
        <v>zh</v>
      </c>
      <c r="H4849" s="1" t="s">
        <v>2033</v>
      </c>
      <c r="I4849" s="2" t="str">
        <f t="shared" si="691"/>
        <v>8919</v>
      </c>
      <c r="J4849" s="2" t="str">
        <f t="shared" si="692"/>
        <v>8919</v>
      </c>
      <c r="K4849" s="2" t="str">
        <f t="shared" si="690"/>
        <v>c18f                            </v>
      </c>
      <c r="L4849" s="2" t="str">
        <f t="shared" si="683"/>
        <v>C18F                                    </v>
      </c>
    </row>
    <row r="4850" hidden="1" spans="1:12">
      <c r="A4850" s="1" t="s">
        <v>10763</v>
      </c>
      <c r="B4850" s="1" t="s">
        <v>10764</v>
      </c>
      <c r="C4850" s="1" t="s">
        <v>1729</v>
      </c>
      <c r="D4850" s="1" t="s">
        <v>65</v>
      </c>
      <c r="E4850" s="2" t="str">
        <f t="shared" si="688"/>
        <v>sfy</v>
      </c>
      <c r="F4850" s="1" t="s">
        <v>10334</v>
      </c>
      <c r="G4850" s="2" t="str">
        <f t="shared" si="689"/>
        <v>zh</v>
      </c>
      <c r="H4850" s="1" t="s">
        <v>2033</v>
      </c>
      <c r="I4850" s="2" t="str">
        <f t="shared" si="691"/>
        <v>8919</v>
      </c>
      <c r="J4850" s="2" t="str">
        <f t="shared" si="692"/>
        <v>8919</v>
      </c>
      <c r="K4850" s="2" t="str">
        <f t="shared" si="690"/>
        <v>c9                              </v>
      </c>
      <c r="L4850" s="2" t="str">
        <f t="shared" si="683"/>
        <v>C9                                      </v>
      </c>
    </row>
    <row r="4851" hidden="1" spans="1:12">
      <c r="A4851" s="1" t="s">
        <v>10765</v>
      </c>
      <c r="B4851" s="1" t="s">
        <v>10766</v>
      </c>
      <c r="C4851" s="1" t="s">
        <v>1729</v>
      </c>
      <c r="D4851" s="1" t="s">
        <v>65</v>
      </c>
      <c r="E4851" s="2" t="str">
        <f t="shared" si="688"/>
        <v>sfy</v>
      </c>
      <c r="F4851" s="1" t="s">
        <v>10334</v>
      </c>
      <c r="G4851" s="2" t="str">
        <f t="shared" si="689"/>
        <v>zh</v>
      </c>
      <c r="H4851" s="1" t="s">
        <v>2033</v>
      </c>
      <c r="I4851" s="2" t="str">
        <f t="shared" si="691"/>
        <v>8924</v>
      </c>
      <c r="J4851" s="2" t="str">
        <f t="shared" si="692"/>
        <v>8924</v>
      </c>
      <c r="K4851" s="2" t="str">
        <f t="shared" si="690"/>
        <v>c5                              </v>
      </c>
      <c r="L4851" s="2" t="str">
        <f t="shared" si="683"/>
        <v>C5                                      </v>
      </c>
    </row>
    <row r="4852" hidden="1" spans="1:12">
      <c r="A4852" s="1" t="s">
        <v>10767</v>
      </c>
      <c r="B4852" s="1" t="s">
        <v>10768</v>
      </c>
      <c r="C4852" s="1" t="s">
        <v>1729</v>
      </c>
      <c r="D4852" s="1" t="s">
        <v>65</v>
      </c>
      <c r="E4852" s="2" t="str">
        <f t="shared" si="688"/>
        <v>sfy</v>
      </c>
      <c r="F4852" s="1" t="s">
        <v>10334</v>
      </c>
      <c r="G4852" s="2" t="str">
        <f t="shared" si="689"/>
        <v>zh</v>
      </c>
      <c r="H4852" s="1" t="s">
        <v>2033</v>
      </c>
      <c r="I4852" s="2" t="str">
        <f t="shared" si="691"/>
        <v>8926</v>
      </c>
      <c r="J4852" s="2" t="str">
        <f t="shared" si="692"/>
        <v>8926</v>
      </c>
      <c r="K4852" s="2" t="str">
        <f t="shared" si="690"/>
        <v>c4                              </v>
      </c>
      <c r="L4852" s="2" t="str">
        <f t="shared" si="683"/>
        <v>C4                                      </v>
      </c>
    </row>
    <row r="4853" hidden="1" spans="1:12">
      <c r="A4853" s="1" t="s">
        <v>10769</v>
      </c>
      <c r="B4853" s="1" t="s">
        <v>10770</v>
      </c>
      <c r="C4853" s="1" t="s">
        <v>1729</v>
      </c>
      <c r="D4853" s="1" t="s">
        <v>65</v>
      </c>
      <c r="E4853" s="2" t="str">
        <f t="shared" si="688"/>
        <v>sfy</v>
      </c>
      <c r="F4853" s="1" t="s">
        <v>10334</v>
      </c>
      <c r="G4853" s="2" t="str">
        <f t="shared" si="689"/>
        <v>zh</v>
      </c>
      <c r="H4853" s="1" t="s">
        <v>2033</v>
      </c>
      <c r="I4853" s="2" t="str">
        <f t="shared" si="691"/>
        <v>8929</v>
      </c>
      <c r="J4853" s="2" t="str">
        <f t="shared" si="692"/>
        <v>8929</v>
      </c>
      <c r="K4853" s="2" t="str">
        <f t="shared" si="690"/>
        <v>c1                              </v>
      </c>
      <c r="L4853" s="2" t="str">
        <f t="shared" si="683"/>
        <v>C1                                      </v>
      </c>
    </row>
    <row r="4854" hidden="1" spans="1:12">
      <c r="A4854" s="1" t="s">
        <v>10771</v>
      </c>
      <c r="B4854" s="1" t="s">
        <v>10772</v>
      </c>
      <c r="C4854" s="1" t="s">
        <v>1729</v>
      </c>
      <c r="D4854" s="1" t="s">
        <v>65</v>
      </c>
      <c r="E4854" s="2" t="str">
        <f t="shared" si="688"/>
        <v>sfy</v>
      </c>
      <c r="F4854" s="1" t="s">
        <v>10334</v>
      </c>
      <c r="G4854" s="2" t="str">
        <f t="shared" si="689"/>
        <v>zh</v>
      </c>
      <c r="H4854" s="1" t="s">
        <v>2033</v>
      </c>
      <c r="I4854" s="2" t="str">
        <f t="shared" si="691"/>
        <v>8929</v>
      </c>
      <c r="J4854" s="2" t="str">
        <f t="shared" si="692"/>
        <v>8929</v>
      </c>
      <c r="K4854" s="2" t="str">
        <f t="shared" si="690"/>
        <v>c2                              </v>
      </c>
      <c r="L4854" s="2" t="str">
        <f t="shared" si="683"/>
        <v>C2                                      </v>
      </c>
    </row>
    <row r="4855" hidden="1" spans="1:12">
      <c r="A4855" s="1" t="s">
        <v>10773</v>
      </c>
      <c r="B4855" s="1" t="s">
        <v>10774</v>
      </c>
      <c r="C4855" s="1" t="s">
        <v>1729</v>
      </c>
      <c r="D4855" s="1" t="s">
        <v>65</v>
      </c>
      <c r="E4855" s="2" t="str">
        <f t="shared" si="688"/>
        <v>sfy</v>
      </c>
      <c r="F4855" s="1" t="s">
        <v>10334</v>
      </c>
      <c r="G4855" s="2" t="str">
        <f t="shared" si="689"/>
        <v>zh</v>
      </c>
      <c r="H4855" s="1" t="s">
        <v>2033</v>
      </c>
      <c r="I4855" s="2" t="str">
        <f t="shared" si="691"/>
        <v>8929</v>
      </c>
      <c r="J4855" s="2" t="str">
        <f t="shared" si="692"/>
        <v>8929</v>
      </c>
      <c r="K4855" s="2" t="str">
        <f t="shared" si="690"/>
        <v>c7                              </v>
      </c>
      <c r="L4855" s="2" t="str">
        <f t="shared" si="683"/>
        <v>C7                                      </v>
      </c>
    </row>
    <row r="4856" hidden="1" spans="1:12">
      <c r="A4856" s="1" t="s">
        <v>10775</v>
      </c>
      <c r="B4856" s="1" t="s">
        <v>10776</v>
      </c>
      <c r="C4856" s="1" t="s">
        <v>1729</v>
      </c>
      <c r="D4856" s="1" t="s">
        <v>65</v>
      </c>
      <c r="E4856" s="2" t="str">
        <f t="shared" si="688"/>
        <v>sfy</v>
      </c>
      <c r="F4856" s="1" t="s">
        <v>10334</v>
      </c>
      <c r="G4856" s="2" t="str">
        <f t="shared" si="689"/>
        <v>zh</v>
      </c>
      <c r="H4856" s="1" t="s">
        <v>2033</v>
      </c>
      <c r="I4856" s="2" t="str">
        <f t="shared" si="691"/>
        <v>9109</v>
      </c>
      <c r="J4856" s="2" t="str">
        <f t="shared" si="692"/>
        <v>9109</v>
      </c>
      <c r="K4856" s="2" t="str">
        <f t="shared" si="690"/>
        <v>c1                              </v>
      </c>
      <c r="L4856" s="2" t="str">
        <f t="shared" si="683"/>
        <v>C1                                      </v>
      </c>
    </row>
    <row r="4857" hidden="1" spans="1:12">
      <c r="A4857" s="1" t="s">
        <v>10777</v>
      </c>
      <c r="B4857" s="1" t="s">
        <v>10778</v>
      </c>
      <c r="C4857" s="1" t="s">
        <v>1729</v>
      </c>
      <c r="D4857" s="1" t="s">
        <v>65</v>
      </c>
      <c r="E4857" s="2" t="str">
        <f t="shared" si="688"/>
        <v>sfy</v>
      </c>
      <c r="F4857" s="1" t="s">
        <v>10334</v>
      </c>
      <c r="G4857" s="2" t="str">
        <f t="shared" si="689"/>
        <v>zh</v>
      </c>
      <c r="H4857" s="1" t="s">
        <v>2033</v>
      </c>
      <c r="I4857" s="2" t="str">
        <f>MID(A4857,7,3)</f>
        <v>921</v>
      </c>
      <c r="J4857" s="2" t="str">
        <f>MID(B4857,6,3)</f>
        <v>921</v>
      </c>
      <c r="K4857" s="2" t="str">
        <f>MID(A4857,10,40)</f>
        <v>c11                              </v>
      </c>
      <c r="L4857" s="2" t="str">
        <f>MID(B4857,9,40)</f>
        <v>C11                                     </v>
      </c>
    </row>
    <row r="4858" hidden="1" spans="1:11">
      <c r="A4858" s="1" t="s">
        <v>10779</v>
      </c>
      <c r="B4858" s="1" t="s">
        <v>10780</v>
      </c>
      <c r="C4858" s="1" t="s">
        <v>1729</v>
      </c>
      <c r="D4858" s="1" t="s">
        <v>65</v>
      </c>
      <c r="E4858" s="2" t="str">
        <f>MID(A4858,2,2)</f>
        <v>sh</v>
      </c>
      <c r="F4858" s="1" t="s">
        <v>10781</v>
      </c>
      <c r="G4858" t="s">
        <v>10782</v>
      </c>
      <c r="H4858" s="1" t="s">
        <v>10783</v>
      </c>
      <c r="I4858" s="1" t="s">
        <v>16</v>
      </c>
      <c r="K4858" s="1" t="s">
        <v>16</v>
      </c>
    </row>
    <row r="4859" hidden="1" spans="1:11">
      <c r="A4859" s="1" t="s">
        <v>10784</v>
      </c>
      <c r="B4859" s="1" t="s">
        <v>10785</v>
      </c>
      <c r="C4859" s="1" t="s">
        <v>1729</v>
      </c>
      <c r="D4859" s="1" t="s">
        <v>65</v>
      </c>
      <c r="E4859" s="2" t="str">
        <f>MID(A4859,2,2)</f>
        <v>sh</v>
      </c>
      <c r="F4859" s="1" t="s">
        <v>10781</v>
      </c>
      <c r="G4859" t="s">
        <v>10786</v>
      </c>
      <c r="H4859" s="1" t="s">
        <v>10787</v>
      </c>
      <c r="I4859" s="1" t="s">
        <v>16</v>
      </c>
      <c r="K4859" s="1" t="s">
        <v>16</v>
      </c>
    </row>
    <row r="4860" hidden="1" spans="1:11">
      <c r="A4860" s="1" t="s">
        <v>10788</v>
      </c>
      <c r="B4860" s="1" t="s">
        <v>10789</v>
      </c>
      <c r="C4860" s="1" t="s">
        <v>1729</v>
      </c>
      <c r="D4860" s="1" t="s">
        <v>65</v>
      </c>
      <c r="E4860" s="2" t="str">
        <f>MID(A4860,2,2)</f>
        <v>sh</v>
      </c>
      <c r="F4860" s="1" t="s">
        <v>10781</v>
      </c>
      <c r="G4860" t="s">
        <v>10790</v>
      </c>
      <c r="H4860" s="1" t="s">
        <v>4935</v>
      </c>
      <c r="I4860" s="1" t="s">
        <v>16</v>
      </c>
      <c r="K4860" s="1" t="s">
        <v>16</v>
      </c>
    </row>
    <row r="4861" hidden="1" spans="1:11">
      <c r="A4861" s="1" t="s">
        <v>10791</v>
      </c>
      <c r="B4861" s="1" t="s">
        <v>10792</v>
      </c>
      <c r="C4861" s="1" t="s">
        <v>1729</v>
      </c>
      <c r="D4861" s="1" t="s">
        <v>65</v>
      </c>
      <c r="E4861" s="2" t="str">
        <f>MID(A4861,2,4)</f>
        <v>ssjd</v>
      </c>
      <c r="F4861" s="1" t="s">
        <v>10793</v>
      </c>
      <c r="G4861" t="s">
        <v>2263</v>
      </c>
      <c r="H4861" s="1" t="s">
        <v>1736</v>
      </c>
      <c r="I4861" s="1" t="s">
        <v>16</v>
      </c>
      <c r="K4861" s="1" t="s">
        <v>16</v>
      </c>
    </row>
    <row r="4862" hidden="1" spans="1:11">
      <c r="A4862" s="1" t="s">
        <v>10794</v>
      </c>
      <c r="B4862" s="1" t="s">
        <v>10795</v>
      </c>
      <c r="C4862" s="1" t="s">
        <v>1729</v>
      </c>
      <c r="D4862" s="1" t="s">
        <v>65</v>
      </c>
      <c r="E4862" s="2" t="str">
        <f>MID(A4862,2,2)</f>
        <v>ta</v>
      </c>
      <c r="F4862" s="1" t="s">
        <v>10796</v>
      </c>
      <c r="G4862" t="s">
        <v>179</v>
      </c>
      <c r="H4862" s="1" t="s">
        <v>178</v>
      </c>
      <c r="I4862" s="1" t="s">
        <v>16</v>
      </c>
      <c r="K4862" s="1" t="s">
        <v>16</v>
      </c>
    </row>
    <row r="4863" hidden="1" spans="1:12">
      <c r="A4863" s="1" t="s">
        <v>200</v>
      </c>
      <c r="B4863" s="1" t="s">
        <v>201</v>
      </c>
      <c r="C4863" s="1" t="s">
        <v>1729</v>
      </c>
      <c r="D4863" s="1" t="s">
        <v>65</v>
      </c>
      <c r="E4863" s="2" t="str">
        <f>MID(A4863,2,4)</f>
        <v>tcbs</v>
      </c>
      <c r="F4863" s="1" t="s">
        <v>202</v>
      </c>
      <c r="G4863" s="2" t="str">
        <f>MID(A4863,6,4)</f>
        <v>66xl</v>
      </c>
      <c r="H4863" s="1" t="s">
        <v>203</v>
      </c>
      <c r="I4863" s="2" t="str">
        <f>MID(A4863,10,5)</f>
        <v>p5200</v>
      </c>
      <c r="J4863" s="2" t="str">
        <f>MID(B4863,20,5)</f>
        <v>P5200</v>
      </c>
      <c r="K4863" s="2" t="str">
        <f>MID(A4863,15,50)</f>
        <v>c5                          </v>
      </c>
      <c r="L4863" s="2" t="str">
        <f>MID(B4863,25,50)</f>
        <v>C5                                                </v>
      </c>
    </row>
    <row r="4864" hidden="1" spans="1:12">
      <c r="A4864" s="1" t="s">
        <v>206</v>
      </c>
      <c r="B4864" s="1" t="s">
        <v>207</v>
      </c>
      <c r="C4864" s="1" t="s">
        <v>1729</v>
      </c>
      <c r="D4864" s="1" t="s">
        <v>65</v>
      </c>
      <c r="E4864" s="2" t="str">
        <f t="shared" ref="E4864:E4927" si="693">MID(A4864,2,4)</f>
        <v>tcbs</v>
      </c>
      <c r="F4864" s="1" t="s">
        <v>202</v>
      </c>
      <c r="G4864" s="2" t="str">
        <f t="shared" ref="G4864:G4927" si="694">MID(A4864,6,4)</f>
        <v>66xl</v>
      </c>
      <c r="H4864" s="1" t="s">
        <v>203</v>
      </c>
      <c r="I4864" s="2" t="str">
        <f>MID(A4864,10,6)</f>
        <v>p5200t</v>
      </c>
      <c r="J4864" s="2" t="str">
        <f>MID(B4864,20,6)</f>
        <v>P5200T</v>
      </c>
      <c r="K4864" s="2" t="str">
        <f>MID(A4864,16,50)</f>
        <v>c4                         </v>
      </c>
      <c r="L4864" s="2" t="str">
        <f>MID(B4864,26,50)</f>
        <v>C4                                                </v>
      </c>
    </row>
    <row r="4865" hidden="1" spans="1:12">
      <c r="A4865" s="1" t="s">
        <v>209</v>
      </c>
      <c r="B4865" s="1" t="s">
        <v>210</v>
      </c>
      <c r="C4865" s="1" t="s">
        <v>1729</v>
      </c>
      <c r="D4865" s="1" t="s">
        <v>65</v>
      </c>
      <c r="E4865" s="2" t="str">
        <f t="shared" si="693"/>
        <v>tcbs</v>
      </c>
      <c r="F4865" s="1" t="s">
        <v>202</v>
      </c>
      <c r="G4865" s="2" t="str">
        <f t="shared" si="694"/>
        <v>66xl</v>
      </c>
      <c r="H4865" s="1" t="s">
        <v>203</v>
      </c>
      <c r="I4865" s="2" t="str">
        <f>MID(A4865,10,6)</f>
        <v>p5200t</v>
      </c>
      <c r="J4865" s="2" t="str">
        <f>MID(B4865,20,6)</f>
        <v>P5200T</v>
      </c>
      <c r="K4865" s="2" t="str">
        <f>MID(A4865,16,50)</f>
        <v>c7                         </v>
      </c>
      <c r="L4865" s="2" t="str">
        <f>MID(B4865,26,50)</f>
        <v>C7                                                </v>
      </c>
    </row>
    <row r="4866" hidden="1" spans="1:12">
      <c r="A4866" s="1" t="s">
        <v>212</v>
      </c>
      <c r="B4866" s="1" t="s">
        <v>213</v>
      </c>
      <c r="C4866" s="1" t="s">
        <v>1729</v>
      </c>
      <c r="D4866" s="1" t="s">
        <v>65</v>
      </c>
      <c r="E4866" s="2" t="str">
        <f t="shared" si="693"/>
        <v>tcbs</v>
      </c>
      <c r="F4866" s="1" t="s">
        <v>202</v>
      </c>
      <c r="G4866" s="2" t="str">
        <f t="shared" si="694"/>
        <v>66xl</v>
      </c>
      <c r="H4866" s="1" t="s">
        <v>203</v>
      </c>
      <c r="I4866" s="2" t="str">
        <f t="shared" ref="I4864:I4927" si="695">MID(A4866,10,5)</f>
        <v>p5201</v>
      </c>
      <c r="J4866" s="2" t="str">
        <f t="shared" ref="J4864:J4895" si="696">MID(B4866,20,5)</f>
        <v>P5201</v>
      </c>
      <c r="K4866" s="2" t="str">
        <f>MID(A4866,15,50)</f>
        <v>c13                         </v>
      </c>
      <c r="L4866" s="2" t="str">
        <f>MID(B4866,25,50)</f>
        <v>C13                                               </v>
      </c>
    </row>
    <row r="4867" hidden="1" spans="1:12">
      <c r="A4867" s="1" t="s">
        <v>216</v>
      </c>
      <c r="B4867" s="1" t="s">
        <v>217</v>
      </c>
      <c r="C4867" s="1" t="s">
        <v>1729</v>
      </c>
      <c r="D4867" s="1" t="s">
        <v>65</v>
      </c>
      <c r="E4867" s="2" t="str">
        <f t="shared" si="693"/>
        <v>tcbs</v>
      </c>
      <c r="F4867" s="1" t="s">
        <v>202</v>
      </c>
      <c r="G4867" s="2" t="str">
        <f t="shared" si="694"/>
        <v>66xl</v>
      </c>
      <c r="H4867" s="1" t="s">
        <v>203</v>
      </c>
      <c r="I4867" s="2" t="str">
        <f t="shared" si="695"/>
        <v>p5201</v>
      </c>
      <c r="J4867" s="2" t="str">
        <f t="shared" si="696"/>
        <v>P5201</v>
      </c>
      <c r="K4867" s="2" t="str">
        <f t="shared" ref="K4867:K4898" si="697">MID(A4867,15,50)</f>
        <v>c7                          </v>
      </c>
      <c r="L4867" s="2" t="str">
        <f>MID(B4867,25,50)</f>
        <v>C7                                                </v>
      </c>
    </row>
    <row r="4868" hidden="1" spans="1:12">
      <c r="A4868" s="1" t="s">
        <v>219</v>
      </c>
      <c r="B4868" s="1" t="s">
        <v>220</v>
      </c>
      <c r="C4868" s="1" t="s">
        <v>1729</v>
      </c>
      <c r="D4868" s="1" t="s">
        <v>65</v>
      </c>
      <c r="E4868" s="2" t="str">
        <f t="shared" si="693"/>
        <v>tcbs</v>
      </c>
      <c r="F4868" s="1" t="s">
        <v>202</v>
      </c>
      <c r="G4868" s="2" t="str">
        <f t="shared" si="694"/>
        <v>66xl</v>
      </c>
      <c r="H4868" s="1" t="s">
        <v>203</v>
      </c>
      <c r="I4868" s="2" t="str">
        <f>MID(A4868,10,6)</f>
        <v>p5201t</v>
      </c>
      <c r="J4868" s="2" t="str">
        <f>MID(B4868,20,6)</f>
        <v>P5201T</v>
      </c>
      <c r="K4868" s="2" t="str">
        <f>MID(A4868,16,50)</f>
        <v>c6                         </v>
      </c>
      <c r="L4868" s="2" t="str">
        <f>MID(B4868,26,50)</f>
        <v>C6                                                </v>
      </c>
    </row>
    <row r="4869" hidden="1" spans="1:12">
      <c r="A4869" s="1" t="s">
        <v>222</v>
      </c>
      <c r="B4869" s="1" t="s">
        <v>223</v>
      </c>
      <c r="C4869" s="1" t="s">
        <v>1729</v>
      </c>
      <c r="D4869" s="1" t="s">
        <v>65</v>
      </c>
      <c r="E4869" s="2" t="str">
        <f t="shared" si="693"/>
        <v>tcbs</v>
      </c>
      <c r="F4869" s="1" t="s">
        <v>202</v>
      </c>
      <c r="G4869" s="2" t="str">
        <f t="shared" si="694"/>
        <v>66xl</v>
      </c>
      <c r="H4869" s="1" t="s">
        <v>203</v>
      </c>
      <c r="I4869" s="2" t="str">
        <f t="shared" si="695"/>
        <v>p5202</v>
      </c>
      <c r="J4869" s="2" t="str">
        <f t="shared" si="696"/>
        <v>P5202</v>
      </c>
      <c r="K4869" s="2" t="str">
        <f t="shared" si="697"/>
        <v>c13                         </v>
      </c>
      <c r="L4869" s="2" t="str">
        <f>MID(B4869,25,50)</f>
        <v>C13                                               </v>
      </c>
    </row>
    <row r="4870" hidden="1" spans="1:12">
      <c r="A4870" s="1" t="s">
        <v>225</v>
      </c>
      <c r="B4870" s="1" t="s">
        <v>226</v>
      </c>
      <c r="C4870" s="1" t="s">
        <v>1729</v>
      </c>
      <c r="D4870" s="1" t="s">
        <v>65</v>
      </c>
      <c r="E4870" s="2" t="str">
        <f t="shared" si="693"/>
        <v>tcbs</v>
      </c>
      <c r="F4870" s="1" t="s">
        <v>202</v>
      </c>
      <c r="G4870" s="2" t="str">
        <f t="shared" si="694"/>
        <v>66xl</v>
      </c>
      <c r="H4870" s="1" t="s">
        <v>203</v>
      </c>
      <c r="I4870" s="2" t="str">
        <f t="shared" si="695"/>
        <v>p5202</v>
      </c>
      <c r="J4870" s="2" t="str">
        <f t="shared" si="696"/>
        <v>P5202</v>
      </c>
      <c r="K4870" s="2" t="str">
        <f t="shared" si="697"/>
        <v>c8                          </v>
      </c>
      <c r="L4870" s="2" t="str">
        <f>MID(B4870,25,50)</f>
        <v>C8                                                </v>
      </c>
    </row>
    <row r="4871" hidden="1" spans="1:12">
      <c r="A4871" s="1" t="s">
        <v>228</v>
      </c>
      <c r="B4871" s="1" t="s">
        <v>229</v>
      </c>
      <c r="C4871" s="1" t="s">
        <v>1729</v>
      </c>
      <c r="D4871" s="1" t="s">
        <v>65</v>
      </c>
      <c r="E4871" s="2" t="str">
        <f t="shared" si="693"/>
        <v>tcbs</v>
      </c>
      <c r="F4871" s="1" t="s">
        <v>202</v>
      </c>
      <c r="G4871" s="2" t="str">
        <f t="shared" si="694"/>
        <v>66xl</v>
      </c>
      <c r="H4871" s="1" t="s">
        <v>203</v>
      </c>
      <c r="I4871" s="2" t="str">
        <f>MID(A4871,10,6)</f>
        <v>p5202t</v>
      </c>
      <c r="J4871" s="2" t="str">
        <f>MID(B4871,20,6)</f>
        <v>P5202T</v>
      </c>
      <c r="K4871" s="2" t="str">
        <f>MID(A4871,16,50)</f>
        <v>c6                         </v>
      </c>
      <c r="L4871" s="2" t="str">
        <f>MID(B4871,26,50)</f>
        <v>C6                                                </v>
      </c>
    </row>
    <row r="4872" hidden="1" spans="1:12">
      <c r="A4872" s="1" t="s">
        <v>230</v>
      </c>
      <c r="B4872" s="1" t="s">
        <v>231</v>
      </c>
      <c r="C4872" s="1" t="s">
        <v>1729</v>
      </c>
      <c r="D4872" s="1" t="s">
        <v>65</v>
      </c>
      <c r="E4872" s="2" t="str">
        <f t="shared" si="693"/>
        <v>tcbs</v>
      </c>
      <c r="F4872" s="1" t="s">
        <v>202</v>
      </c>
      <c r="G4872" s="2" t="str">
        <f t="shared" si="694"/>
        <v>66xl</v>
      </c>
      <c r="H4872" s="1" t="s">
        <v>203</v>
      </c>
      <c r="I4872" s="2" t="str">
        <f t="shared" si="695"/>
        <v>p5203</v>
      </c>
      <c r="J4872" s="2" t="str">
        <f t="shared" si="696"/>
        <v>P5203</v>
      </c>
      <c r="K4872" s="2" t="str">
        <f t="shared" si="697"/>
        <v>c13                         </v>
      </c>
      <c r="L4872" s="2" t="str">
        <f>MID(B4872,25,50)</f>
        <v>C13                                               </v>
      </c>
    </row>
    <row r="4873" hidden="1" spans="1:12">
      <c r="A4873" s="1" t="s">
        <v>233</v>
      </c>
      <c r="B4873" s="1" t="s">
        <v>234</v>
      </c>
      <c r="C4873" s="1" t="s">
        <v>1729</v>
      </c>
      <c r="D4873" s="1" t="s">
        <v>65</v>
      </c>
      <c r="E4873" s="2" t="str">
        <f t="shared" si="693"/>
        <v>tcbs</v>
      </c>
      <c r="F4873" s="1" t="s">
        <v>202</v>
      </c>
      <c r="G4873" s="2" t="str">
        <f t="shared" si="694"/>
        <v>66xl</v>
      </c>
      <c r="H4873" s="1" t="s">
        <v>203</v>
      </c>
      <c r="I4873" s="2" t="str">
        <f t="shared" si="695"/>
        <v>p5203</v>
      </c>
      <c r="J4873" s="2" t="str">
        <f t="shared" si="696"/>
        <v>P5203</v>
      </c>
      <c r="K4873" s="2" t="str">
        <f t="shared" si="697"/>
        <v>c2                          </v>
      </c>
      <c r="L4873" s="2" t="str">
        <f t="shared" ref="L4873:L4879" si="698">MID(B4873,25,50)</f>
        <v>C2                                                </v>
      </c>
    </row>
    <row r="4874" hidden="1" spans="1:12">
      <c r="A4874" s="1" t="s">
        <v>236</v>
      </c>
      <c r="B4874" s="1" t="s">
        <v>237</v>
      </c>
      <c r="C4874" s="1" t="s">
        <v>1729</v>
      </c>
      <c r="D4874" s="1" t="s">
        <v>65</v>
      </c>
      <c r="E4874" s="2" t="str">
        <f t="shared" si="693"/>
        <v>tcbs</v>
      </c>
      <c r="F4874" s="1" t="s">
        <v>202</v>
      </c>
      <c r="G4874" s="2" t="str">
        <f t="shared" si="694"/>
        <v>66xl</v>
      </c>
      <c r="H4874" s="1" t="s">
        <v>203</v>
      </c>
      <c r="I4874" s="2" t="str">
        <f t="shared" si="695"/>
        <v>p5203</v>
      </c>
      <c r="J4874" s="2" t="str">
        <f t="shared" si="696"/>
        <v>P5203</v>
      </c>
      <c r="K4874" s="2" t="str">
        <f t="shared" si="697"/>
        <v>c31                         </v>
      </c>
      <c r="L4874" s="2" t="str">
        <f t="shared" si="698"/>
        <v>C31                                               </v>
      </c>
    </row>
    <row r="4875" hidden="1" spans="1:12">
      <c r="A4875" s="1" t="s">
        <v>239</v>
      </c>
      <c r="B4875" s="1" t="s">
        <v>240</v>
      </c>
      <c r="C4875" s="1" t="s">
        <v>1729</v>
      </c>
      <c r="D4875" s="1" t="s">
        <v>65</v>
      </c>
      <c r="E4875" s="2" t="str">
        <f t="shared" si="693"/>
        <v>tcbs</v>
      </c>
      <c r="F4875" s="1" t="s">
        <v>202</v>
      </c>
      <c r="G4875" s="2" t="str">
        <f t="shared" si="694"/>
        <v>66xl</v>
      </c>
      <c r="H4875" s="1" t="s">
        <v>203</v>
      </c>
      <c r="I4875" s="2" t="str">
        <f t="shared" si="695"/>
        <v>p5204</v>
      </c>
      <c r="J4875" s="2" t="str">
        <f t="shared" si="696"/>
        <v>P5204</v>
      </c>
      <c r="K4875" s="2" t="str">
        <f t="shared" si="697"/>
        <v>c5                          </v>
      </c>
      <c r="L4875" s="2" t="str">
        <f t="shared" si="698"/>
        <v>C5                                                </v>
      </c>
    </row>
    <row r="4876" hidden="1" spans="1:12">
      <c r="A4876" s="1" t="s">
        <v>242</v>
      </c>
      <c r="B4876" s="1" t="s">
        <v>243</v>
      </c>
      <c r="C4876" s="1" t="s">
        <v>1729</v>
      </c>
      <c r="D4876" s="1" t="s">
        <v>65</v>
      </c>
      <c r="E4876" s="2" t="str">
        <f t="shared" si="693"/>
        <v>tcbs</v>
      </c>
      <c r="F4876" s="1" t="s">
        <v>202</v>
      </c>
      <c r="G4876" s="2" t="str">
        <f t="shared" si="694"/>
        <v>66xl</v>
      </c>
      <c r="H4876" s="1" t="s">
        <v>203</v>
      </c>
      <c r="I4876" s="2" t="str">
        <f t="shared" si="695"/>
        <v>p5204</v>
      </c>
      <c r="J4876" s="2" t="str">
        <f t="shared" si="696"/>
        <v>P5204</v>
      </c>
      <c r="K4876" s="2" t="str">
        <f t="shared" si="697"/>
        <v>c9                          </v>
      </c>
      <c r="L4876" s="2" t="str">
        <f t="shared" si="698"/>
        <v>C9                                                </v>
      </c>
    </row>
    <row r="4877" hidden="1" spans="1:12">
      <c r="A4877" s="1" t="s">
        <v>245</v>
      </c>
      <c r="B4877" s="1" t="s">
        <v>246</v>
      </c>
      <c r="C4877" s="1" t="s">
        <v>1729</v>
      </c>
      <c r="D4877" s="1" t="s">
        <v>65</v>
      </c>
      <c r="E4877" s="2" t="str">
        <f t="shared" si="693"/>
        <v>tcbs</v>
      </c>
      <c r="F4877" s="1" t="s">
        <v>202</v>
      </c>
      <c r="G4877" s="2" t="str">
        <f t="shared" si="694"/>
        <v>66xl</v>
      </c>
      <c r="H4877" s="1" t="s">
        <v>203</v>
      </c>
      <c r="I4877" s="2" t="str">
        <f>MID(A4877,10,6)</f>
        <v>p5204t</v>
      </c>
      <c r="J4877" s="2" t="str">
        <f>MID(B4877,20,6)</f>
        <v>P5204T</v>
      </c>
      <c r="K4877" s="2" t="str">
        <f>MID(A4877,16,50)</f>
        <v>c7                         </v>
      </c>
      <c r="L4877" s="2" t="str">
        <f>MID(B4877,26,50)</f>
        <v>C7                                                </v>
      </c>
    </row>
    <row r="4878" hidden="1" spans="1:12">
      <c r="A4878" s="1" t="s">
        <v>247</v>
      </c>
      <c r="B4878" s="1" t="s">
        <v>248</v>
      </c>
      <c r="C4878" s="1" t="s">
        <v>1729</v>
      </c>
      <c r="D4878" s="1" t="s">
        <v>65</v>
      </c>
      <c r="E4878" s="2" t="str">
        <f t="shared" si="693"/>
        <v>tcbs</v>
      </c>
      <c r="F4878" s="1" t="s">
        <v>202</v>
      </c>
      <c r="G4878" s="2" t="str">
        <f t="shared" si="694"/>
        <v>66xl</v>
      </c>
      <c r="H4878" s="1" t="s">
        <v>203</v>
      </c>
      <c r="I4878" s="2" t="str">
        <f t="shared" si="695"/>
        <v>p5205</v>
      </c>
      <c r="J4878" s="2" t="str">
        <f t="shared" si="696"/>
        <v>P5205</v>
      </c>
      <c r="K4878" s="2" t="str">
        <f t="shared" si="697"/>
        <v>c12                         </v>
      </c>
      <c r="L4878" s="2" t="str">
        <f t="shared" si="698"/>
        <v>C12                                               </v>
      </c>
    </row>
    <row r="4879" hidden="1" spans="1:12">
      <c r="A4879" s="1" t="s">
        <v>251</v>
      </c>
      <c r="B4879" s="1" t="s">
        <v>252</v>
      </c>
      <c r="C4879" s="1" t="s">
        <v>1729</v>
      </c>
      <c r="D4879" s="1" t="s">
        <v>65</v>
      </c>
      <c r="E4879" s="2" t="str">
        <f t="shared" si="693"/>
        <v>tcbs</v>
      </c>
      <c r="F4879" s="1" t="s">
        <v>202</v>
      </c>
      <c r="G4879" s="2" t="str">
        <f t="shared" si="694"/>
        <v>66xl</v>
      </c>
      <c r="H4879" s="1" t="s">
        <v>203</v>
      </c>
      <c r="I4879" s="2" t="str">
        <f t="shared" si="695"/>
        <v>p5205</v>
      </c>
      <c r="J4879" s="2" t="str">
        <f t="shared" si="696"/>
        <v>P5205</v>
      </c>
      <c r="K4879" s="2" t="str">
        <f t="shared" si="697"/>
        <v>c2                          </v>
      </c>
      <c r="L4879" s="2" t="str">
        <f t="shared" si="698"/>
        <v>C2                                                </v>
      </c>
    </row>
    <row r="4880" hidden="1" spans="1:12">
      <c r="A4880" s="1" t="s">
        <v>253</v>
      </c>
      <c r="B4880" s="1" t="s">
        <v>254</v>
      </c>
      <c r="C4880" s="1" t="s">
        <v>1729</v>
      </c>
      <c r="D4880" s="1" t="s">
        <v>65</v>
      </c>
      <c r="E4880" s="2" t="str">
        <f t="shared" si="693"/>
        <v>tcbs</v>
      </c>
      <c r="F4880" s="1" t="s">
        <v>202</v>
      </c>
      <c r="G4880" s="2" t="str">
        <f t="shared" si="694"/>
        <v>66xl</v>
      </c>
      <c r="H4880" s="1" t="s">
        <v>203</v>
      </c>
      <c r="I4880" s="2" t="str">
        <f>MID(A4880,10,6)</f>
        <v>p5205t</v>
      </c>
      <c r="J4880" s="2" t="str">
        <f>MID(B4880,20,6)</f>
        <v>P5205T</v>
      </c>
      <c r="K4880" s="2" t="str">
        <f>MID(A4880,16,50)</f>
        <v>c7                         </v>
      </c>
      <c r="L4880" s="2" t="str">
        <f>MID(B4880,26,50)</f>
        <v>C7                                                </v>
      </c>
    </row>
    <row r="4881" hidden="1" spans="1:12">
      <c r="A4881" s="1" t="s">
        <v>255</v>
      </c>
      <c r="B4881" s="1" t="s">
        <v>256</v>
      </c>
      <c r="C4881" s="1" t="s">
        <v>1729</v>
      </c>
      <c r="D4881" s="1" t="s">
        <v>65</v>
      </c>
      <c r="E4881" s="2" t="str">
        <f t="shared" si="693"/>
        <v>tcbs</v>
      </c>
      <c r="F4881" s="1" t="s">
        <v>202</v>
      </c>
      <c r="G4881" s="2" t="str">
        <f t="shared" si="694"/>
        <v>66xl</v>
      </c>
      <c r="H4881" s="1" t="s">
        <v>203</v>
      </c>
      <c r="I4881" s="2" t="str">
        <f t="shared" si="695"/>
        <v>p5206</v>
      </c>
      <c r="J4881" s="2" t="str">
        <f t="shared" si="696"/>
        <v>P5206</v>
      </c>
      <c r="K4881" s="2" t="str">
        <f t="shared" si="697"/>
        <v>c5                          </v>
      </c>
      <c r="L4881" s="2" t="str">
        <f>MID(B4881,25,50)</f>
        <v>C5                                                </v>
      </c>
    </row>
    <row r="4882" hidden="1" spans="1:12">
      <c r="A4882" s="1" t="s">
        <v>258</v>
      </c>
      <c r="B4882" s="1" t="s">
        <v>259</v>
      </c>
      <c r="C4882" s="1" t="s">
        <v>1729</v>
      </c>
      <c r="D4882" s="1" t="s">
        <v>65</v>
      </c>
      <c r="E4882" s="2" t="str">
        <f t="shared" si="693"/>
        <v>tcbs</v>
      </c>
      <c r="F4882" s="1" t="s">
        <v>202</v>
      </c>
      <c r="G4882" s="2" t="str">
        <f t="shared" si="694"/>
        <v>66xl</v>
      </c>
      <c r="H4882" s="1" t="s">
        <v>203</v>
      </c>
      <c r="I4882" s="2" t="str">
        <f t="shared" si="695"/>
        <v>p5206</v>
      </c>
      <c r="J4882" s="2" t="str">
        <f t="shared" si="696"/>
        <v>P5206</v>
      </c>
      <c r="K4882" s="2" t="str">
        <f t="shared" si="697"/>
        <v>c7                          </v>
      </c>
      <c r="L4882" s="2" t="str">
        <f>MID(B4882,25,50)</f>
        <v>C7                                                </v>
      </c>
    </row>
    <row r="4883" hidden="1" spans="1:12">
      <c r="A4883" s="1" t="s">
        <v>260</v>
      </c>
      <c r="B4883" s="1" t="s">
        <v>261</v>
      </c>
      <c r="C4883" s="1" t="s">
        <v>1729</v>
      </c>
      <c r="D4883" s="1" t="s">
        <v>65</v>
      </c>
      <c r="E4883" s="2" t="str">
        <f t="shared" si="693"/>
        <v>tcbs</v>
      </c>
      <c r="F4883" s="1" t="s">
        <v>202</v>
      </c>
      <c r="G4883" s="2" t="str">
        <f t="shared" si="694"/>
        <v>66xl</v>
      </c>
      <c r="H4883" s="1" t="s">
        <v>203</v>
      </c>
      <c r="I4883" s="2" t="str">
        <f>MID(A4883,10,6)</f>
        <v>p5206t</v>
      </c>
      <c r="J4883" s="2" t="str">
        <f>MID(B4883,20,6)</f>
        <v>P5206T</v>
      </c>
      <c r="K4883" s="2" t="str">
        <f>MID(A4883,16,50)</f>
        <v>c4                         </v>
      </c>
      <c r="L4883" s="2" t="str">
        <f>MID(B4883,26,50)</f>
        <v>C4                                                </v>
      </c>
    </row>
    <row r="4884" hidden="1" spans="1:12">
      <c r="A4884" s="1" t="s">
        <v>262</v>
      </c>
      <c r="B4884" s="1" t="s">
        <v>263</v>
      </c>
      <c r="C4884" s="1" t="s">
        <v>1729</v>
      </c>
      <c r="D4884" s="1" t="s">
        <v>65</v>
      </c>
      <c r="E4884" s="2" t="str">
        <f t="shared" si="693"/>
        <v>tcbs</v>
      </c>
      <c r="F4884" s="1" t="s">
        <v>202</v>
      </c>
      <c r="G4884" s="2" t="str">
        <f t="shared" si="694"/>
        <v>66xl</v>
      </c>
      <c r="H4884" s="1" t="s">
        <v>203</v>
      </c>
      <c r="I4884" s="2" t="str">
        <f t="shared" si="695"/>
        <v>p5207</v>
      </c>
      <c r="J4884" s="2" t="str">
        <f t="shared" si="696"/>
        <v>P5207</v>
      </c>
      <c r="K4884" s="2" t="str">
        <f t="shared" si="697"/>
        <v>c13                         </v>
      </c>
      <c r="L4884" s="2" t="str">
        <f t="shared" ref="L4883:L4907" si="699">MID(B4884,25,50)</f>
        <v>C13                                               </v>
      </c>
    </row>
    <row r="4885" hidden="1" spans="1:12">
      <c r="A4885" s="1" t="s">
        <v>265</v>
      </c>
      <c r="B4885" s="1" t="s">
        <v>266</v>
      </c>
      <c r="C4885" s="1" t="s">
        <v>1729</v>
      </c>
      <c r="D4885" s="1" t="s">
        <v>65</v>
      </c>
      <c r="E4885" s="2" t="str">
        <f t="shared" si="693"/>
        <v>tcbs</v>
      </c>
      <c r="F4885" s="1" t="s">
        <v>202</v>
      </c>
      <c r="G4885" s="2" t="str">
        <f t="shared" si="694"/>
        <v>66xl</v>
      </c>
      <c r="H4885" s="1" t="s">
        <v>203</v>
      </c>
      <c r="I4885" s="2" t="str">
        <f t="shared" si="695"/>
        <v>p5207</v>
      </c>
      <c r="J4885" s="2" t="str">
        <f t="shared" si="696"/>
        <v>P5207</v>
      </c>
      <c r="K4885" s="2" t="str">
        <f t="shared" si="697"/>
        <v>c15                         </v>
      </c>
      <c r="L4885" s="2" t="str">
        <f t="shared" si="699"/>
        <v>C15                                               </v>
      </c>
    </row>
    <row r="4886" hidden="1" spans="1:12">
      <c r="A4886" s="1" t="s">
        <v>268</v>
      </c>
      <c r="B4886" s="1" t="s">
        <v>269</v>
      </c>
      <c r="C4886" s="1" t="s">
        <v>1729</v>
      </c>
      <c r="D4886" s="1" t="s">
        <v>65</v>
      </c>
      <c r="E4886" s="2" t="str">
        <f t="shared" si="693"/>
        <v>tcbs</v>
      </c>
      <c r="F4886" s="1" t="s">
        <v>202</v>
      </c>
      <c r="G4886" s="2" t="str">
        <f t="shared" si="694"/>
        <v>66xl</v>
      </c>
      <c r="H4886" s="1" t="s">
        <v>203</v>
      </c>
      <c r="I4886" s="2" t="str">
        <f t="shared" si="695"/>
        <v>p5207</v>
      </c>
      <c r="J4886" s="2" t="str">
        <f t="shared" si="696"/>
        <v>P5207</v>
      </c>
      <c r="K4886" s="2" t="str">
        <f t="shared" si="697"/>
        <v>c2                          </v>
      </c>
      <c r="L4886" s="2" t="str">
        <f t="shared" si="699"/>
        <v>C2                                                </v>
      </c>
    </row>
    <row r="4887" hidden="1" spans="1:12">
      <c r="A4887" s="1" t="s">
        <v>270</v>
      </c>
      <c r="B4887" s="1" t="s">
        <v>271</v>
      </c>
      <c r="C4887" s="1" t="s">
        <v>1729</v>
      </c>
      <c r="D4887" s="1" t="s">
        <v>65</v>
      </c>
      <c r="E4887" s="2" t="str">
        <f t="shared" si="693"/>
        <v>tcbs</v>
      </c>
      <c r="F4887" s="1" t="s">
        <v>202</v>
      </c>
      <c r="G4887" s="2" t="str">
        <f t="shared" si="694"/>
        <v>66xl</v>
      </c>
      <c r="H4887" s="1" t="s">
        <v>203</v>
      </c>
      <c r="I4887" s="2" t="str">
        <f t="shared" si="695"/>
        <v>p6620</v>
      </c>
      <c r="J4887" s="2" t="str">
        <f t="shared" si="696"/>
        <v>P6620</v>
      </c>
      <c r="K4887" s="2" t="str">
        <f t="shared" si="697"/>
        <v>c53                         </v>
      </c>
      <c r="L4887" s="2" t="str">
        <f t="shared" si="699"/>
        <v>C53                                               </v>
      </c>
    </row>
    <row r="4888" hidden="1" spans="1:12">
      <c r="A4888" s="1" t="s">
        <v>274</v>
      </c>
      <c r="B4888" s="1" t="s">
        <v>275</v>
      </c>
      <c r="C4888" s="1" t="s">
        <v>1729</v>
      </c>
      <c r="D4888" s="1" t="s">
        <v>65</v>
      </c>
      <c r="E4888" s="2" t="str">
        <f t="shared" si="693"/>
        <v>tcbs</v>
      </c>
      <c r="F4888" s="1" t="s">
        <v>202</v>
      </c>
      <c r="G4888" s="2" t="str">
        <f t="shared" si="694"/>
        <v>66xl</v>
      </c>
      <c r="H4888" s="1" t="s">
        <v>203</v>
      </c>
      <c r="I4888" s="2" t="str">
        <f t="shared" si="695"/>
        <v>p6620</v>
      </c>
      <c r="J4888" s="2" t="str">
        <f t="shared" si="696"/>
        <v>P6620</v>
      </c>
      <c r="K4888" s="2" t="str">
        <f t="shared" si="697"/>
        <v>c9                          </v>
      </c>
      <c r="L4888" s="2" t="str">
        <f t="shared" si="699"/>
        <v>C9                                                </v>
      </c>
    </row>
    <row r="4889" hidden="1" spans="1:12">
      <c r="A4889" s="1" t="s">
        <v>276</v>
      </c>
      <c r="B4889" s="1" t="s">
        <v>277</v>
      </c>
      <c r="C4889" s="1" t="s">
        <v>1729</v>
      </c>
      <c r="D4889" s="1" t="s">
        <v>65</v>
      </c>
      <c r="E4889" s="2" t="str">
        <f t="shared" si="693"/>
        <v>tcbs</v>
      </c>
      <c r="F4889" s="1" t="s">
        <v>202</v>
      </c>
      <c r="G4889" s="2" t="str">
        <f t="shared" si="694"/>
        <v>66xl</v>
      </c>
      <c r="H4889" s="1" t="s">
        <v>203</v>
      </c>
      <c r="I4889" s="2" t="str">
        <f t="shared" si="695"/>
        <v>p6621</v>
      </c>
      <c r="J4889" s="2" t="str">
        <f t="shared" si="696"/>
        <v>P6621</v>
      </c>
      <c r="K4889" s="2" t="str">
        <f t="shared" si="697"/>
        <v>c15                         </v>
      </c>
      <c r="L4889" s="2" t="str">
        <f t="shared" si="699"/>
        <v>C15                                               </v>
      </c>
    </row>
    <row r="4890" hidden="1" spans="1:12">
      <c r="A4890" s="1" t="s">
        <v>279</v>
      </c>
      <c r="B4890" s="1" t="s">
        <v>280</v>
      </c>
      <c r="C4890" s="1" t="s">
        <v>1729</v>
      </c>
      <c r="D4890" s="1" t="s">
        <v>65</v>
      </c>
      <c r="E4890" s="2" t="str">
        <f t="shared" si="693"/>
        <v>tcbs</v>
      </c>
      <c r="F4890" s="1" t="s">
        <v>202</v>
      </c>
      <c r="G4890" s="2" t="str">
        <f t="shared" si="694"/>
        <v>66xl</v>
      </c>
      <c r="H4890" s="1" t="s">
        <v>203</v>
      </c>
      <c r="I4890" s="2" t="str">
        <f t="shared" si="695"/>
        <v>p6621</v>
      </c>
      <c r="J4890" s="2" t="str">
        <f t="shared" si="696"/>
        <v>P6621</v>
      </c>
      <c r="K4890" s="2" t="str">
        <f t="shared" si="697"/>
        <v>c37                         </v>
      </c>
      <c r="L4890" s="2" t="str">
        <f t="shared" si="699"/>
        <v>C37                                               </v>
      </c>
    </row>
    <row r="4891" hidden="1" spans="1:12">
      <c r="A4891" s="1" t="s">
        <v>282</v>
      </c>
      <c r="B4891" s="1" t="s">
        <v>283</v>
      </c>
      <c r="C4891" s="1" t="s">
        <v>1729</v>
      </c>
      <c r="D4891" s="1" t="s">
        <v>65</v>
      </c>
      <c r="E4891" s="2" t="str">
        <f t="shared" si="693"/>
        <v>tcbs</v>
      </c>
      <c r="F4891" s="1" t="s">
        <v>202</v>
      </c>
      <c r="G4891" s="2" t="str">
        <f t="shared" si="694"/>
        <v>66xl</v>
      </c>
      <c r="H4891" s="1" t="s">
        <v>203</v>
      </c>
      <c r="I4891" s="2" t="str">
        <f t="shared" si="695"/>
        <v>p6622</v>
      </c>
      <c r="J4891" s="2" t="str">
        <f t="shared" si="696"/>
        <v>P6622</v>
      </c>
      <c r="K4891" s="2" t="str">
        <f t="shared" si="697"/>
        <v>c12                         </v>
      </c>
      <c r="L4891" s="2" t="str">
        <f t="shared" si="699"/>
        <v>C12                                               </v>
      </c>
    </row>
    <row r="4892" hidden="1" spans="1:12">
      <c r="A4892" s="1" t="s">
        <v>285</v>
      </c>
      <c r="B4892" s="1" t="s">
        <v>286</v>
      </c>
      <c r="C4892" s="1" t="s">
        <v>1729</v>
      </c>
      <c r="D4892" s="1" t="s">
        <v>65</v>
      </c>
      <c r="E4892" s="2" t="str">
        <f t="shared" si="693"/>
        <v>tcbs</v>
      </c>
      <c r="F4892" s="1" t="s">
        <v>202</v>
      </c>
      <c r="G4892" s="2" t="str">
        <f t="shared" si="694"/>
        <v>66xl</v>
      </c>
      <c r="H4892" s="1" t="s">
        <v>203</v>
      </c>
      <c r="I4892" s="2" t="str">
        <f t="shared" si="695"/>
        <v>p6622</v>
      </c>
      <c r="J4892" s="2" t="str">
        <f t="shared" si="696"/>
        <v>P6622</v>
      </c>
      <c r="K4892" s="2" t="str">
        <f t="shared" si="697"/>
        <v>c5c                         </v>
      </c>
      <c r="L4892" s="2" t="str">
        <f t="shared" si="699"/>
        <v>C5C                                               </v>
      </c>
    </row>
    <row r="4893" hidden="1" spans="1:12">
      <c r="A4893" s="1" t="s">
        <v>288</v>
      </c>
      <c r="B4893" s="1" t="s">
        <v>289</v>
      </c>
      <c r="C4893" s="1" t="s">
        <v>1729</v>
      </c>
      <c r="D4893" s="1" t="s">
        <v>65</v>
      </c>
      <c r="E4893" s="2" t="str">
        <f t="shared" si="693"/>
        <v>tcbs</v>
      </c>
      <c r="F4893" s="1" t="s">
        <v>202</v>
      </c>
      <c r="G4893" s="2" t="str">
        <f t="shared" si="694"/>
        <v>66xl</v>
      </c>
      <c r="H4893" s="1" t="s">
        <v>203</v>
      </c>
      <c r="I4893" s="2" t="str">
        <f t="shared" si="695"/>
        <v>p6623</v>
      </c>
      <c r="J4893" s="2" t="str">
        <f t="shared" si="696"/>
        <v>P6623</v>
      </c>
      <c r="K4893" s="2" t="str">
        <f t="shared" si="697"/>
        <v>c7a                         </v>
      </c>
      <c r="L4893" s="2" t="str">
        <f t="shared" si="699"/>
        <v>C7A                                               </v>
      </c>
    </row>
    <row r="4894" hidden="1" spans="1:12">
      <c r="A4894" s="1" t="s">
        <v>292</v>
      </c>
      <c r="B4894" s="1" t="s">
        <v>293</v>
      </c>
      <c r="C4894" s="1" t="s">
        <v>1729</v>
      </c>
      <c r="D4894" s="1" t="s">
        <v>65</v>
      </c>
      <c r="E4894" s="2" t="str">
        <f t="shared" si="693"/>
        <v>tcbs</v>
      </c>
      <c r="F4894" s="1" t="s">
        <v>202</v>
      </c>
      <c r="G4894" s="2" t="str">
        <f t="shared" si="694"/>
        <v>66xl</v>
      </c>
      <c r="H4894" s="1" t="s">
        <v>203</v>
      </c>
      <c r="I4894" s="2" t="str">
        <f t="shared" si="695"/>
        <v>p6624</v>
      </c>
      <c r="J4894" s="2" t="str">
        <f t="shared" si="696"/>
        <v>P6624</v>
      </c>
      <c r="K4894" s="2" t="str">
        <f t="shared" si="697"/>
        <v>c14                         </v>
      </c>
      <c r="L4894" s="2" t="str">
        <f t="shared" si="699"/>
        <v>C14                                               </v>
      </c>
    </row>
    <row r="4895" hidden="1" spans="1:12">
      <c r="A4895" s="1" t="s">
        <v>296</v>
      </c>
      <c r="B4895" s="1" t="s">
        <v>297</v>
      </c>
      <c r="C4895" s="1" t="s">
        <v>1729</v>
      </c>
      <c r="D4895" s="1" t="s">
        <v>65</v>
      </c>
      <c r="E4895" s="2" t="str">
        <f t="shared" si="693"/>
        <v>tcbs</v>
      </c>
      <c r="F4895" s="1" t="s">
        <v>202</v>
      </c>
      <c r="G4895" s="2" t="str">
        <f t="shared" si="694"/>
        <v>66xl</v>
      </c>
      <c r="H4895" s="1" t="s">
        <v>203</v>
      </c>
      <c r="I4895" s="2" t="str">
        <f t="shared" si="695"/>
        <v>p6624</v>
      </c>
      <c r="J4895" s="2" t="str">
        <f t="shared" si="696"/>
        <v>P6624</v>
      </c>
      <c r="K4895" s="2" t="str">
        <f t="shared" si="697"/>
        <v>c22                         </v>
      </c>
      <c r="L4895" s="2" t="str">
        <f t="shared" si="699"/>
        <v>C22                                               </v>
      </c>
    </row>
    <row r="4896" hidden="1" spans="1:12">
      <c r="A4896" s="1" t="s">
        <v>299</v>
      </c>
      <c r="B4896" s="1" t="s">
        <v>300</v>
      </c>
      <c r="C4896" s="1" t="s">
        <v>1729</v>
      </c>
      <c r="D4896" s="1" t="s">
        <v>65</v>
      </c>
      <c r="E4896" s="2" t="str">
        <f t="shared" si="693"/>
        <v>tcbs</v>
      </c>
      <c r="F4896" s="1" t="s">
        <v>202</v>
      </c>
      <c r="G4896" s="2" t="str">
        <f t="shared" si="694"/>
        <v>66xl</v>
      </c>
      <c r="H4896" s="1" t="s">
        <v>203</v>
      </c>
      <c r="I4896" s="2" t="str">
        <f t="shared" si="695"/>
        <v>p6624</v>
      </c>
      <c r="J4896" s="2" t="str">
        <f t="shared" ref="J4896:J4931" si="700">MID(B4896,20,5)</f>
        <v>P6624</v>
      </c>
      <c r="K4896" s="2" t="str">
        <f t="shared" si="697"/>
        <v>c9                          </v>
      </c>
      <c r="L4896" s="2" t="str">
        <f t="shared" si="699"/>
        <v>C9                                                </v>
      </c>
    </row>
    <row r="4897" hidden="1" spans="1:12">
      <c r="A4897" s="1" t="s">
        <v>301</v>
      </c>
      <c r="B4897" s="1" t="s">
        <v>302</v>
      </c>
      <c r="C4897" s="1" t="s">
        <v>1729</v>
      </c>
      <c r="D4897" s="1" t="s">
        <v>65</v>
      </c>
      <c r="E4897" s="2" t="str">
        <f t="shared" si="693"/>
        <v>tcbs</v>
      </c>
      <c r="F4897" s="1" t="s">
        <v>202</v>
      </c>
      <c r="G4897" s="2" t="str">
        <f t="shared" si="694"/>
        <v>66xl</v>
      </c>
      <c r="H4897" s="1" t="s">
        <v>203</v>
      </c>
      <c r="I4897" s="2" t="str">
        <f t="shared" si="695"/>
        <v>t6507</v>
      </c>
      <c r="J4897" s="2" t="str">
        <f t="shared" si="700"/>
        <v>T6507</v>
      </c>
      <c r="K4897" s="2" t="str">
        <f t="shared" si="697"/>
        <v>c1                          </v>
      </c>
      <c r="L4897" s="2" t="str">
        <f t="shared" si="699"/>
        <v>C1                                                </v>
      </c>
    </row>
    <row r="4898" hidden="1" spans="1:12">
      <c r="A4898" s="1" t="s">
        <v>305</v>
      </c>
      <c r="B4898" s="1" t="s">
        <v>306</v>
      </c>
      <c r="C4898" s="1" t="s">
        <v>1729</v>
      </c>
      <c r="D4898" s="1" t="s">
        <v>65</v>
      </c>
      <c r="E4898" s="2" t="str">
        <f t="shared" si="693"/>
        <v>tcbs</v>
      </c>
      <c r="F4898" s="1" t="s">
        <v>202</v>
      </c>
      <c r="G4898" s="2" t="str">
        <f t="shared" si="694"/>
        <v>66xl</v>
      </c>
      <c r="H4898" s="1" t="s">
        <v>203</v>
      </c>
      <c r="I4898" s="2" t="str">
        <f t="shared" si="695"/>
        <v>t6507</v>
      </c>
      <c r="J4898" s="2" t="str">
        <f t="shared" si="700"/>
        <v>T6507</v>
      </c>
      <c r="K4898" s="2" t="str">
        <f t="shared" si="697"/>
        <v>c2                          </v>
      </c>
      <c r="L4898" s="2" t="str">
        <f t="shared" si="699"/>
        <v>C2                                                </v>
      </c>
    </row>
    <row r="4899" hidden="1" spans="1:12">
      <c r="A4899" s="1" t="s">
        <v>307</v>
      </c>
      <c r="B4899" s="1" t="s">
        <v>308</v>
      </c>
      <c r="C4899" s="1" t="s">
        <v>1729</v>
      </c>
      <c r="D4899" s="1" t="s">
        <v>65</v>
      </c>
      <c r="E4899" s="2" t="str">
        <f t="shared" si="693"/>
        <v>tcbs</v>
      </c>
      <c r="F4899" s="1" t="s">
        <v>202</v>
      </c>
      <c r="G4899" s="2" t="str">
        <f t="shared" si="694"/>
        <v>66xl</v>
      </c>
      <c r="H4899" s="1" t="s">
        <v>203</v>
      </c>
      <c r="I4899" s="2" t="str">
        <f t="shared" si="695"/>
        <v>t6507</v>
      </c>
      <c r="J4899" s="2" t="str">
        <f t="shared" si="700"/>
        <v>T6507</v>
      </c>
      <c r="K4899" s="2" t="str">
        <f t="shared" ref="K4899:K4931" si="701">MID(A4899,15,50)</f>
        <v>c3                          </v>
      </c>
      <c r="L4899" s="2" t="str">
        <f t="shared" si="699"/>
        <v>C3                                                </v>
      </c>
    </row>
    <row r="4900" hidden="1" spans="1:12">
      <c r="A4900" s="1" t="s">
        <v>310</v>
      </c>
      <c r="B4900" s="1" t="s">
        <v>311</v>
      </c>
      <c r="C4900" s="1" t="s">
        <v>1729</v>
      </c>
      <c r="D4900" s="1" t="s">
        <v>65</v>
      </c>
      <c r="E4900" s="2" t="str">
        <f t="shared" si="693"/>
        <v>tcbs</v>
      </c>
      <c r="F4900" s="1" t="s">
        <v>202</v>
      </c>
      <c r="G4900" s="2" t="str">
        <f t="shared" si="694"/>
        <v>66xl</v>
      </c>
      <c r="H4900" s="1" t="s">
        <v>203</v>
      </c>
      <c r="I4900" s="2" t="str">
        <f t="shared" si="695"/>
        <v>t6508</v>
      </c>
      <c r="J4900" s="2" t="str">
        <f t="shared" si="700"/>
        <v>T6508</v>
      </c>
      <c r="K4900" s="2" t="str">
        <f t="shared" si="701"/>
        <v>c1                          </v>
      </c>
      <c r="L4900" s="2" t="str">
        <f t="shared" si="699"/>
        <v>C1                                                </v>
      </c>
    </row>
    <row r="4901" hidden="1" spans="1:12">
      <c r="A4901" s="1" t="s">
        <v>313</v>
      </c>
      <c r="B4901" s="1" t="s">
        <v>314</v>
      </c>
      <c r="C4901" s="1" t="s">
        <v>1729</v>
      </c>
      <c r="D4901" s="1" t="s">
        <v>65</v>
      </c>
      <c r="E4901" s="2" t="str">
        <f t="shared" si="693"/>
        <v>tcbs</v>
      </c>
      <c r="F4901" s="1" t="s">
        <v>202</v>
      </c>
      <c r="G4901" s="2" t="str">
        <f t="shared" si="694"/>
        <v>66xl</v>
      </c>
      <c r="H4901" s="1" t="s">
        <v>203</v>
      </c>
      <c r="I4901" s="2" t="str">
        <f t="shared" si="695"/>
        <v>t6508</v>
      </c>
      <c r="J4901" s="2" t="str">
        <f t="shared" si="700"/>
        <v>T6508</v>
      </c>
      <c r="K4901" s="2" t="str">
        <f t="shared" si="701"/>
        <v>c2                          </v>
      </c>
      <c r="L4901" s="2" t="str">
        <f t="shared" si="699"/>
        <v>C2                                                </v>
      </c>
    </row>
    <row r="4902" hidden="1" spans="1:12">
      <c r="A4902" s="1" t="s">
        <v>315</v>
      </c>
      <c r="B4902" s="1" t="s">
        <v>316</v>
      </c>
      <c r="C4902" s="1" t="s">
        <v>1729</v>
      </c>
      <c r="D4902" s="1" t="s">
        <v>65</v>
      </c>
      <c r="E4902" s="2" t="str">
        <f t="shared" si="693"/>
        <v>tcbs</v>
      </c>
      <c r="F4902" s="1" t="s">
        <v>202</v>
      </c>
      <c r="G4902" s="2" t="str">
        <f t="shared" si="694"/>
        <v>66xl</v>
      </c>
      <c r="H4902" s="1" t="s">
        <v>203</v>
      </c>
      <c r="I4902" s="2" t="str">
        <f t="shared" si="695"/>
        <v>t6508</v>
      </c>
      <c r="J4902" s="2" t="str">
        <f t="shared" si="700"/>
        <v>T6508</v>
      </c>
      <c r="K4902" s="2" t="str">
        <f t="shared" si="701"/>
        <v>c3                          </v>
      </c>
      <c r="L4902" s="2" t="str">
        <f t="shared" si="699"/>
        <v>C3                                                </v>
      </c>
    </row>
    <row r="4903" hidden="1" spans="1:12">
      <c r="A4903" s="1" t="s">
        <v>317</v>
      </c>
      <c r="B4903" s="1" t="s">
        <v>318</v>
      </c>
      <c r="C4903" s="1" t="s">
        <v>1729</v>
      </c>
      <c r="D4903" s="1" t="s">
        <v>65</v>
      </c>
      <c r="E4903" s="2" t="str">
        <f t="shared" si="693"/>
        <v>tcbs</v>
      </c>
      <c r="F4903" s="1" t="s">
        <v>202</v>
      </c>
      <c r="G4903" s="2" t="str">
        <f t="shared" si="694"/>
        <v>66xl</v>
      </c>
      <c r="H4903" s="1" t="s">
        <v>203</v>
      </c>
      <c r="I4903" s="2" t="str">
        <f t="shared" si="695"/>
        <v>t6509</v>
      </c>
      <c r="J4903" s="2" t="str">
        <f t="shared" si="700"/>
        <v>T6509</v>
      </c>
      <c r="K4903" s="2" t="str">
        <f t="shared" si="701"/>
        <v>c1                          </v>
      </c>
      <c r="L4903" s="2" t="str">
        <f t="shared" si="699"/>
        <v>C1                                                </v>
      </c>
    </row>
    <row r="4904" hidden="1" spans="1:12">
      <c r="A4904" s="1" t="s">
        <v>320</v>
      </c>
      <c r="B4904" s="1" t="s">
        <v>321</v>
      </c>
      <c r="C4904" s="1" t="s">
        <v>1729</v>
      </c>
      <c r="D4904" s="1" t="s">
        <v>65</v>
      </c>
      <c r="E4904" s="2" t="str">
        <f t="shared" si="693"/>
        <v>tcbs</v>
      </c>
      <c r="F4904" s="1" t="s">
        <v>202</v>
      </c>
      <c r="G4904" s="2" t="str">
        <f t="shared" si="694"/>
        <v>66xl</v>
      </c>
      <c r="H4904" s="1" t="s">
        <v>203</v>
      </c>
      <c r="I4904" s="2" t="str">
        <f t="shared" si="695"/>
        <v>t6509</v>
      </c>
      <c r="J4904" s="2" t="str">
        <f t="shared" si="700"/>
        <v>T6509</v>
      </c>
      <c r="K4904" s="2" t="str">
        <f t="shared" si="701"/>
        <v>c2                          </v>
      </c>
      <c r="L4904" s="2" t="str">
        <f t="shared" si="699"/>
        <v>C2                                                </v>
      </c>
    </row>
    <row r="4905" hidden="1" spans="1:12">
      <c r="A4905" s="1" t="s">
        <v>322</v>
      </c>
      <c r="B4905" s="1" t="s">
        <v>323</v>
      </c>
      <c r="C4905" s="1" t="s">
        <v>1729</v>
      </c>
      <c r="D4905" s="1" t="s">
        <v>65</v>
      </c>
      <c r="E4905" s="2" t="str">
        <f t="shared" si="693"/>
        <v>tcbs</v>
      </c>
      <c r="F4905" s="1" t="s">
        <v>202</v>
      </c>
      <c r="G4905" s="2" t="str">
        <f t="shared" si="694"/>
        <v>66xl</v>
      </c>
      <c r="H4905" s="1" t="s">
        <v>203</v>
      </c>
      <c r="I4905" s="2" t="str">
        <f t="shared" si="695"/>
        <v>t6509</v>
      </c>
      <c r="J4905" s="2" t="str">
        <f t="shared" si="700"/>
        <v>T6509</v>
      </c>
      <c r="K4905" s="2" t="str">
        <f t="shared" si="701"/>
        <v>c3                          </v>
      </c>
      <c r="L4905" s="2" t="str">
        <f t="shared" si="699"/>
        <v>C3                                                </v>
      </c>
    </row>
    <row r="4906" hidden="1" spans="1:12">
      <c r="A4906" s="1" t="s">
        <v>324</v>
      </c>
      <c r="B4906" s="1" t="s">
        <v>325</v>
      </c>
      <c r="C4906" s="1" t="s">
        <v>1729</v>
      </c>
      <c r="D4906" s="1" t="s">
        <v>65</v>
      </c>
      <c r="E4906" s="2" t="str">
        <f t="shared" si="693"/>
        <v>tcbs</v>
      </c>
      <c r="F4906" s="1" t="s">
        <v>202</v>
      </c>
      <c r="G4906" s="2" t="str">
        <f t="shared" si="694"/>
        <v>66xl</v>
      </c>
      <c r="H4906" s="1" t="s">
        <v>203</v>
      </c>
      <c r="I4906" s="2" t="str">
        <f t="shared" si="695"/>
        <v>t6510</v>
      </c>
      <c r="J4906" s="2" t="str">
        <f t="shared" si="700"/>
        <v>T6510</v>
      </c>
      <c r="K4906" s="2" t="str">
        <f t="shared" si="701"/>
        <v>c2                          </v>
      </c>
      <c r="L4906" s="2" t="str">
        <f t="shared" si="699"/>
        <v>C2                                                </v>
      </c>
    </row>
    <row r="4907" hidden="1" spans="1:12">
      <c r="A4907" s="1" t="s">
        <v>327</v>
      </c>
      <c r="B4907" s="1" t="s">
        <v>328</v>
      </c>
      <c r="C4907" s="1" t="s">
        <v>1729</v>
      </c>
      <c r="D4907" s="1" t="s">
        <v>65</v>
      </c>
      <c r="E4907" s="2" t="str">
        <f t="shared" si="693"/>
        <v>tcbs</v>
      </c>
      <c r="F4907" s="1" t="s">
        <v>202</v>
      </c>
      <c r="G4907" s="2" t="str">
        <f t="shared" si="694"/>
        <v>66xl</v>
      </c>
      <c r="H4907" s="1" t="s">
        <v>203</v>
      </c>
      <c r="I4907" s="2" t="str">
        <f t="shared" si="695"/>
        <v>t6510</v>
      </c>
      <c r="J4907" s="2" t="str">
        <f t="shared" si="700"/>
        <v>T6510</v>
      </c>
      <c r="K4907" s="2" t="str">
        <f t="shared" si="701"/>
        <v>c3                          </v>
      </c>
      <c r="L4907" s="2" t="str">
        <f t="shared" si="699"/>
        <v>C3                                                </v>
      </c>
    </row>
    <row r="4908" hidden="1" spans="1:12">
      <c r="A4908" s="1" t="s">
        <v>329</v>
      </c>
      <c r="B4908" s="1" t="s">
        <v>330</v>
      </c>
      <c r="C4908" s="1" t="s">
        <v>1729</v>
      </c>
      <c r="D4908" s="1" t="s">
        <v>65</v>
      </c>
      <c r="E4908" s="2" t="str">
        <f t="shared" si="693"/>
        <v>tcbs</v>
      </c>
      <c r="F4908" s="1" t="s">
        <v>202</v>
      </c>
      <c r="G4908" s="2" t="str">
        <f t="shared" si="694"/>
        <v>66xl</v>
      </c>
      <c r="H4908" s="1" t="s">
        <v>203</v>
      </c>
      <c r="I4908" s="2" t="str">
        <f t="shared" si="695"/>
        <v>t6510</v>
      </c>
      <c r="J4908" s="2" t="str">
        <f t="shared" si="700"/>
        <v>T6510</v>
      </c>
      <c r="K4908" s="2" t="str">
        <f t="shared" si="701"/>
        <v>c5                          </v>
      </c>
      <c r="L4908" s="2" t="str">
        <f t="shared" ref="L4908:L4933" si="702">MID(B4908,25,50)</f>
        <v>C5                                                </v>
      </c>
    </row>
    <row r="4909" hidden="1" spans="1:12">
      <c r="A4909" s="1" t="s">
        <v>331</v>
      </c>
      <c r="B4909" s="1" t="s">
        <v>332</v>
      </c>
      <c r="C4909" s="1" t="s">
        <v>1729</v>
      </c>
      <c r="D4909" s="1" t="s">
        <v>65</v>
      </c>
      <c r="E4909" s="2" t="str">
        <f t="shared" si="693"/>
        <v>tcbs</v>
      </c>
      <c r="F4909" s="1" t="s">
        <v>202</v>
      </c>
      <c r="G4909" s="2" t="str">
        <f t="shared" si="694"/>
        <v>66xl</v>
      </c>
      <c r="H4909" s="1" t="s">
        <v>203</v>
      </c>
      <c r="I4909" s="2" t="str">
        <f t="shared" si="695"/>
        <v>t6511</v>
      </c>
      <c r="J4909" s="2" t="str">
        <f t="shared" si="700"/>
        <v>T6511</v>
      </c>
      <c r="K4909" s="2" t="str">
        <f t="shared" si="701"/>
        <v>c20                         </v>
      </c>
      <c r="L4909" s="2" t="str">
        <f t="shared" si="702"/>
        <v>C20                                               </v>
      </c>
    </row>
    <row r="4910" hidden="1" spans="1:12">
      <c r="A4910" s="1" t="s">
        <v>335</v>
      </c>
      <c r="B4910" s="1" t="s">
        <v>336</v>
      </c>
      <c r="C4910" s="1" t="s">
        <v>1729</v>
      </c>
      <c r="D4910" s="1" t="s">
        <v>65</v>
      </c>
      <c r="E4910" s="2" t="str">
        <f t="shared" si="693"/>
        <v>tcbs</v>
      </c>
      <c r="F4910" s="1" t="s">
        <v>202</v>
      </c>
      <c r="G4910" s="2" t="str">
        <f t="shared" si="694"/>
        <v>66xl</v>
      </c>
      <c r="H4910" s="1" t="s">
        <v>203</v>
      </c>
      <c r="I4910" s="2" t="str">
        <f t="shared" si="695"/>
        <v>t6511</v>
      </c>
      <c r="J4910" s="2" t="str">
        <f t="shared" si="700"/>
        <v>T6511</v>
      </c>
      <c r="K4910" s="2" t="str">
        <f t="shared" si="701"/>
        <v>c6                          </v>
      </c>
      <c r="L4910" s="2" t="str">
        <f t="shared" si="702"/>
        <v>C6                                                </v>
      </c>
    </row>
    <row r="4911" hidden="1" spans="1:12">
      <c r="A4911" s="1" t="s">
        <v>338</v>
      </c>
      <c r="B4911" s="1" t="s">
        <v>339</v>
      </c>
      <c r="C4911" s="1" t="s">
        <v>1729</v>
      </c>
      <c r="D4911" s="1" t="s">
        <v>65</v>
      </c>
      <c r="E4911" s="2" t="str">
        <f t="shared" si="693"/>
        <v>tcbs</v>
      </c>
      <c r="F4911" s="1" t="s">
        <v>202</v>
      </c>
      <c r="G4911" s="2" t="str">
        <f t="shared" si="694"/>
        <v>66xl</v>
      </c>
      <c r="H4911" s="1" t="s">
        <v>203</v>
      </c>
      <c r="I4911" s="2" t="str">
        <f t="shared" si="695"/>
        <v>t6512</v>
      </c>
      <c r="J4911" s="2" t="str">
        <f t="shared" si="700"/>
        <v>T6512</v>
      </c>
      <c r="K4911" s="2" t="str">
        <f t="shared" si="701"/>
        <v>c1                          </v>
      </c>
      <c r="L4911" s="2" t="str">
        <f t="shared" si="702"/>
        <v>C1                                                </v>
      </c>
    </row>
    <row r="4912" hidden="1" spans="1:12">
      <c r="A4912" s="1" t="s">
        <v>341</v>
      </c>
      <c r="B4912" s="1" t="s">
        <v>342</v>
      </c>
      <c r="C4912" s="1" t="s">
        <v>1729</v>
      </c>
      <c r="D4912" s="1" t="s">
        <v>65</v>
      </c>
      <c r="E4912" s="2" t="str">
        <f t="shared" si="693"/>
        <v>tcbs</v>
      </c>
      <c r="F4912" s="1" t="s">
        <v>202</v>
      </c>
      <c r="G4912" s="2" t="str">
        <f t="shared" si="694"/>
        <v>66xl</v>
      </c>
      <c r="H4912" s="1" t="s">
        <v>203</v>
      </c>
      <c r="I4912" s="2" t="str">
        <f t="shared" si="695"/>
        <v>t6512</v>
      </c>
      <c r="J4912" s="2" t="str">
        <f t="shared" si="700"/>
        <v>T6512</v>
      </c>
      <c r="K4912" s="2" t="str">
        <f t="shared" si="701"/>
        <v>c2                          </v>
      </c>
      <c r="L4912" s="2" t="str">
        <f t="shared" si="702"/>
        <v>C2                                                </v>
      </c>
    </row>
    <row r="4913" hidden="1" spans="1:12">
      <c r="A4913" s="1" t="s">
        <v>343</v>
      </c>
      <c r="B4913" s="1" t="s">
        <v>344</v>
      </c>
      <c r="C4913" s="1" t="s">
        <v>1729</v>
      </c>
      <c r="D4913" s="1" t="s">
        <v>65</v>
      </c>
      <c r="E4913" s="2" t="str">
        <f t="shared" si="693"/>
        <v>tcbs</v>
      </c>
      <c r="F4913" s="1" t="s">
        <v>202</v>
      </c>
      <c r="G4913" s="2" t="str">
        <f t="shared" si="694"/>
        <v>66xl</v>
      </c>
      <c r="H4913" s="1" t="s">
        <v>203</v>
      </c>
      <c r="I4913" s="2" t="str">
        <f t="shared" si="695"/>
        <v>t6513</v>
      </c>
      <c r="J4913" s="2" t="str">
        <f t="shared" si="700"/>
        <v>T6513</v>
      </c>
      <c r="K4913" s="2" t="str">
        <f t="shared" si="701"/>
        <v>c2                          </v>
      </c>
      <c r="L4913" s="2" t="str">
        <f t="shared" si="702"/>
        <v>C2                                                </v>
      </c>
    </row>
    <row r="4914" hidden="1" spans="1:12">
      <c r="A4914" s="1" t="s">
        <v>346</v>
      </c>
      <c r="B4914" s="1" t="s">
        <v>347</v>
      </c>
      <c r="C4914" s="1" t="s">
        <v>1729</v>
      </c>
      <c r="D4914" s="1" t="s">
        <v>65</v>
      </c>
      <c r="E4914" s="2" t="str">
        <f t="shared" si="693"/>
        <v>tcbs</v>
      </c>
      <c r="F4914" s="1" t="s">
        <v>202</v>
      </c>
      <c r="G4914" s="2" t="str">
        <f t="shared" si="694"/>
        <v>66xl</v>
      </c>
      <c r="H4914" s="1" t="s">
        <v>203</v>
      </c>
      <c r="I4914" s="2" t="str">
        <f t="shared" si="695"/>
        <v>t6513</v>
      </c>
      <c r="J4914" s="2" t="str">
        <f t="shared" si="700"/>
        <v>T6513</v>
      </c>
      <c r="K4914" s="2" t="str">
        <f t="shared" si="701"/>
        <v>c8                          </v>
      </c>
      <c r="L4914" s="2" t="str">
        <f t="shared" si="702"/>
        <v>C8                                                </v>
      </c>
    </row>
    <row r="4915" hidden="1" spans="1:12">
      <c r="A4915" s="1" t="s">
        <v>348</v>
      </c>
      <c r="B4915" s="1" t="s">
        <v>349</v>
      </c>
      <c r="C4915" s="1" t="s">
        <v>1729</v>
      </c>
      <c r="D4915" s="1" t="s">
        <v>65</v>
      </c>
      <c r="E4915" s="2" t="str">
        <f t="shared" si="693"/>
        <v>tcbs</v>
      </c>
      <c r="F4915" s="1" t="s">
        <v>202</v>
      </c>
      <c r="G4915" s="2" t="str">
        <f t="shared" si="694"/>
        <v>66xl</v>
      </c>
      <c r="H4915" s="1" t="s">
        <v>203</v>
      </c>
      <c r="I4915" s="2" t="str">
        <f t="shared" si="695"/>
        <v>t6636</v>
      </c>
      <c r="J4915" s="2" t="str">
        <f t="shared" si="700"/>
        <v>T6636</v>
      </c>
      <c r="K4915" s="2" t="str">
        <f t="shared" si="701"/>
        <v>c34                         </v>
      </c>
      <c r="L4915" s="2" t="str">
        <f t="shared" si="702"/>
        <v>C34                                               </v>
      </c>
    </row>
    <row r="4916" hidden="1" spans="1:12">
      <c r="A4916" s="1" t="s">
        <v>352</v>
      </c>
      <c r="B4916" s="1" t="s">
        <v>353</v>
      </c>
      <c r="C4916" s="1" t="s">
        <v>1729</v>
      </c>
      <c r="D4916" s="1" t="s">
        <v>65</v>
      </c>
      <c r="E4916" s="2" t="str">
        <f t="shared" si="693"/>
        <v>tcbs</v>
      </c>
      <c r="F4916" s="1" t="s">
        <v>202</v>
      </c>
      <c r="G4916" s="2" t="str">
        <f t="shared" si="694"/>
        <v>66xl</v>
      </c>
      <c r="H4916" s="1" t="s">
        <v>203</v>
      </c>
      <c r="I4916" s="2" t="str">
        <f t="shared" si="695"/>
        <v>t6636</v>
      </c>
      <c r="J4916" s="2" t="str">
        <f t="shared" si="700"/>
        <v>T6636</v>
      </c>
      <c r="K4916" s="2" t="str">
        <f t="shared" si="701"/>
        <v>c37                         </v>
      </c>
      <c r="L4916" s="2" t="str">
        <f t="shared" si="702"/>
        <v>C37                                               </v>
      </c>
    </row>
    <row r="4917" hidden="1" spans="1:12">
      <c r="A4917" s="1" t="s">
        <v>354</v>
      </c>
      <c r="B4917" s="1" t="s">
        <v>355</v>
      </c>
      <c r="C4917" s="1" t="s">
        <v>1729</v>
      </c>
      <c r="D4917" s="1" t="s">
        <v>65</v>
      </c>
      <c r="E4917" s="2" t="str">
        <f t="shared" si="693"/>
        <v>tcbs</v>
      </c>
      <c r="F4917" s="1" t="s">
        <v>202</v>
      </c>
      <c r="G4917" s="2" t="str">
        <f t="shared" si="694"/>
        <v>66xl</v>
      </c>
      <c r="H4917" s="1" t="s">
        <v>203</v>
      </c>
      <c r="I4917" s="2" t="str">
        <f t="shared" si="695"/>
        <v>t6636</v>
      </c>
      <c r="J4917" s="2" t="str">
        <f t="shared" si="700"/>
        <v>T6636</v>
      </c>
      <c r="K4917" s="2" t="str">
        <f t="shared" si="701"/>
        <v>c6                          </v>
      </c>
      <c r="L4917" s="2" t="str">
        <f t="shared" si="702"/>
        <v>C6                                                </v>
      </c>
    </row>
    <row r="4918" hidden="1" spans="1:12">
      <c r="A4918" s="1" t="s">
        <v>356</v>
      </c>
      <c r="B4918" s="1" t="s">
        <v>357</v>
      </c>
      <c r="C4918" s="1" t="s">
        <v>1729</v>
      </c>
      <c r="D4918" s="1" t="s">
        <v>65</v>
      </c>
      <c r="E4918" s="2" t="str">
        <f t="shared" si="693"/>
        <v>tcbs</v>
      </c>
      <c r="F4918" s="1" t="s">
        <v>202</v>
      </c>
      <c r="G4918" s="2" t="str">
        <f t="shared" si="694"/>
        <v>66xl</v>
      </c>
      <c r="H4918" s="1" t="s">
        <v>203</v>
      </c>
      <c r="I4918" s="2" t="str">
        <f t="shared" si="695"/>
        <v>t6637</v>
      </c>
      <c r="J4918" s="2" t="str">
        <f t="shared" si="700"/>
        <v>T6637</v>
      </c>
      <c r="K4918" s="2" t="str">
        <f t="shared" si="701"/>
        <v>c31                         </v>
      </c>
      <c r="L4918" s="2" t="str">
        <f t="shared" si="702"/>
        <v>C31                                               </v>
      </c>
    </row>
    <row r="4919" hidden="1" spans="1:12">
      <c r="A4919" s="1" t="s">
        <v>359</v>
      </c>
      <c r="B4919" s="1" t="s">
        <v>360</v>
      </c>
      <c r="C4919" s="1" t="s">
        <v>1729</v>
      </c>
      <c r="D4919" s="1" t="s">
        <v>65</v>
      </c>
      <c r="E4919" s="2" t="str">
        <f t="shared" si="693"/>
        <v>tcbs</v>
      </c>
      <c r="F4919" s="1" t="s">
        <v>202</v>
      </c>
      <c r="G4919" s="2" t="str">
        <f t="shared" si="694"/>
        <v>66xl</v>
      </c>
      <c r="H4919" s="1" t="s">
        <v>203</v>
      </c>
      <c r="I4919" s="2" t="str">
        <f t="shared" si="695"/>
        <v>t6637</v>
      </c>
      <c r="J4919" s="2" t="str">
        <f t="shared" si="700"/>
        <v>T6637</v>
      </c>
      <c r="K4919" s="2" t="str">
        <f t="shared" si="701"/>
        <v>c34                         </v>
      </c>
      <c r="L4919" s="2" t="str">
        <f t="shared" si="702"/>
        <v>C34                                               </v>
      </c>
    </row>
    <row r="4920" hidden="1" spans="1:12">
      <c r="A4920" s="1" t="s">
        <v>361</v>
      </c>
      <c r="B4920" s="1" t="s">
        <v>362</v>
      </c>
      <c r="C4920" s="1" t="s">
        <v>1729</v>
      </c>
      <c r="D4920" s="1" t="s">
        <v>65</v>
      </c>
      <c r="E4920" s="2" t="str">
        <f t="shared" si="693"/>
        <v>tcbs</v>
      </c>
      <c r="F4920" s="1" t="s">
        <v>202</v>
      </c>
      <c r="G4920" s="2" t="str">
        <f t="shared" si="694"/>
        <v>66xl</v>
      </c>
      <c r="H4920" s="1" t="s">
        <v>203</v>
      </c>
      <c r="I4920" s="2" t="str">
        <f t="shared" si="695"/>
        <v>t6637</v>
      </c>
      <c r="J4920" s="2" t="str">
        <f t="shared" si="700"/>
        <v>T6637</v>
      </c>
      <c r="K4920" s="2" t="str">
        <f t="shared" si="701"/>
        <v>c36                         </v>
      </c>
      <c r="L4920" s="2" t="str">
        <f t="shared" si="702"/>
        <v>C36                                               </v>
      </c>
    </row>
    <row r="4921" hidden="1" spans="1:12">
      <c r="A4921" s="1" t="s">
        <v>364</v>
      </c>
      <c r="B4921" s="1" t="s">
        <v>365</v>
      </c>
      <c r="C4921" s="1" t="s">
        <v>1729</v>
      </c>
      <c r="D4921" s="1" t="s">
        <v>65</v>
      </c>
      <c r="E4921" s="2" t="str">
        <f t="shared" si="693"/>
        <v>tcbs</v>
      </c>
      <c r="F4921" s="1" t="s">
        <v>202</v>
      </c>
      <c r="G4921" s="2" t="str">
        <f t="shared" si="694"/>
        <v>66xl</v>
      </c>
      <c r="H4921" s="1" t="s">
        <v>203</v>
      </c>
      <c r="I4921" s="2" t="str">
        <f t="shared" si="695"/>
        <v>t6638</v>
      </c>
      <c r="J4921" s="2" t="str">
        <f t="shared" si="700"/>
        <v>T6638</v>
      </c>
      <c r="K4921" s="2" t="str">
        <f t="shared" si="701"/>
        <v>c42                         </v>
      </c>
      <c r="L4921" s="2" t="str">
        <f t="shared" si="702"/>
        <v>C42                                               </v>
      </c>
    </row>
    <row r="4922" hidden="1" spans="1:12">
      <c r="A4922" s="1" t="s">
        <v>368</v>
      </c>
      <c r="B4922" s="1" t="s">
        <v>369</v>
      </c>
      <c r="C4922" s="1" t="s">
        <v>1729</v>
      </c>
      <c r="D4922" s="1" t="s">
        <v>65</v>
      </c>
      <c r="E4922" s="2" t="str">
        <f t="shared" si="693"/>
        <v>tcbs</v>
      </c>
      <c r="F4922" s="1" t="s">
        <v>202</v>
      </c>
      <c r="G4922" s="2" t="str">
        <f t="shared" si="694"/>
        <v>66xl</v>
      </c>
      <c r="H4922" s="1" t="s">
        <v>203</v>
      </c>
      <c r="I4922" s="2" t="str">
        <f t="shared" si="695"/>
        <v>t6638</v>
      </c>
      <c r="J4922" s="2" t="str">
        <f t="shared" si="700"/>
        <v>T6638</v>
      </c>
      <c r="K4922" s="2" t="str">
        <f t="shared" si="701"/>
        <v>c45                         </v>
      </c>
      <c r="L4922" s="2" t="str">
        <f t="shared" si="702"/>
        <v>C45                                               </v>
      </c>
    </row>
    <row r="4923" hidden="1" spans="1:12">
      <c r="A4923" s="1" t="s">
        <v>371</v>
      </c>
      <c r="B4923" s="1" t="s">
        <v>372</v>
      </c>
      <c r="C4923" s="1" t="s">
        <v>1729</v>
      </c>
      <c r="D4923" s="1" t="s">
        <v>65</v>
      </c>
      <c r="E4923" s="2" t="str">
        <f t="shared" si="693"/>
        <v>tcbs</v>
      </c>
      <c r="F4923" s="1" t="s">
        <v>202</v>
      </c>
      <c r="G4923" s="2" t="str">
        <f t="shared" si="694"/>
        <v>66xl</v>
      </c>
      <c r="H4923" s="1" t="s">
        <v>203</v>
      </c>
      <c r="I4923" s="2" t="str">
        <f t="shared" si="695"/>
        <v>t6638</v>
      </c>
      <c r="J4923" s="2" t="str">
        <f t="shared" si="700"/>
        <v>T6638</v>
      </c>
      <c r="K4923" s="2" t="str">
        <f t="shared" si="701"/>
        <v>c53                         </v>
      </c>
      <c r="L4923" s="2" t="str">
        <f t="shared" si="702"/>
        <v>C53                                               </v>
      </c>
    </row>
    <row r="4924" hidden="1" spans="1:12">
      <c r="A4924" s="1" t="s">
        <v>373</v>
      </c>
      <c r="B4924" s="1" t="s">
        <v>374</v>
      </c>
      <c r="C4924" s="1" t="s">
        <v>1729</v>
      </c>
      <c r="D4924" s="1" t="s">
        <v>65</v>
      </c>
      <c r="E4924" s="2" t="str">
        <f t="shared" si="693"/>
        <v>tcbs</v>
      </c>
      <c r="F4924" s="1" t="s">
        <v>202</v>
      </c>
      <c r="G4924" s="2" t="str">
        <f t="shared" si="694"/>
        <v>66xl</v>
      </c>
      <c r="H4924" s="1" t="s">
        <v>203</v>
      </c>
      <c r="I4924" s="2" t="str">
        <f t="shared" si="695"/>
        <v>t6639</v>
      </c>
      <c r="J4924" s="2" t="str">
        <f t="shared" si="700"/>
        <v>T6639</v>
      </c>
      <c r="K4924" s="2" t="str">
        <f t="shared" si="701"/>
        <v>c31                         </v>
      </c>
      <c r="L4924" s="2" t="str">
        <f t="shared" si="702"/>
        <v>C31                                               </v>
      </c>
    </row>
    <row r="4925" hidden="1" spans="1:12">
      <c r="A4925" s="1" t="s">
        <v>376</v>
      </c>
      <c r="B4925" s="1" t="s">
        <v>377</v>
      </c>
      <c r="C4925" s="1" t="s">
        <v>1729</v>
      </c>
      <c r="D4925" s="1" t="s">
        <v>65</v>
      </c>
      <c r="E4925" s="2" t="str">
        <f t="shared" si="693"/>
        <v>tcbs</v>
      </c>
      <c r="F4925" s="1" t="s">
        <v>202</v>
      </c>
      <c r="G4925" s="2" t="str">
        <f t="shared" si="694"/>
        <v>66xl</v>
      </c>
      <c r="H4925" s="1" t="s">
        <v>203</v>
      </c>
      <c r="I4925" s="2" t="str">
        <f t="shared" si="695"/>
        <v>t6639</v>
      </c>
      <c r="J4925" s="2" t="str">
        <f t="shared" si="700"/>
        <v>T6639</v>
      </c>
      <c r="K4925" s="2" t="str">
        <f t="shared" si="701"/>
        <v>c49                         </v>
      </c>
      <c r="L4925" s="2" t="str">
        <f t="shared" si="702"/>
        <v>C49                                               </v>
      </c>
    </row>
    <row r="4926" hidden="1" spans="1:12">
      <c r="A4926" s="1" t="s">
        <v>379</v>
      </c>
      <c r="B4926" s="1" t="s">
        <v>380</v>
      </c>
      <c r="C4926" s="1" t="s">
        <v>1729</v>
      </c>
      <c r="D4926" s="1" t="s">
        <v>65</v>
      </c>
      <c r="E4926" s="2" t="str">
        <f t="shared" si="693"/>
        <v>tcbs</v>
      </c>
      <c r="F4926" s="1" t="s">
        <v>202</v>
      </c>
      <c r="G4926" s="2" t="str">
        <f t="shared" si="694"/>
        <v>66xl</v>
      </c>
      <c r="H4926" s="1" t="s">
        <v>203</v>
      </c>
      <c r="I4926" s="2" t="str">
        <f t="shared" si="695"/>
        <v>t6639</v>
      </c>
      <c r="J4926" s="2" t="str">
        <f t="shared" si="700"/>
        <v>T6639</v>
      </c>
      <c r="K4926" s="2" t="str">
        <f t="shared" si="701"/>
        <v>c52                         </v>
      </c>
      <c r="L4926" s="2" t="str">
        <f t="shared" si="702"/>
        <v>C52                                               </v>
      </c>
    </row>
    <row r="4927" hidden="1" spans="1:12">
      <c r="A4927" s="1" t="s">
        <v>382</v>
      </c>
      <c r="B4927" s="1" t="s">
        <v>383</v>
      </c>
      <c r="C4927" s="1" t="s">
        <v>1729</v>
      </c>
      <c r="D4927" s="1" t="s">
        <v>65</v>
      </c>
      <c r="E4927" s="2" t="str">
        <f t="shared" si="693"/>
        <v>tcbs</v>
      </c>
      <c r="F4927" s="1" t="s">
        <v>202</v>
      </c>
      <c r="G4927" s="2" t="str">
        <f t="shared" si="694"/>
        <v>66xl</v>
      </c>
      <c r="H4927" s="1" t="s">
        <v>203</v>
      </c>
      <c r="I4927" s="2" t="str">
        <f t="shared" si="695"/>
        <v>t6639</v>
      </c>
      <c r="J4927" s="2" t="str">
        <f t="shared" si="700"/>
        <v>T6639</v>
      </c>
      <c r="K4927" s="2" t="str">
        <f t="shared" si="701"/>
        <v>c6                          </v>
      </c>
      <c r="L4927" s="2" t="str">
        <f t="shared" si="702"/>
        <v>C6                                                </v>
      </c>
    </row>
    <row r="4928" hidden="1" spans="1:12">
      <c r="A4928" s="1" t="s">
        <v>384</v>
      </c>
      <c r="B4928" s="1" t="s">
        <v>385</v>
      </c>
      <c r="C4928" s="1" t="s">
        <v>1729</v>
      </c>
      <c r="D4928" s="1" t="s">
        <v>65</v>
      </c>
      <c r="E4928" s="2" t="str">
        <f t="shared" ref="E4928:E4991" si="703">MID(A4928,2,4)</f>
        <v>tcbs</v>
      </c>
      <c r="F4928" s="1" t="s">
        <v>202</v>
      </c>
      <c r="G4928" s="2" t="str">
        <f t="shared" ref="G4928:G4991" si="704">MID(A4928,6,4)</f>
        <v>66xl</v>
      </c>
      <c r="H4928" s="1" t="s">
        <v>203</v>
      </c>
      <c r="I4928" s="2" t="str">
        <f t="shared" ref="I4928:I4932" si="705">MID(A4928,10,5)</f>
        <v>t6640</v>
      </c>
      <c r="J4928" s="2" t="str">
        <f t="shared" si="700"/>
        <v>T6640</v>
      </c>
      <c r="K4928" s="2" t="str">
        <f t="shared" si="701"/>
        <v>c31                         </v>
      </c>
      <c r="L4928" s="2" t="str">
        <f t="shared" si="702"/>
        <v>C31                                               </v>
      </c>
    </row>
    <row r="4929" hidden="1" spans="1:12">
      <c r="A4929" s="1" t="s">
        <v>387</v>
      </c>
      <c r="B4929" s="1" t="s">
        <v>388</v>
      </c>
      <c r="C4929" s="1" t="s">
        <v>1729</v>
      </c>
      <c r="D4929" s="1" t="s">
        <v>65</v>
      </c>
      <c r="E4929" s="2" t="str">
        <f t="shared" si="703"/>
        <v>tcbs</v>
      </c>
      <c r="F4929" s="1" t="s">
        <v>202</v>
      </c>
      <c r="G4929" s="2" t="str">
        <f t="shared" si="704"/>
        <v>66xl</v>
      </c>
      <c r="H4929" s="1" t="s">
        <v>203</v>
      </c>
      <c r="I4929" s="2" t="str">
        <f t="shared" si="705"/>
        <v>t6640</v>
      </c>
      <c r="J4929" s="2" t="str">
        <f t="shared" si="700"/>
        <v>T6640</v>
      </c>
      <c r="K4929" s="2" t="str">
        <f t="shared" si="701"/>
        <v>c31a                        </v>
      </c>
      <c r="L4929" s="2" t="str">
        <f t="shared" si="702"/>
        <v>C31A                                              </v>
      </c>
    </row>
    <row r="4930" hidden="1" spans="1:12">
      <c r="A4930" s="1" t="s">
        <v>390</v>
      </c>
      <c r="B4930" s="1" t="s">
        <v>391</v>
      </c>
      <c r="C4930" s="1" t="s">
        <v>1729</v>
      </c>
      <c r="D4930" s="1" t="s">
        <v>65</v>
      </c>
      <c r="E4930" s="2" t="str">
        <f t="shared" si="703"/>
        <v>tcbs</v>
      </c>
      <c r="F4930" s="1" t="s">
        <v>202</v>
      </c>
      <c r="G4930" s="2" t="str">
        <f t="shared" si="704"/>
        <v>66xl</v>
      </c>
      <c r="H4930" s="1" t="s">
        <v>203</v>
      </c>
      <c r="I4930" s="2" t="str">
        <f t="shared" si="705"/>
        <v>t6640</v>
      </c>
      <c r="J4930" s="2" t="str">
        <f t="shared" si="700"/>
        <v>T6640</v>
      </c>
      <c r="K4930" s="2" t="str">
        <f t="shared" si="701"/>
        <v>c34                         </v>
      </c>
      <c r="L4930" s="2" t="str">
        <f t="shared" si="702"/>
        <v>C34                                               </v>
      </c>
    </row>
    <row r="4931" hidden="1" spans="1:12">
      <c r="A4931" s="1" t="s">
        <v>392</v>
      </c>
      <c r="B4931" s="1" t="s">
        <v>393</v>
      </c>
      <c r="C4931" s="1" t="s">
        <v>1729</v>
      </c>
      <c r="D4931" s="1" t="s">
        <v>65</v>
      </c>
      <c r="E4931" s="2" t="str">
        <f t="shared" si="703"/>
        <v>tcbs</v>
      </c>
      <c r="F4931" s="1" t="s">
        <v>202</v>
      </c>
      <c r="G4931" s="2" t="str">
        <f t="shared" si="704"/>
        <v>66xl</v>
      </c>
      <c r="H4931" s="1" t="s">
        <v>203</v>
      </c>
      <c r="I4931" s="2" t="str">
        <f t="shared" si="705"/>
        <v>t6640</v>
      </c>
      <c r="J4931" s="2" t="str">
        <f t="shared" si="700"/>
        <v>T6640</v>
      </c>
      <c r="K4931" s="2" t="str">
        <f t="shared" si="701"/>
        <v>c37                         </v>
      </c>
      <c r="L4931" s="2" t="str">
        <f t="shared" si="702"/>
        <v>C37                                               </v>
      </c>
    </row>
    <row r="4932" hidden="1" spans="1:12">
      <c r="A4932" s="1" t="s">
        <v>394</v>
      </c>
      <c r="B4932" s="1" t="s">
        <v>395</v>
      </c>
      <c r="C4932" s="1" t="s">
        <v>1729</v>
      </c>
      <c r="D4932" s="1" t="s">
        <v>65</v>
      </c>
      <c r="E4932" s="2" t="str">
        <f t="shared" si="703"/>
        <v>tcbs</v>
      </c>
      <c r="F4932" s="1" t="s">
        <v>202</v>
      </c>
      <c r="G4932" s="2" t="str">
        <f t="shared" si="704"/>
        <v>77xl</v>
      </c>
      <c r="H4932" s="1" t="s">
        <v>396</v>
      </c>
      <c r="I4932" s="2" t="str">
        <f>MID(A4932,10,6)</f>
        <v>t7706a</v>
      </c>
      <c r="J4932" s="2" t="str">
        <f>MID(B4932,17,6)</f>
        <v>T7706A</v>
      </c>
      <c r="K4932" s="2" t="str">
        <f>MID(A4932,16,50)</f>
        <v>c13                        </v>
      </c>
      <c r="L4932" s="2" t="str">
        <f>MID(B4932,23,50)</f>
        <v>C13                                               </v>
      </c>
    </row>
    <row r="4933" hidden="1" spans="1:12">
      <c r="A4933" s="1" t="s">
        <v>398</v>
      </c>
      <c r="B4933" s="1" t="s">
        <v>399</v>
      </c>
      <c r="C4933" s="1" t="s">
        <v>1729</v>
      </c>
      <c r="D4933" s="1" t="s">
        <v>65</v>
      </c>
      <c r="E4933" s="2" t="str">
        <f t="shared" si="703"/>
        <v>tcbs</v>
      </c>
      <c r="F4933" s="1" t="s">
        <v>202</v>
      </c>
      <c r="G4933" s="2" t="str">
        <f t="shared" si="704"/>
        <v>77xl</v>
      </c>
      <c r="H4933" s="1" t="s">
        <v>396</v>
      </c>
      <c r="I4933" s="2" t="str">
        <f t="shared" ref="I4933:I4987" si="706">MID(A4933,10,6)</f>
        <v>t7706a</v>
      </c>
      <c r="J4933" s="2" t="str">
        <f t="shared" ref="J4933:J4965" si="707">MID(B4933,17,6)</f>
        <v>T7706A</v>
      </c>
      <c r="K4933" s="2" t="str">
        <f t="shared" ref="K4933:K4940" si="708">MID(A4933,16,50)</f>
        <v>c1a                        </v>
      </c>
      <c r="L4933" s="2" t="str">
        <f>MID(B4933,23,50)</f>
        <v>C1A                                               </v>
      </c>
    </row>
    <row r="4934" hidden="1" spans="1:12">
      <c r="A4934" s="1" t="s">
        <v>401</v>
      </c>
      <c r="B4934" s="1" t="s">
        <v>402</v>
      </c>
      <c r="C4934" s="1" t="s">
        <v>1729</v>
      </c>
      <c r="D4934" s="1" t="s">
        <v>65</v>
      </c>
      <c r="E4934" s="2" t="str">
        <f t="shared" si="703"/>
        <v>tcbs</v>
      </c>
      <c r="F4934" s="1" t="s">
        <v>202</v>
      </c>
      <c r="G4934" s="2" t="str">
        <f t="shared" si="704"/>
        <v>77xl</v>
      </c>
      <c r="H4934" s="1" t="s">
        <v>396</v>
      </c>
      <c r="I4934" s="2" t="str">
        <f t="shared" si="706"/>
        <v>t7706a</v>
      </c>
      <c r="J4934" s="2" t="str">
        <f t="shared" si="707"/>
        <v>T7706A</v>
      </c>
      <c r="K4934" s="2" t="str">
        <f t="shared" si="708"/>
        <v>c3                         </v>
      </c>
      <c r="L4934" s="2" t="str">
        <f>MID(B4934,23,50)</f>
        <v>C3                                                </v>
      </c>
    </row>
    <row r="4935" hidden="1" spans="1:12">
      <c r="A4935" s="1" t="s">
        <v>403</v>
      </c>
      <c r="B4935" s="1" t="s">
        <v>404</v>
      </c>
      <c r="C4935" s="1" t="s">
        <v>1729</v>
      </c>
      <c r="D4935" s="1" t="s">
        <v>65</v>
      </c>
      <c r="E4935" s="2" t="str">
        <f t="shared" si="703"/>
        <v>tcbs</v>
      </c>
      <c r="F4935" s="1" t="s">
        <v>202</v>
      </c>
      <c r="G4935" s="2" t="str">
        <f t="shared" si="704"/>
        <v>77xl</v>
      </c>
      <c r="H4935" s="1" t="s">
        <v>396</v>
      </c>
      <c r="I4935" s="2" t="str">
        <f>MID(A4935,10,7)</f>
        <v>t7706at</v>
      </c>
      <c r="J4935" s="2" t="str">
        <f>MID(B4935,17,7)</f>
        <v>T7706AT</v>
      </c>
      <c r="K4935" s="2" t="str">
        <f>MID(A4935,17,50)</f>
        <v>c4b                       </v>
      </c>
      <c r="L4935" s="2" t="str">
        <f>MID(B4935,24,50)</f>
        <v>C4B                                               </v>
      </c>
    </row>
    <row r="4936" hidden="1" spans="1:12">
      <c r="A4936" s="1" t="s">
        <v>406</v>
      </c>
      <c r="B4936" s="1" t="s">
        <v>407</v>
      </c>
      <c r="C4936" s="1" t="s">
        <v>1729</v>
      </c>
      <c r="D4936" s="1" t="s">
        <v>65</v>
      </c>
      <c r="E4936" s="2" t="str">
        <f t="shared" si="703"/>
        <v>tcbs</v>
      </c>
      <c r="F4936" s="1" t="s">
        <v>202</v>
      </c>
      <c r="G4936" s="2" t="str">
        <f t="shared" si="704"/>
        <v>77xl</v>
      </c>
      <c r="H4936" s="1" t="s">
        <v>396</v>
      </c>
      <c r="I4936" s="2" t="str">
        <f t="shared" si="706"/>
        <v>t7707a</v>
      </c>
      <c r="J4936" s="2" t="str">
        <f t="shared" si="707"/>
        <v>T7707A</v>
      </c>
      <c r="K4936" s="2" t="str">
        <f t="shared" si="708"/>
        <v>c1                         </v>
      </c>
      <c r="L4936" s="2" t="str">
        <f>MID(B4936,23,50)</f>
        <v>C1                                                </v>
      </c>
    </row>
    <row r="4937" hidden="1" spans="1:12">
      <c r="A4937" s="1" t="s">
        <v>409</v>
      </c>
      <c r="B4937" s="1" t="s">
        <v>410</v>
      </c>
      <c r="C4937" s="1" t="s">
        <v>1729</v>
      </c>
      <c r="D4937" s="1" t="s">
        <v>65</v>
      </c>
      <c r="E4937" s="2" t="str">
        <f t="shared" si="703"/>
        <v>tcbs</v>
      </c>
      <c r="F4937" s="1" t="s">
        <v>202</v>
      </c>
      <c r="G4937" s="2" t="str">
        <f t="shared" si="704"/>
        <v>77xl</v>
      </c>
      <c r="H4937" s="1" t="s">
        <v>396</v>
      </c>
      <c r="I4937" s="2" t="str">
        <f t="shared" si="706"/>
        <v>t7707a</v>
      </c>
      <c r="J4937" s="2" t="str">
        <f t="shared" si="707"/>
        <v>T7707A</v>
      </c>
      <c r="K4937" s="2" t="str">
        <f t="shared" si="708"/>
        <v>c13a                       </v>
      </c>
      <c r="L4937" s="2" t="str">
        <f t="shared" ref="L4937:L4943" si="709">MID(B4937,23,50)</f>
        <v>C13A                                              </v>
      </c>
    </row>
    <row r="4938" hidden="1" spans="1:12">
      <c r="A4938" s="1" t="s">
        <v>412</v>
      </c>
      <c r="B4938" s="1" t="s">
        <v>413</v>
      </c>
      <c r="C4938" s="1" t="s">
        <v>1729</v>
      </c>
      <c r="D4938" s="1" t="s">
        <v>65</v>
      </c>
      <c r="E4938" s="2" t="str">
        <f t="shared" si="703"/>
        <v>tcbs</v>
      </c>
      <c r="F4938" s="1" t="s">
        <v>202</v>
      </c>
      <c r="G4938" s="2" t="str">
        <f t="shared" si="704"/>
        <v>77xl</v>
      </c>
      <c r="H4938" s="1" t="s">
        <v>396</v>
      </c>
      <c r="I4938" s="2" t="str">
        <f t="shared" si="706"/>
        <v>t7707a</v>
      </c>
      <c r="J4938" s="2" t="str">
        <f t="shared" si="707"/>
        <v>T7707A</v>
      </c>
      <c r="K4938" s="2" t="str">
        <f t="shared" si="708"/>
        <v>c15                        </v>
      </c>
      <c r="L4938" s="2" t="str">
        <f t="shared" si="709"/>
        <v>C15                                               </v>
      </c>
    </row>
    <row r="4939" hidden="1" spans="1:12">
      <c r="A4939" s="1" t="s">
        <v>414</v>
      </c>
      <c r="B4939" s="1" t="s">
        <v>415</v>
      </c>
      <c r="C4939" s="1" t="s">
        <v>1729</v>
      </c>
      <c r="D4939" s="1" t="s">
        <v>65</v>
      </c>
      <c r="E4939" s="2" t="str">
        <f t="shared" si="703"/>
        <v>tcbs</v>
      </c>
      <c r="F4939" s="1" t="s">
        <v>202</v>
      </c>
      <c r="G4939" s="2" t="str">
        <f t="shared" si="704"/>
        <v>77xl</v>
      </c>
      <c r="H4939" s="1" t="s">
        <v>396</v>
      </c>
      <c r="I4939" s="2" t="str">
        <f t="shared" si="706"/>
        <v>t7707a</v>
      </c>
      <c r="J4939" s="2" t="str">
        <f t="shared" si="707"/>
        <v>T7707A</v>
      </c>
      <c r="K4939" s="2" t="str">
        <f t="shared" si="708"/>
        <v>c21                        </v>
      </c>
      <c r="L4939" s="2" t="str">
        <f t="shared" si="709"/>
        <v>C21                                               </v>
      </c>
    </row>
    <row r="4940" hidden="1" spans="1:12">
      <c r="A4940" s="1" t="s">
        <v>417</v>
      </c>
      <c r="B4940" s="1" t="s">
        <v>418</v>
      </c>
      <c r="C4940" s="1" t="s">
        <v>1729</v>
      </c>
      <c r="D4940" s="1" t="s">
        <v>65</v>
      </c>
      <c r="E4940" s="2" t="str">
        <f t="shared" si="703"/>
        <v>tcbs</v>
      </c>
      <c r="F4940" s="1" t="s">
        <v>202</v>
      </c>
      <c r="G4940" s="2" t="str">
        <f t="shared" si="704"/>
        <v>77xl</v>
      </c>
      <c r="H4940" s="1" t="s">
        <v>396</v>
      </c>
      <c r="I4940" s="2" t="str">
        <f t="shared" si="706"/>
        <v>t7707a</v>
      </c>
      <c r="J4940" s="2" t="str">
        <f t="shared" si="707"/>
        <v>T7707A</v>
      </c>
      <c r="K4940" s="2" t="str">
        <f t="shared" si="708"/>
        <v>c27a                       </v>
      </c>
      <c r="L4940" s="2" t="str">
        <f t="shared" si="709"/>
        <v>C27A                                              </v>
      </c>
    </row>
    <row r="4941" hidden="1" spans="1:12">
      <c r="A4941" s="1" t="s">
        <v>420</v>
      </c>
      <c r="B4941" s="1" t="s">
        <v>421</v>
      </c>
      <c r="C4941" s="1" t="s">
        <v>1729</v>
      </c>
      <c r="D4941" s="1" t="s">
        <v>65</v>
      </c>
      <c r="E4941" s="2" t="str">
        <f t="shared" si="703"/>
        <v>tcbs</v>
      </c>
      <c r="F4941" s="1" t="s">
        <v>202</v>
      </c>
      <c r="G4941" s="2" t="str">
        <f t="shared" si="704"/>
        <v>77xl</v>
      </c>
      <c r="H4941" s="1" t="s">
        <v>396</v>
      </c>
      <c r="I4941" s="2" t="str">
        <f>MID(A4941,10,7)</f>
        <v>t7707at</v>
      </c>
      <c r="J4941" s="2" t="str">
        <f>MID(B4941,17,7)</f>
        <v>T7707AT</v>
      </c>
      <c r="K4941" s="2" t="str">
        <f>MID(A4941,17,50)</f>
        <v>c4a                       </v>
      </c>
      <c r="L4941" s="2" t="str">
        <f>MID(B4941,24,50)</f>
        <v>C4A                                               </v>
      </c>
    </row>
    <row r="4942" hidden="1" spans="1:12">
      <c r="A4942" s="1" t="s">
        <v>423</v>
      </c>
      <c r="B4942" s="1" t="s">
        <v>424</v>
      </c>
      <c r="C4942" s="1" t="s">
        <v>1729</v>
      </c>
      <c r="D4942" s="1" t="s">
        <v>65</v>
      </c>
      <c r="E4942" s="2" t="str">
        <f t="shared" si="703"/>
        <v>tcbs</v>
      </c>
      <c r="F4942" s="1" t="s">
        <v>202</v>
      </c>
      <c r="G4942" s="2" t="str">
        <f t="shared" si="704"/>
        <v>77xl</v>
      </c>
      <c r="H4942" s="1" t="s">
        <v>396</v>
      </c>
      <c r="I4942" s="2" t="str">
        <f t="shared" si="706"/>
        <v>t7708a</v>
      </c>
      <c r="J4942" s="2" t="str">
        <f t="shared" si="707"/>
        <v>T7708A</v>
      </c>
      <c r="K4942" s="2" t="str">
        <f>MID(A4942,16,50)</f>
        <v>c21                        </v>
      </c>
      <c r="L4942" s="2" t="str">
        <f t="shared" si="709"/>
        <v>C21                                               </v>
      </c>
    </row>
    <row r="4943" hidden="1" spans="1:12">
      <c r="A4943" s="1" t="s">
        <v>426</v>
      </c>
      <c r="B4943" s="1" t="s">
        <v>427</v>
      </c>
      <c r="C4943" s="1" t="s">
        <v>1729</v>
      </c>
      <c r="D4943" s="1" t="s">
        <v>65</v>
      </c>
      <c r="E4943" s="2" t="str">
        <f t="shared" si="703"/>
        <v>tcbs</v>
      </c>
      <c r="F4943" s="1" t="s">
        <v>202</v>
      </c>
      <c r="G4943" s="2" t="str">
        <f t="shared" si="704"/>
        <v>77xl</v>
      </c>
      <c r="H4943" s="1" t="s">
        <v>396</v>
      </c>
      <c r="I4943" s="2" t="str">
        <f t="shared" si="706"/>
        <v>t7708a</v>
      </c>
      <c r="J4943" s="2" t="str">
        <f t="shared" si="707"/>
        <v>T7708A</v>
      </c>
      <c r="K4943" s="2" t="str">
        <f t="shared" ref="K4943:K4955" si="710">MID(A4943,16,50)</f>
        <v>c27                        </v>
      </c>
      <c r="L4943" s="2" t="str">
        <f t="shared" si="709"/>
        <v>C27                                               </v>
      </c>
    </row>
    <row r="4944" hidden="1" spans="1:12">
      <c r="A4944" s="1" t="s">
        <v>429</v>
      </c>
      <c r="B4944" s="1" t="s">
        <v>430</v>
      </c>
      <c r="C4944" s="1" t="s">
        <v>1729</v>
      </c>
      <c r="D4944" s="1" t="s">
        <v>65</v>
      </c>
      <c r="E4944" s="2" t="str">
        <f t="shared" si="703"/>
        <v>tcbs</v>
      </c>
      <c r="F4944" s="1" t="s">
        <v>202</v>
      </c>
      <c r="G4944" s="2" t="str">
        <f t="shared" si="704"/>
        <v>77xl</v>
      </c>
      <c r="H4944" s="1" t="s">
        <v>396</v>
      </c>
      <c r="I4944" s="2" t="str">
        <f>MID(A4944,10,7)</f>
        <v>t7708at</v>
      </c>
      <c r="J4944" s="2" t="str">
        <f>MID(B4944,17,7)</f>
        <v>T7708AT</v>
      </c>
      <c r="K4944" s="2" t="str">
        <f>MID(A4944,17,50)</f>
        <v>c4a                       </v>
      </c>
      <c r="L4944" s="2" t="str">
        <f>MID(B4944,24,50)</f>
        <v>C4A                                               </v>
      </c>
    </row>
    <row r="4945" hidden="1" spans="1:12">
      <c r="A4945" s="1" t="s">
        <v>431</v>
      </c>
      <c r="B4945" s="1" t="s">
        <v>432</v>
      </c>
      <c r="C4945" s="1" t="s">
        <v>1729</v>
      </c>
      <c r="D4945" s="1" t="s">
        <v>65</v>
      </c>
      <c r="E4945" s="2" t="str">
        <f t="shared" si="703"/>
        <v>tcbs</v>
      </c>
      <c r="F4945" s="1" t="s">
        <v>202</v>
      </c>
      <c r="G4945" s="2" t="str">
        <f t="shared" si="704"/>
        <v>77xl</v>
      </c>
      <c r="H4945" s="1" t="s">
        <v>396</v>
      </c>
      <c r="I4945" s="2" t="str">
        <f>MID(A4945,10,7)</f>
        <v>t7708at</v>
      </c>
      <c r="J4945" s="2" t="str">
        <f>MID(B4945,17,7)</f>
        <v>T7708AT</v>
      </c>
      <c r="K4945" s="2" t="str">
        <f>MID(A4945,17,50)</f>
        <v>c6                        </v>
      </c>
      <c r="L4945" s="2" t="str">
        <f>MID(B4945,24,50)</f>
        <v>C6                                                </v>
      </c>
    </row>
    <row r="4946" hidden="1" spans="1:12">
      <c r="A4946" s="1" t="s">
        <v>433</v>
      </c>
      <c r="B4946" s="1" t="s">
        <v>434</v>
      </c>
      <c r="C4946" s="1" t="s">
        <v>1729</v>
      </c>
      <c r="D4946" s="1" t="s">
        <v>65</v>
      </c>
      <c r="E4946" s="2" t="str">
        <f t="shared" si="703"/>
        <v>tcbs</v>
      </c>
      <c r="F4946" s="1" t="s">
        <v>202</v>
      </c>
      <c r="G4946" s="2" t="str">
        <f t="shared" si="704"/>
        <v>77xl</v>
      </c>
      <c r="H4946" s="1" t="s">
        <v>396</v>
      </c>
      <c r="I4946" s="2" t="str">
        <f t="shared" si="706"/>
        <v>t7710a</v>
      </c>
      <c r="J4946" s="2" t="str">
        <f t="shared" si="707"/>
        <v>T7710A</v>
      </c>
      <c r="K4946" s="2" t="str">
        <f t="shared" si="710"/>
        <v>c13b                       </v>
      </c>
      <c r="L4946" s="2" t="str">
        <f>MID(B4946,23,50)</f>
        <v>C13B                                              </v>
      </c>
    </row>
    <row r="4947" hidden="1" spans="1:12">
      <c r="A4947" s="1" t="s">
        <v>437</v>
      </c>
      <c r="B4947" s="1" t="s">
        <v>438</v>
      </c>
      <c r="C4947" s="1" t="s">
        <v>1729</v>
      </c>
      <c r="D4947" s="1" t="s">
        <v>65</v>
      </c>
      <c r="E4947" s="2" t="str">
        <f t="shared" si="703"/>
        <v>tcbs</v>
      </c>
      <c r="F4947" s="1" t="s">
        <v>202</v>
      </c>
      <c r="G4947" s="2" t="str">
        <f t="shared" si="704"/>
        <v>77xl</v>
      </c>
      <c r="H4947" s="1" t="s">
        <v>396</v>
      </c>
      <c r="I4947" s="2" t="str">
        <f t="shared" si="706"/>
        <v>t7710a</v>
      </c>
      <c r="J4947" s="2" t="str">
        <f t="shared" si="707"/>
        <v>T7710A</v>
      </c>
      <c r="K4947" s="2" t="str">
        <f t="shared" si="710"/>
        <v>c20                        </v>
      </c>
      <c r="L4947" s="2" t="str">
        <f t="shared" ref="L4947:L4955" si="711">MID(B4947,23,50)</f>
        <v>C20                                               </v>
      </c>
    </row>
    <row r="4948" hidden="1" spans="1:12">
      <c r="A4948" s="1" t="s">
        <v>439</v>
      </c>
      <c r="B4948" s="1" t="s">
        <v>440</v>
      </c>
      <c r="C4948" s="1" t="s">
        <v>1729</v>
      </c>
      <c r="D4948" s="1" t="s">
        <v>65</v>
      </c>
      <c r="E4948" s="2" t="str">
        <f t="shared" si="703"/>
        <v>tcbs</v>
      </c>
      <c r="F4948" s="1" t="s">
        <v>202</v>
      </c>
      <c r="G4948" s="2" t="str">
        <f t="shared" si="704"/>
        <v>77xl</v>
      </c>
      <c r="H4948" s="1" t="s">
        <v>396</v>
      </c>
      <c r="I4948" s="2" t="str">
        <f t="shared" si="706"/>
        <v>t7710a</v>
      </c>
      <c r="J4948" s="2" t="str">
        <f t="shared" si="707"/>
        <v>T7710A</v>
      </c>
      <c r="K4948" s="2" t="str">
        <f t="shared" si="710"/>
        <v>c5                         </v>
      </c>
      <c r="L4948" s="2" t="str">
        <f t="shared" si="711"/>
        <v>C5                                                </v>
      </c>
    </row>
    <row r="4949" hidden="1" spans="1:12">
      <c r="A4949" s="1" t="s">
        <v>441</v>
      </c>
      <c r="B4949" s="1" t="s">
        <v>442</v>
      </c>
      <c r="C4949" s="1" t="s">
        <v>1729</v>
      </c>
      <c r="D4949" s="1" t="s">
        <v>65</v>
      </c>
      <c r="E4949" s="2" t="str">
        <f t="shared" si="703"/>
        <v>tcbs</v>
      </c>
      <c r="F4949" s="1" t="s">
        <v>202</v>
      </c>
      <c r="G4949" s="2" t="str">
        <f t="shared" si="704"/>
        <v>77xl</v>
      </c>
      <c r="H4949" s="1" t="s">
        <v>396</v>
      </c>
      <c r="I4949" s="2" t="str">
        <f>MID(A4949,10,7)</f>
        <v>t7710at</v>
      </c>
      <c r="J4949" s="2" t="str">
        <f>MID(B4949,17,7)</f>
        <v>T7710AT</v>
      </c>
      <c r="K4949" s="2" t="str">
        <f>MID(A4949,17,50)</f>
        <v>c4b                       </v>
      </c>
      <c r="L4949" s="2" t="str">
        <f>MID(B4949,24,50)</f>
        <v>C4B                                               </v>
      </c>
    </row>
    <row r="4950" hidden="1" spans="1:12">
      <c r="A4950" s="1" t="s">
        <v>443</v>
      </c>
      <c r="B4950" s="1" t="s">
        <v>444</v>
      </c>
      <c r="C4950" s="1" t="s">
        <v>1729</v>
      </c>
      <c r="D4950" s="1" t="s">
        <v>65</v>
      </c>
      <c r="E4950" s="2" t="str">
        <f t="shared" si="703"/>
        <v>tcbs</v>
      </c>
      <c r="F4950" s="1" t="s">
        <v>202</v>
      </c>
      <c r="G4950" s="2" t="str">
        <f t="shared" si="704"/>
        <v>77xl</v>
      </c>
      <c r="H4950" s="1" t="s">
        <v>396</v>
      </c>
      <c r="I4950" s="2" t="str">
        <f t="shared" si="706"/>
        <v>t7721a</v>
      </c>
      <c r="J4950" s="2" t="str">
        <f t="shared" si="707"/>
        <v>T7721A</v>
      </c>
      <c r="K4950" s="2" t="str">
        <f t="shared" si="710"/>
        <v>c13                        </v>
      </c>
      <c r="L4950" s="2" t="str">
        <f t="shared" si="711"/>
        <v>C13                                               </v>
      </c>
    </row>
    <row r="4951" hidden="1" spans="1:12">
      <c r="A4951" s="1" t="s">
        <v>446</v>
      </c>
      <c r="B4951" s="1" t="s">
        <v>447</v>
      </c>
      <c r="C4951" s="1" t="s">
        <v>1729</v>
      </c>
      <c r="D4951" s="1" t="s">
        <v>65</v>
      </c>
      <c r="E4951" s="2" t="str">
        <f t="shared" si="703"/>
        <v>tcbs</v>
      </c>
      <c r="F4951" s="1" t="s">
        <v>202</v>
      </c>
      <c r="G4951" s="2" t="str">
        <f t="shared" si="704"/>
        <v>77xl</v>
      </c>
      <c r="H4951" s="1" t="s">
        <v>396</v>
      </c>
      <c r="I4951" s="2" t="str">
        <f t="shared" si="706"/>
        <v>t7721a</v>
      </c>
      <c r="J4951" s="2" t="str">
        <f t="shared" si="707"/>
        <v>T7721A</v>
      </c>
      <c r="K4951" s="2" t="str">
        <f t="shared" si="710"/>
        <v>c15                        </v>
      </c>
      <c r="L4951" s="2" t="str">
        <f t="shared" si="711"/>
        <v>C15                                               </v>
      </c>
    </row>
    <row r="4952" hidden="1" spans="1:12">
      <c r="A4952" s="1" t="s">
        <v>448</v>
      </c>
      <c r="B4952" s="1" t="s">
        <v>449</v>
      </c>
      <c r="C4952" s="1" t="s">
        <v>1729</v>
      </c>
      <c r="D4952" s="1" t="s">
        <v>65</v>
      </c>
      <c r="E4952" s="2" t="str">
        <f t="shared" si="703"/>
        <v>tcbs</v>
      </c>
      <c r="F4952" s="1" t="s">
        <v>202</v>
      </c>
      <c r="G4952" s="2" t="str">
        <f t="shared" si="704"/>
        <v>77xl</v>
      </c>
      <c r="H4952" s="1" t="s">
        <v>396</v>
      </c>
      <c r="I4952" s="2" t="str">
        <f t="shared" si="706"/>
        <v>t7721a</v>
      </c>
      <c r="J4952" s="2" t="str">
        <f t="shared" si="707"/>
        <v>T7721A</v>
      </c>
      <c r="K4952" s="2" t="str">
        <f t="shared" si="710"/>
        <v>c27a                       </v>
      </c>
      <c r="L4952" s="2" t="str">
        <f t="shared" si="711"/>
        <v>C27A                                              </v>
      </c>
    </row>
    <row r="4953" hidden="1" spans="1:12">
      <c r="A4953" s="1" t="s">
        <v>450</v>
      </c>
      <c r="B4953" s="1" t="s">
        <v>451</v>
      </c>
      <c r="C4953" s="1" t="s">
        <v>1729</v>
      </c>
      <c r="D4953" s="1" t="s">
        <v>65</v>
      </c>
      <c r="E4953" s="2" t="str">
        <f t="shared" si="703"/>
        <v>tcbs</v>
      </c>
      <c r="F4953" s="1" t="s">
        <v>202</v>
      </c>
      <c r="G4953" s="2" t="str">
        <f t="shared" si="704"/>
        <v>77xl</v>
      </c>
      <c r="H4953" s="1" t="s">
        <v>396</v>
      </c>
      <c r="I4953" s="2" t="str">
        <f t="shared" si="706"/>
        <v>t7721a</v>
      </c>
      <c r="J4953" s="2" t="str">
        <f t="shared" si="707"/>
        <v>T7721A</v>
      </c>
      <c r="K4953" s="2" t="str">
        <f t="shared" si="710"/>
        <v>c4                         </v>
      </c>
      <c r="L4953" s="2" t="str">
        <f t="shared" si="711"/>
        <v>C4                                                </v>
      </c>
    </row>
    <row r="4954" hidden="1" spans="1:12">
      <c r="A4954" s="1" t="s">
        <v>453</v>
      </c>
      <c r="B4954" s="1" t="s">
        <v>454</v>
      </c>
      <c r="C4954" s="1" t="s">
        <v>1729</v>
      </c>
      <c r="D4954" s="1" t="s">
        <v>65</v>
      </c>
      <c r="E4954" s="2" t="str">
        <f t="shared" si="703"/>
        <v>tcbs</v>
      </c>
      <c r="F4954" s="1" t="s">
        <v>202</v>
      </c>
      <c r="G4954" s="2" t="str">
        <f t="shared" si="704"/>
        <v>77xl</v>
      </c>
      <c r="H4954" s="1" t="s">
        <v>396</v>
      </c>
      <c r="I4954" s="2" t="str">
        <f t="shared" si="706"/>
        <v>t7722a</v>
      </c>
      <c r="J4954" s="2" t="str">
        <f t="shared" si="707"/>
        <v>T7722A</v>
      </c>
      <c r="K4954" s="2" t="str">
        <f t="shared" si="710"/>
        <v>c3                         </v>
      </c>
      <c r="L4954" s="2" t="str">
        <f t="shared" si="711"/>
        <v>C3                                                </v>
      </c>
    </row>
    <row r="4955" hidden="1" spans="1:12">
      <c r="A4955" s="1" t="s">
        <v>456</v>
      </c>
      <c r="B4955" s="1" t="s">
        <v>457</v>
      </c>
      <c r="C4955" s="1" t="s">
        <v>1729</v>
      </c>
      <c r="D4955" s="1" t="s">
        <v>65</v>
      </c>
      <c r="E4955" s="2" t="str">
        <f t="shared" si="703"/>
        <v>tcbs</v>
      </c>
      <c r="F4955" s="1" t="s">
        <v>202</v>
      </c>
      <c r="G4955" s="2" t="str">
        <f t="shared" si="704"/>
        <v>77xl</v>
      </c>
      <c r="H4955" s="1" t="s">
        <v>396</v>
      </c>
      <c r="I4955" s="2" t="str">
        <f>MID(A4955,10,7)</f>
        <v>t7722at</v>
      </c>
      <c r="J4955" s="2" t="str">
        <f>MID(B4955,17,7)</f>
        <v>T7722AT</v>
      </c>
      <c r="K4955" s="2" t="str">
        <f>MID(A4955,17,50)</f>
        <v>c4a                       </v>
      </c>
      <c r="L4955" s="2" t="str">
        <f>MID(B4955,24,50)</f>
        <v>C4A                                               </v>
      </c>
    </row>
    <row r="4956" hidden="1" spans="1:12">
      <c r="A4956" s="1" t="s">
        <v>458</v>
      </c>
      <c r="B4956" s="1" t="s">
        <v>459</v>
      </c>
      <c r="C4956" s="1" t="s">
        <v>1729</v>
      </c>
      <c r="D4956" s="1" t="s">
        <v>65</v>
      </c>
      <c r="E4956" s="2" t="str">
        <f t="shared" si="703"/>
        <v>tcbs</v>
      </c>
      <c r="F4956" s="1" t="s">
        <v>202</v>
      </c>
      <c r="G4956" s="2" t="str">
        <f t="shared" si="704"/>
        <v>77xl</v>
      </c>
      <c r="H4956" s="1" t="s">
        <v>396</v>
      </c>
      <c r="I4956" s="2" t="str">
        <f>MID(A4956,10,7)</f>
        <v>t7722at</v>
      </c>
      <c r="J4956" s="2" t="str">
        <f>MID(B4956,17,7)</f>
        <v>T7722AT</v>
      </c>
      <c r="K4956" s="2" t="str">
        <f>MID(A4956,17,50)</f>
        <v>c7-2                      </v>
      </c>
      <c r="L4956" s="2" t="str">
        <f>MID(B4956,24,50)</f>
        <v>C7-2                                              </v>
      </c>
    </row>
    <row r="4957" hidden="1" spans="1:12">
      <c r="A4957" s="1" t="s">
        <v>461</v>
      </c>
      <c r="B4957" s="1" t="s">
        <v>462</v>
      </c>
      <c r="C4957" s="1" t="s">
        <v>1729</v>
      </c>
      <c r="D4957" s="1" t="s">
        <v>65</v>
      </c>
      <c r="E4957" s="2" t="str">
        <f t="shared" si="703"/>
        <v>tcbs</v>
      </c>
      <c r="F4957" s="1" t="s">
        <v>202</v>
      </c>
      <c r="G4957" s="2" t="str">
        <f t="shared" si="704"/>
        <v>77xl</v>
      </c>
      <c r="H4957" s="1" t="s">
        <v>396</v>
      </c>
      <c r="I4957" s="2" t="str">
        <f t="shared" si="706"/>
        <v>t7723a</v>
      </c>
      <c r="J4957" s="2" t="str">
        <f t="shared" si="707"/>
        <v>T7723A</v>
      </c>
      <c r="K4957" s="2" t="str">
        <f>MID(A4957,16,50)</f>
        <v>c1                         </v>
      </c>
      <c r="L4957" s="2" t="str">
        <f>MID(B4957,23,50)</f>
        <v>C1                                                </v>
      </c>
    </row>
    <row r="4958" hidden="1" spans="1:12">
      <c r="A4958" s="1" t="s">
        <v>464</v>
      </c>
      <c r="B4958" s="1" t="s">
        <v>465</v>
      </c>
      <c r="C4958" s="1" t="s">
        <v>1729</v>
      </c>
      <c r="D4958" s="1" t="s">
        <v>65</v>
      </c>
      <c r="E4958" s="2" t="str">
        <f t="shared" si="703"/>
        <v>tcbs</v>
      </c>
      <c r="F4958" s="1" t="s">
        <v>202</v>
      </c>
      <c r="G4958" s="2" t="str">
        <f t="shared" si="704"/>
        <v>77xl</v>
      </c>
      <c r="H4958" s="1" t="s">
        <v>396</v>
      </c>
      <c r="I4958" s="2" t="str">
        <f t="shared" si="706"/>
        <v>t7723a</v>
      </c>
      <c r="J4958" s="2" t="str">
        <f t="shared" si="707"/>
        <v>T7723A</v>
      </c>
      <c r="K4958" s="2" t="str">
        <f t="shared" ref="K4958:K4964" si="712">MID(A4958,16,50)</f>
        <v>c12                        </v>
      </c>
      <c r="L4958" s="2" t="str">
        <f t="shared" ref="L4958:L4963" si="713">MID(B4958,23,50)</f>
        <v>C12                                               </v>
      </c>
    </row>
    <row r="4959" hidden="1" spans="1:12">
      <c r="A4959" s="1" t="s">
        <v>466</v>
      </c>
      <c r="B4959" s="1" t="s">
        <v>467</v>
      </c>
      <c r="C4959" s="1" t="s">
        <v>1729</v>
      </c>
      <c r="D4959" s="1" t="s">
        <v>65</v>
      </c>
      <c r="E4959" s="2" t="str">
        <f t="shared" si="703"/>
        <v>tcbs</v>
      </c>
      <c r="F4959" s="1" t="s">
        <v>202</v>
      </c>
      <c r="G4959" s="2" t="str">
        <f t="shared" si="704"/>
        <v>77xl</v>
      </c>
      <c r="H4959" s="1" t="s">
        <v>396</v>
      </c>
      <c r="I4959" s="2" t="str">
        <f t="shared" si="706"/>
        <v>t7723a</v>
      </c>
      <c r="J4959" s="2" t="str">
        <f t="shared" si="707"/>
        <v>T7723A</v>
      </c>
      <c r="K4959" s="2" t="str">
        <f t="shared" si="712"/>
        <v>c13b                       </v>
      </c>
      <c r="L4959" s="2" t="str">
        <f t="shared" si="713"/>
        <v>C13B                                              </v>
      </c>
    </row>
    <row r="4960" hidden="1" spans="1:12">
      <c r="A4960" s="1" t="s">
        <v>468</v>
      </c>
      <c r="B4960" s="1" t="s">
        <v>469</v>
      </c>
      <c r="C4960" s="1" t="s">
        <v>1729</v>
      </c>
      <c r="D4960" s="1" t="s">
        <v>65</v>
      </c>
      <c r="E4960" s="2" t="str">
        <f t="shared" si="703"/>
        <v>tcbs</v>
      </c>
      <c r="F4960" s="1" t="s">
        <v>202</v>
      </c>
      <c r="G4960" s="2" t="str">
        <f t="shared" si="704"/>
        <v>77xl</v>
      </c>
      <c r="H4960" s="1" t="s">
        <v>396</v>
      </c>
      <c r="I4960" s="2" t="str">
        <f t="shared" si="706"/>
        <v>t7723a</v>
      </c>
      <c r="J4960" s="2" t="str">
        <f t="shared" si="707"/>
        <v>T7723A</v>
      </c>
      <c r="K4960" s="2" t="str">
        <f t="shared" si="712"/>
        <v>c15                        </v>
      </c>
      <c r="L4960" s="2" t="str">
        <f t="shared" si="713"/>
        <v>C15                                               </v>
      </c>
    </row>
    <row r="4961" hidden="1" spans="1:12">
      <c r="A4961" s="1" t="s">
        <v>470</v>
      </c>
      <c r="B4961" s="1" t="s">
        <v>471</v>
      </c>
      <c r="C4961" s="1" t="s">
        <v>1729</v>
      </c>
      <c r="D4961" s="1" t="s">
        <v>65</v>
      </c>
      <c r="E4961" s="2" t="str">
        <f t="shared" si="703"/>
        <v>tcbs</v>
      </c>
      <c r="F4961" s="1" t="s">
        <v>202</v>
      </c>
      <c r="G4961" s="2" t="str">
        <f t="shared" si="704"/>
        <v>77xl</v>
      </c>
      <c r="H4961" s="1" t="s">
        <v>396</v>
      </c>
      <c r="I4961" s="2" t="str">
        <f t="shared" si="706"/>
        <v>t7723a</v>
      </c>
      <c r="J4961" s="2" t="str">
        <f t="shared" si="707"/>
        <v>T7723A</v>
      </c>
      <c r="K4961" s="2" t="str">
        <f t="shared" si="712"/>
        <v>c1a                        </v>
      </c>
      <c r="L4961" s="2" t="str">
        <f t="shared" si="713"/>
        <v>C1A                                               </v>
      </c>
    </row>
    <row r="4962" hidden="1" spans="1:12">
      <c r="A4962" s="1" t="s">
        <v>472</v>
      </c>
      <c r="B4962" s="1" t="s">
        <v>473</v>
      </c>
      <c r="C4962" s="1" t="s">
        <v>1729</v>
      </c>
      <c r="D4962" s="1" t="s">
        <v>65</v>
      </c>
      <c r="E4962" s="2" t="str">
        <f t="shared" si="703"/>
        <v>tcbs</v>
      </c>
      <c r="F4962" s="1" t="s">
        <v>202</v>
      </c>
      <c r="G4962" s="2" t="str">
        <f t="shared" si="704"/>
        <v>77xl</v>
      </c>
      <c r="H4962" s="1" t="s">
        <v>396</v>
      </c>
      <c r="I4962" s="2" t="str">
        <f>MID(A4962,10,7)</f>
        <v>t7723at</v>
      </c>
      <c r="J4962" s="2" t="str">
        <f>MID(B4962,17,7)</f>
        <v>T7723AT</v>
      </c>
      <c r="K4962" s="2" t="str">
        <f>MID(A4962,17,50)</f>
        <v>c19                       </v>
      </c>
      <c r="L4962" s="2" t="str">
        <f>MID(B4962,24,50)</f>
        <v>C19                                               </v>
      </c>
    </row>
    <row r="4963" hidden="1" spans="1:12">
      <c r="A4963" s="1" t="s">
        <v>475</v>
      </c>
      <c r="B4963" s="1" t="s">
        <v>476</v>
      </c>
      <c r="C4963" s="1" t="s">
        <v>1729</v>
      </c>
      <c r="D4963" s="1" t="s">
        <v>65</v>
      </c>
      <c r="E4963" s="2" t="str">
        <f t="shared" si="703"/>
        <v>tcbs</v>
      </c>
      <c r="F4963" s="1" t="s">
        <v>202</v>
      </c>
      <c r="G4963" s="2" t="str">
        <f t="shared" si="704"/>
        <v>77xl</v>
      </c>
      <c r="H4963" s="1" t="s">
        <v>396</v>
      </c>
      <c r="I4963" s="2" t="str">
        <f t="shared" si="706"/>
        <v>t7724a</v>
      </c>
      <c r="J4963" s="2" t="str">
        <f t="shared" si="707"/>
        <v>T7724A</v>
      </c>
      <c r="K4963" s="2" t="str">
        <f t="shared" si="712"/>
        <v>c13a                       </v>
      </c>
      <c r="L4963" s="2" t="str">
        <f t="shared" si="713"/>
        <v>C13A                                              </v>
      </c>
    </row>
    <row r="4964" hidden="1" spans="1:12">
      <c r="A4964" s="1" t="s">
        <v>478</v>
      </c>
      <c r="B4964" s="1" t="s">
        <v>479</v>
      </c>
      <c r="C4964" s="1" t="s">
        <v>1729</v>
      </c>
      <c r="D4964" s="1" t="s">
        <v>65</v>
      </c>
      <c r="E4964" s="2" t="str">
        <f t="shared" si="703"/>
        <v>tcbs</v>
      </c>
      <c r="F4964" s="1" t="s">
        <v>202</v>
      </c>
      <c r="G4964" s="2" t="str">
        <f t="shared" si="704"/>
        <v>77xl</v>
      </c>
      <c r="H4964" s="1" t="s">
        <v>396</v>
      </c>
      <c r="I4964" s="2" t="str">
        <f>MID(A4964,10,7)</f>
        <v>t7724at</v>
      </c>
      <c r="J4964" s="2" t="str">
        <f>MID(B4964,17,7)</f>
        <v>T7724AT</v>
      </c>
      <c r="K4964" s="2" t="str">
        <f>MID(A4964,17,50)</f>
        <v>c4a                       </v>
      </c>
      <c r="L4964" s="2" t="str">
        <f>MID(B4964,24,50)</f>
        <v>C4A                                               </v>
      </c>
    </row>
    <row r="4965" hidden="1" spans="1:12">
      <c r="A4965" s="1" t="s">
        <v>480</v>
      </c>
      <c r="B4965" s="1" t="s">
        <v>481</v>
      </c>
      <c r="C4965" s="1" t="s">
        <v>1729</v>
      </c>
      <c r="D4965" s="1" t="s">
        <v>65</v>
      </c>
      <c r="E4965" s="2" t="str">
        <f t="shared" si="703"/>
        <v>tcbs</v>
      </c>
      <c r="F4965" s="1" t="s">
        <v>202</v>
      </c>
      <c r="G4965" s="2" t="str">
        <f t="shared" si="704"/>
        <v>88xl</v>
      </c>
      <c r="H4965" s="1" t="s">
        <v>482</v>
      </c>
      <c r="I4965" s="2" t="str">
        <f t="shared" si="706"/>
        <v>pg8820</v>
      </c>
      <c r="J4965" s="2" t="str">
        <f t="shared" si="707"/>
        <v>PG8820</v>
      </c>
      <c r="K4965" s="2" t="str">
        <f t="shared" ref="K4965:K4973" si="714">MID(A4965,16,50)</f>
        <v>c27                        </v>
      </c>
      <c r="L4965" s="2" t="str">
        <f>MID(B4965,23,50)</f>
        <v>C27                                               </v>
      </c>
    </row>
    <row r="4966" hidden="1" spans="1:12">
      <c r="A4966" s="1" t="s">
        <v>484</v>
      </c>
      <c r="B4966" s="1" t="s">
        <v>485</v>
      </c>
      <c r="C4966" s="1" t="s">
        <v>1729</v>
      </c>
      <c r="D4966" s="1" t="s">
        <v>65</v>
      </c>
      <c r="E4966" s="2" t="str">
        <f t="shared" si="703"/>
        <v>tcbs</v>
      </c>
      <c r="F4966" s="1" t="s">
        <v>202</v>
      </c>
      <c r="G4966" s="2" t="str">
        <f t="shared" si="704"/>
        <v>88xl</v>
      </c>
      <c r="H4966" s="1" t="s">
        <v>482</v>
      </c>
      <c r="I4966" s="2" t="str">
        <f>MID(A4966,10,7)</f>
        <v>pg8820t</v>
      </c>
      <c r="J4966" s="2" t="str">
        <f>MID(B4966,17,7)</f>
        <v>PG8820T</v>
      </c>
      <c r="K4966" s="2" t="str">
        <f>MID(A4966,17,50)</f>
        <v>c19                       </v>
      </c>
      <c r="L4966" s="2" t="str">
        <f>MID(B4966,23,50)</f>
        <v>TC19                                              </v>
      </c>
    </row>
    <row r="4967" hidden="1" spans="1:12">
      <c r="A4967" s="1" t="s">
        <v>486</v>
      </c>
      <c r="B4967" s="1" t="s">
        <v>487</v>
      </c>
      <c r="C4967" s="1" t="s">
        <v>1729</v>
      </c>
      <c r="D4967" s="1" t="s">
        <v>65</v>
      </c>
      <c r="E4967" s="2" t="str">
        <f t="shared" si="703"/>
        <v>tcbs</v>
      </c>
      <c r="F4967" s="1" t="s">
        <v>202</v>
      </c>
      <c r="G4967" s="2" t="str">
        <f t="shared" si="704"/>
        <v>88xl</v>
      </c>
      <c r="H4967" s="1" t="s">
        <v>482</v>
      </c>
      <c r="I4967" s="2" t="str">
        <f>MID(A4967,10,7)</f>
        <v>pg8820t</v>
      </c>
      <c r="J4967" s="2" t="str">
        <f>MID(B4967,17,7)</f>
        <v>PG8820T</v>
      </c>
      <c r="K4967" s="2" t="str">
        <f>MID(A4967,17,50)</f>
        <v>c4                        </v>
      </c>
      <c r="L4967" s="2" t="str">
        <f>MID(B4967,24,50)</f>
        <v>C4                                                </v>
      </c>
    </row>
    <row r="4968" hidden="1" spans="1:12">
      <c r="A4968" s="1" t="s">
        <v>488</v>
      </c>
      <c r="B4968" s="1" t="s">
        <v>489</v>
      </c>
      <c r="C4968" s="1" t="s">
        <v>1729</v>
      </c>
      <c r="D4968" s="1" t="s">
        <v>65</v>
      </c>
      <c r="E4968" s="2" t="str">
        <f t="shared" si="703"/>
        <v>tcbs</v>
      </c>
      <c r="F4968" s="1" t="s">
        <v>202</v>
      </c>
      <c r="G4968" s="2" t="str">
        <f t="shared" si="704"/>
        <v>88xl</v>
      </c>
      <c r="H4968" s="1" t="s">
        <v>482</v>
      </c>
      <c r="I4968" s="2" t="str">
        <f t="shared" si="706"/>
        <v>pg8821</v>
      </c>
      <c r="J4968" s="2" t="str">
        <f t="shared" ref="J4966:J4987" si="715">MID(B4968,17,6)</f>
        <v>PG8821</v>
      </c>
      <c r="K4968" s="2" t="str">
        <f t="shared" si="714"/>
        <v>c14                        </v>
      </c>
      <c r="L4968" s="2" t="str">
        <f>MID(B4968,23,50)</f>
        <v>C14                                               </v>
      </c>
    </row>
    <row r="4969" hidden="1" spans="1:12">
      <c r="A4969" s="1" t="s">
        <v>491</v>
      </c>
      <c r="B4969" s="1" t="s">
        <v>492</v>
      </c>
      <c r="C4969" s="1" t="s">
        <v>1729</v>
      </c>
      <c r="D4969" s="1" t="s">
        <v>65</v>
      </c>
      <c r="E4969" s="2" t="str">
        <f t="shared" si="703"/>
        <v>tcbs</v>
      </c>
      <c r="F4969" s="1" t="s">
        <v>202</v>
      </c>
      <c r="G4969" s="2" t="str">
        <f t="shared" si="704"/>
        <v>88xl</v>
      </c>
      <c r="H4969" s="1" t="s">
        <v>482</v>
      </c>
      <c r="I4969" s="2" t="str">
        <f t="shared" si="706"/>
        <v>pg8821</v>
      </c>
      <c r="J4969" s="2" t="str">
        <f t="shared" si="715"/>
        <v>PG8821</v>
      </c>
      <c r="K4969" s="2" t="str">
        <f t="shared" si="714"/>
        <v>c5                         </v>
      </c>
      <c r="L4969" s="2" t="str">
        <f>MID(B4969,23,50)</f>
        <v>C5                                                </v>
      </c>
    </row>
    <row r="4970" hidden="1" spans="1:12">
      <c r="A4970" s="1" t="s">
        <v>493</v>
      </c>
      <c r="B4970" s="1" t="s">
        <v>494</v>
      </c>
      <c r="C4970" s="1" t="s">
        <v>1729</v>
      </c>
      <c r="D4970" s="1" t="s">
        <v>65</v>
      </c>
      <c r="E4970" s="2" t="str">
        <f t="shared" si="703"/>
        <v>tcbs</v>
      </c>
      <c r="F4970" s="1" t="s">
        <v>202</v>
      </c>
      <c r="G4970" s="2" t="str">
        <f t="shared" si="704"/>
        <v>88xl</v>
      </c>
      <c r="H4970" s="1" t="s">
        <v>482</v>
      </c>
      <c r="I4970" s="2" t="str">
        <f>MID(A4970,10,7)</f>
        <v>pg8821t</v>
      </c>
      <c r="J4970" s="2" t="str">
        <f>MID(B4970,17,7)</f>
        <v>PG8821T</v>
      </c>
      <c r="K4970" s="2" t="str">
        <f>MID(A4970,17,50)</f>
        <v>c4                        </v>
      </c>
      <c r="L4970" s="2" t="str">
        <f>MID(B4970,24,50)</f>
        <v>C4                                                </v>
      </c>
    </row>
    <row r="4971" hidden="1" spans="1:12">
      <c r="A4971" s="1" t="s">
        <v>495</v>
      </c>
      <c r="B4971" s="1" t="s">
        <v>496</v>
      </c>
      <c r="C4971" s="1" t="s">
        <v>1729</v>
      </c>
      <c r="D4971" s="1" t="s">
        <v>65</v>
      </c>
      <c r="E4971" s="2" t="str">
        <f t="shared" si="703"/>
        <v>tcbs</v>
      </c>
      <c r="F4971" s="1" t="s">
        <v>202</v>
      </c>
      <c r="G4971" s="2" t="str">
        <f t="shared" si="704"/>
        <v>88xl</v>
      </c>
      <c r="H4971" s="1" t="s">
        <v>482</v>
      </c>
      <c r="I4971" s="2" t="str">
        <f t="shared" si="706"/>
        <v>pg8822</v>
      </c>
      <c r="J4971" s="2" t="str">
        <f t="shared" si="715"/>
        <v>PG8822</v>
      </c>
      <c r="K4971" s="2" t="str">
        <f t="shared" si="714"/>
        <v>c1                         </v>
      </c>
      <c r="L4971" s="2" t="str">
        <f>MID(B4971,23,50)</f>
        <v>C1                                                </v>
      </c>
    </row>
    <row r="4972" hidden="1" spans="1:12">
      <c r="A4972" s="1" t="s">
        <v>498</v>
      </c>
      <c r="B4972" s="1" t="s">
        <v>499</v>
      </c>
      <c r="C4972" s="1" t="s">
        <v>1729</v>
      </c>
      <c r="D4972" s="1" t="s">
        <v>65</v>
      </c>
      <c r="E4972" s="2" t="str">
        <f t="shared" si="703"/>
        <v>tcbs</v>
      </c>
      <c r="F4972" s="1" t="s">
        <v>202</v>
      </c>
      <c r="G4972" s="2" t="str">
        <f t="shared" si="704"/>
        <v>88xl</v>
      </c>
      <c r="H4972" s="1" t="s">
        <v>482</v>
      </c>
      <c r="I4972" s="2" t="str">
        <f t="shared" si="706"/>
        <v>pg8822</v>
      </c>
      <c r="J4972" s="2" t="str">
        <f t="shared" si="715"/>
        <v>PG8822</v>
      </c>
      <c r="K4972" s="2" t="str">
        <f t="shared" si="714"/>
        <v>c13                        </v>
      </c>
      <c r="L4972" s="2" t="str">
        <f>MID(B4972,23,50)</f>
        <v>C13                                               </v>
      </c>
    </row>
    <row r="4973" hidden="1" spans="1:12">
      <c r="A4973" s="1" t="s">
        <v>500</v>
      </c>
      <c r="B4973" s="1" t="s">
        <v>501</v>
      </c>
      <c r="C4973" s="1" t="s">
        <v>1729</v>
      </c>
      <c r="D4973" s="1" t="s">
        <v>65</v>
      </c>
      <c r="E4973" s="2" t="str">
        <f t="shared" si="703"/>
        <v>tcbs</v>
      </c>
      <c r="F4973" s="1" t="s">
        <v>202</v>
      </c>
      <c r="G4973" s="2" t="str">
        <f t="shared" si="704"/>
        <v>88xl</v>
      </c>
      <c r="H4973" s="1" t="s">
        <v>482</v>
      </c>
      <c r="I4973" s="2" t="str">
        <f t="shared" si="706"/>
        <v>pg8822</v>
      </c>
      <c r="J4973" s="2" t="str">
        <f t="shared" si="715"/>
        <v>PG8822</v>
      </c>
      <c r="K4973" s="2" t="str">
        <f t="shared" si="714"/>
        <v>c15a                       </v>
      </c>
      <c r="L4973" s="2" t="str">
        <f t="shared" ref="L4973:L4986" si="716">MID(B4973,23,50)</f>
        <v>C15A                                              </v>
      </c>
    </row>
    <row r="4974" hidden="1" spans="1:12">
      <c r="A4974" s="1" t="s">
        <v>503</v>
      </c>
      <c r="B4974" s="1" t="s">
        <v>504</v>
      </c>
      <c r="C4974" s="1" t="s">
        <v>1729</v>
      </c>
      <c r="D4974" s="1" t="s">
        <v>65</v>
      </c>
      <c r="E4974" s="2" t="str">
        <f t="shared" si="703"/>
        <v>tcbs</v>
      </c>
      <c r="F4974" s="1" t="s">
        <v>202</v>
      </c>
      <c r="G4974" s="2" t="str">
        <f t="shared" si="704"/>
        <v>88xl</v>
      </c>
      <c r="H4974" s="1" t="s">
        <v>482</v>
      </c>
      <c r="I4974" s="2" t="str">
        <f t="shared" si="706"/>
        <v>pg8822</v>
      </c>
      <c r="J4974" s="2" t="str">
        <f t="shared" si="715"/>
        <v>PG8822</v>
      </c>
      <c r="K4974" s="2" t="str">
        <f t="shared" ref="K4974:K4990" si="717">MID(A4974,16,50)</f>
        <v>c4                         </v>
      </c>
      <c r="L4974" s="2" t="str">
        <f t="shared" si="716"/>
        <v>C4                                                </v>
      </c>
    </row>
    <row r="4975" hidden="1" spans="1:12">
      <c r="A4975" s="1" t="s">
        <v>505</v>
      </c>
      <c r="B4975" s="1" t="s">
        <v>506</v>
      </c>
      <c r="C4975" s="1" t="s">
        <v>1729</v>
      </c>
      <c r="D4975" s="1" t="s">
        <v>65</v>
      </c>
      <c r="E4975" s="2" t="str">
        <f t="shared" si="703"/>
        <v>tcbs</v>
      </c>
      <c r="F4975" s="1" t="s">
        <v>202</v>
      </c>
      <c r="G4975" s="2" t="str">
        <f t="shared" si="704"/>
        <v>88xl</v>
      </c>
      <c r="H4975" s="1" t="s">
        <v>482</v>
      </c>
      <c r="I4975" s="2" t="str">
        <f t="shared" si="706"/>
        <v>pg8823</v>
      </c>
      <c r="J4975" s="2" t="str">
        <f t="shared" si="715"/>
        <v>PG8823</v>
      </c>
      <c r="K4975" s="2" t="str">
        <f t="shared" si="717"/>
        <v>c12a                       </v>
      </c>
      <c r="L4975" s="2" t="str">
        <f t="shared" si="716"/>
        <v>C12A                                              </v>
      </c>
    </row>
    <row r="4976" hidden="1" spans="1:12">
      <c r="A4976" s="1" t="s">
        <v>509</v>
      </c>
      <c r="B4976" s="1" t="s">
        <v>510</v>
      </c>
      <c r="C4976" s="1" t="s">
        <v>1729</v>
      </c>
      <c r="D4976" s="1" t="s">
        <v>65</v>
      </c>
      <c r="E4976" s="2" t="str">
        <f t="shared" si="703"/>
        <v>tcbs</v>
      </c>
      <c r="F4976" s="1" t="s">
        <v>202</v>
      </c>
      <c r="G4976" s="2" t="str">
        <f t="shared" si="704"/>
        <v>88xl</v>
      </c>
      <c r="H4976" s="1" t="s">
        <v>482</v>
      </c>
      <c r="I4976" s="2" t="str">
        <f t="shared" si="706"/>
        <v>pg8823</v>
      </c>
      <c r="J4976" s="2" t="str">
        <f t="shared" si="715"/>
        <v>PG8823</v>
      </c>
      <c r="K4976" s="2" t="str">
        <f t="shared" si="717"/>
        <v>c15a                       </v>
      </c>
      <c r="L4976" s="2" t="str">
        <f t="shared" si="716"/>
        <v>C15A                                              </v>
      </c>
    </row>
    <row r="4977" hidden="1" spans="1:12">
      <c r="A4977" s="1" t="s">
        <v>511</v>
      </c>
      <c r="B4977" s="1" t="s">
        <v>512</v>
      </c>
      <c r="C4977" s="1" t="s">
        <v>1729</v>
      </c>
      <c r="D4977" s="1" t="s">
        <v>65</v>
      </c>
      <c r="E4977" s="2" t="str">
        <f t="shared" si="703"/>
        <v>tcbs</v>
      </c>
      <c r="F4977" s="1" t="s">
        <v>202</v>
      </c>
      <c r="G4977" s="2" t="str">
        <f t="shared" si="704"/>
        <v>88xl</v>
      </c>
      <c r="H4977" s="1" t="s">
        <v>482</v>
      </c>
      <c r="I4977" s="2" t="str">
        <f t="shared" si="706"/>
        <v>pg8823</v>
      </c>
      <c r="J4977" s="2" t="str">
        <f t="shared" si="715"/>
        <v>PG8823</v>
      </c>
      <c r="K4977" s="2" t="str">
        <f t="shared" si="717"/>
        <v>c26                        </v>
      </c>
      <c r="L4977" s="2" t="str">
        <f t="shared" si="716"/>
        <v>C26                                               </v>
      </c>
    </row>
    <row r="4978" hidden="1" spans="1:12">
      <c r="A4978" s="1" t="s">
        <v>514</v>
      </c>
      <c r="B4978" s="1" t="s">
        <v>515</v>
      </c>
      <c r="C4978" s="1" t="s">
        <v>1729</v>
      </c>
      <c r="D4978" s="1" t="s">
        <v>65</v>
      </c>
      <c r="E4978" s="2" t="str">
        <f t="shared" si="703"/>
        <v>tcbs</v>
      </c>
      <c r="F4978" s="1" t="s">
        <v>202</v>
      </c>
      <c r="G4978" s="2" t="str">
        <f t="shared" si="704"/>
        <v>88xl</v>
      </c>
      <c r="H4978" s="1" t="s">
        <v>482</v>
      </c>
      <c r="I4978" s="2" t="str">
        <f t="shared" si="706"/>
        <v>pg8823</v>
      </c>
      <c r="J4978" s="2" t="str">
        <f t="shared" si="715"/>
        <v>PG8823</v>
      </c>
      <c r="K4978" s="2" t="str">
        <f t="shared" si="717"/>
        <v>c29                        </v>
      </c>
      <c r="L4978" s="2" t="str">
        <f t="shared" si="716"/>
        <v>C29                                               </v>
      </c>
    </row>
    <row r="4979" hidden="1" spans="1:12">
      <c r="A4979" s="1" t="s">
        <v>517</v>
      </c>
      <c r="B4979" s="1" t="s">
        <v>518</v>
      </c>
      <c r="C4979" s="1" t="s">
        <v>1729</v>
      </c>
      <c r="D4979" s="1" t="s">
        <v>65</v>
      </c>
      <c r="E4979" s="2" t="str">
        <f t="shared" si="703"/>
        <v>tcbs</v>
      </c>
      <c r="F4979" s="1" t="s">
        <v>202</v>
      </c>
      <c r="G4979" s="2" t="str">
        <f t="shared" si="704"/>
        <v>88xl</v>
      </c>
      <c r="H4979" s="1" t="s">
        <v>482</v>
      </c>
      <c r="I4979" s="2" t="str">
        <f t="shared" si="706"/>
        <v>pg8824</v>
      </c>
      <c r="J4979" s="2" t="str">
        <f t="shared" si="715"/>
        <v>PG8824</v>
      </c>
      <c r="K4979" s="2" t="str">
        <f t="shared" si="717"/>
        <v>c20                        </v>
      </c>
      <c r="L4979" s="2" t="str">
        <f t="shared" si="716"/>
        <v>C20                                               </v>
      </c>
    </row>
    <row r="4980" hidden="1" spans="1:12">
      <c r="A4980" s="1" t="s">
        <v>520</v>
      </c>
      <c r="B4980" s="1" t="s">
        <v>521</v>
      </c>
      <c r="C4980" s="1" t="s">
        <v>1729</v>
      </c>
      <c r="D4980" s="1" t="s">
        <v>65</v>
      </c>
      <c r="E4980" s="2" t="str">
        <f t="shared" si="703"/>
        <v>tcbs</v>
      </c>
      <c r="F4980" s="1" t="s">
        <v>202</v>
      </c>
      <c r="G4980" s="2" t="str">
        <f t="shared" si="704"/>
        <v>88xl</v>
      </c>
      <c r="H4980" s="1" t="s">
        <v>482</v>
      </c>
      <c r="I4980" s="2" t="str">
        <f t="shared" si="706"/>
        <v>pg8824</v>
      </c>
      <c r="J4980" s="2" t="str">
        <f t="shared" si="715"/>
        <v>PG8824</v>
      </c>
      <c r="K4980" s="2" t="str">
        <f t="shared" si="717"/>
        <v>c5                         </v>
      </c>
      <c r="L4980" s="2" t="str">
        <f t="shared" si="716"/>
        <v>C5                                                </v>
      </c>
    </row>
    <row r="4981" hidden="1" spans="1:12">
      <c r="A4981" s="1" t="s">
        <v>522</v>
      </c>
      <c r="B4981" s="1" t="s">
        <v>523</v>
      </c>
      <c r="C4981" s="1" t="s">
        <v>1729</v>
      </c>
      <c r="D4981" s="1" t="s">
        <v>65</v>
      </c>
      <c r="E4981" s="2" t="str">
        <f t="shared" si="703"/>
        <v>tcbs</v>
      </c>
      <c r="F4981" s="1" t="s">
        <v>202</v>
      </c>
      <c r="G4981" s="2" t="str">
        <f t="shared" si="704"/>
        <v>88xl</v>
      </c>
      <c r="H4981" s="1" t="s">
        <v>482</v>
      </c>
      <c r="I4981" s="2" t="str">
        <f>MID(A4981,10,7)</f>
        <v>pg8824t</v>
      </c>
      <c r="J4981" s="2" t="str">
        <f>MID(B4981,17,7)</f>
        <v>PG8824T</v>
      </c>
      <c r="K4981" s="2" t="str">
        <f>MID(A4981,17,50)</f>
        <v>c19                       </v>
      </c>
      <c r="L4981" s="2" t="str">
        <f>MID(B4981,24,50)</f>
        <v>C19                                               </v>
      </c>
    </row>
    <row r="4982" hidden="1" spans="1:12">
      <c r="A4982" s="1" t="s">
        <v>524</v>
      </c>
      <c r="B4982" s="1" t="s">
        <v>525</v>
      </c>
      <c r="C4982" s="1" t="s">
        <v>1729</v>
      </c>
      <c r="D4982" s="1" t="s">
        <v>65</v>
      </c>
      <c r="E4982" s="2" t="str">
        <f t="shared" si="703"/>
        <v>tcbs</v>
      </c>
      <c r="F4982" s="1" t="s">
        <v>202</v>
      </c>
      <c r="G4982" s="2" t="str">
        <f t="shared" si="704"/>
        <v>88xl</v>
      </c>
      <c r="H4982" s="1" t="s">
        <v>482</v>
      </c>
      <c r="I4982" s="2" t="str">
        <f t="shared" si="706"/>
        <v>pg8825</v>
      </c>
      <c r="J4982" s="2" t="str">
        <f t="shared" si="715"/>
        <v>PG8825</v>
      </c>
      <c r="K4982" s="2" t="str">
        <f t="shared" si="717"/>
        <v>c14                        </v>
      </c>
      <c r="L4982" s="2" t="str">
        <f t="shared" si="716"/>
        <v>C14                                               </v>
      </c>
    </row>
    <row r="4983" hidden="1" spans="1:12">
      <c r="A4983" s="1" t="s">
        <v>527</v>
      </c>
      <c r="B4983" s="1" t="s">
        <v>528</v>
      </c>
      <c r="C4983" s="1" t="s">
        <v>1729</v>
      </c>
      <c r="D4983" s="1" t="s">
        <v>65</v>
      </c>
      <c r="E4983" s="2" t="str">
        <f t="shared" si="703"/>
        <v>tcbs</v>
      </c>
      <c r="F4983" s="1" t="s">
        <v>202</v>
      </c>
      <c r="G4983" s="2" t="str">
        <f t="shared" si="704"/>
        <v>88xl</v>
      </c>
      <c r="H4983" s="1" t="s">
        <v>482</v>
      </c>
      <c r="I4983" s="2" t="str">
        <f t="shared" si="706"/>
        <v>pg8825</v>
      </c>
      <c r="J4983" s="2" t="str">
        <f t="shared" si="715"/>
        <v>PG8825</v>
      </c>
      <c r="K4983" s="2" t="str">
        <f t="shared" si="717"/>
        <v>c14a                       </v>
      </c>
      <c r="L4983" s="2" t="str">
        <f t="shared" si="716"/>
        <v>C14A                                              </v>
      </c>
    </row>
    <row r="4984" hidden="1" spans="1:12">
      <c r="A4984" s="1" t="s">
        <v>530</v>
      </c>
      <c r="B4984" s="1" t="s">
        <v>531</v>
      </c>
      <c r="C4984" s="1" t="s">
        <v>1729</v>
      </c>
      <c r="D4984" s="1" t="s">
        <v>65</v>
      </c>
      <c r="E4984" s="2" t="str">
        <f t="shared" si="703"/>
        <v>tcbs</v>
      </c>
      <c r="F4984" s="1" t="s">
        <v>202</v>
      </c>
      <c r="G4984" s="2" t="str">
        <f t="shared" si="704"/>
        <v>88xl</v>
      </c>
      <c r="H4984" s="1" t="s">
        <v>482</v>
      </c>
      <c r="I4984" s="2" t="str">
        <f t="shared" si="706"/>
        <v>pg8825</v>
      </c>
      <c r="J4984" s="2" t="str">
        <f t="shared" si="715"/>
        <v>PG8825</v>
      </c>
      <c r="K4984" s="2" t="str">
        <f t="shared" si="717"/>
        <v>c19                        </v>
      </c>
      <c r="L4984" s="2" t="str">
        <f t="shared" si="716"/>
        <v>C19                                               </v>
      </c>
    </row>
    <row r="4985" hidden="1" spans="1:12">
      <c r="A4985" s="1" t="s">
        <v>533</v>
      </c>
      <c r="B4985" s="1" t="s">
        <v>534</v>
      </c>
      <c r="C4985" s="1" t="s">
        <v>1729</v>
      </c>
      <c r="D4985" s="1" t="s">
        <v>65</v>
      </c>
      <c r="E4985" s="2" t="str">
        <f t="shared" si="703"/>
        <v>tcbs</v>
      </c>
      <c r="F4985" s="1" t="s">
        <v>202</v>
      </c>
      <c r="G4985" s="2" t="str">
        <f t="shared" si="704"/>
        <v>88xl</v>
      </c>
      <c r="H4985" s="1" t="s">
        <v>482</v>
      </c>
      <c r="I4985" s="2" t="str">
        <f t="shared" si="706"/>
        <v>pg8825</v>
      </c>
      <c r="J4985" s="2" t="str">
        <f t="shared" si="715"/>
        <v>PG8825</v>
      </c>
      <c r="K4985" s="2" t="str">
        <f t="shared" si="717"/>
        <v>c1a                        </v>
      </c>
      <c r="L4985" s="2" t="str">
        <f t="shared" si="716"/>
        <v>C1A                                               </v>
      </c>
    </row>
    <row r="4986" hidden="1" spans="1:12">
      <c r="A4986" s="1" t="s">
        <v>535</v>
      </c>
      <c r="B4986" s="1" t="s">
        <v>536</v>
      </c>
      <c r="C4986" s="1" t="s">
        <v>1729</v>
      </c>
      <c r="D4986" s="1" t="s">
        <v>65</v>
      </c>
      <c r="E4986" s="2" t="str">
        <f t="shared" si="703"/>
        <v>tcbs</v>
      </c>
      <c r="F4986" s="1" t="s">
        <v>202</v>
      </c>
      <c r="G4986" s="2" t="str">
        <f t="shared" si="704"/>
        <v>88xl</v>
      </c>
      <c r="H4986" s="1" t="s">
        <v>482</v>
      </c>
      <c r="I4986" s="2" t="str">
        <f t="shared" si="706"/>
        <v>pg8825</v>
      </c>
      <c r="J4986" s="2" t="str">
        <f t="shared" si="715"/>
        <v>PG8825</v>
      </c>
      <c r="K4986" s="2" t="str">
        <f t="shared" si="717"/>
        <v>c20a                       </v>
      </c>
      <c r="L4986" s="2" t="str">
        <f t="shared" si="716"/>
        <v>C20A                                              </v>
      </c>
    </row>
    <row r="4987" hidden="1" spans="1:12">
      <c r="A4987" s="1" t="s">
        <v>538</v>
      </c>
      <c r="B4987" s="1" t="s">
        <v>539</v>
      </c>
      <c r="C4987" s="1" t="s">
        <v>1729</v>
      </c>
      <c r="D4987" s="1" t="s">
        <v>65</v>
      </c>
      <c r="E4987" s="2" t="str">
        <f t="shared" si="703"/>
        <v>tcbs</v>
      </c>
      <c r="F4987" s="1" t="s">
        <v>202</v>
      </c>
      <c r="G4987" s="2" t="str">
        <f t="shared" si="704"/>
        <v>88xl</v>
      </c>
      <c r="H4987" s="1" t="s">
        <v>482</v>
      </c>
      <c r="I4987" s="2" t="str">
        <f>MID(A4987,10,5)</f>
        <v>t8810</v>
      </c>
      <c r="J4987" s="2" t="str">
        <f>MID(B4987,17,5)</f>
        <v>T8810</v>
      </c>
      <c r="K4987" s="2" t="str">
        <f>MID(A4987,15,50)</f>
        <v>c1                          </v>
      </c>
      <c r="L4987" s="2" t="str">
        <f>MID(B4987,22,50)</f>
        <v>C1                                                </v>
      </c>
    </row>
    <row r="4988" hidden="1" spans="1:12">
      <c r="A4988" s="1" t="s">
        <v>541</v>
      </c>
      <c r="B4988" s="1" t="s">
        <v>542</v>
      </c>
      <c r="C4988" s="1" t="s">
        <v>1729</v>
      </c>
      <c r="D4988" s="1" t="s">
        <v>65</v>
      </c>
      <c r="E4988" s="2" t="str">
        <f t="shared" si="703"/>
        <v>tcbs</v>
      </c>
      <c r="F4988" s="1" t="s">
        <v>202</v>
      </c>
      <c r="G4988" s="2" t="str">
        <f t="shared" si="704"/>
        <v>88xl</v>
      </c>
      <c r="H4988" s="1" t="s">
        <v>482</v>
      </c>
      <c r="I4988" s="2" t="str">
        <f t="shared" ref="I4988:I5037" si="718">MID(A4988,10,5)</f>
        <v>t8810</v>
      </c>
      <c r="J4988" s="2" t="str">
        <f t="shared" ref="J4988:J5019" si="719">MID(B4988,17,5)</f>
        <v>T8810</v>
      </c>
      <c r="K4988" s="2" t="str">
        <f t="shared" ref="K4988:K4993" si="720">MID(A4988,15,50)</f>
        <v>c2                          </v>
      </c>
      <c r="L4988" s="2" t="str">
        <f t="shared" ref="L4988:L5006" si="721">MID(B4988,22,50)</f>
        <v>C2                                                </v>
      </c>
    </row>
    <row r="4989" hidden="1" spans="1:12">
      <c r="A4989" s="1" t="s">
        <v>543</v>
      </c>
      <c r="B4989" s="1" t="s">
        <v>544</v>
      </c>
      <c r="C4989" s="1" t="s">
        <v>1729</v>
      </c>
      <c r="D4989" s="1" t="s">
        <v>65</v>
      </c>
      <c r="E4989" s="2" t="str">
        <f t="shared" si="703"/>
        <v>tcbs</v>
      </c>
      <c r="F4989" s="1" t="s">
        <v>202</v>
      </c>
      <c r="G4989" s="2" t="str">
        <f t="shared" si="704"/>
        <v>88xl</v>
      </c>
      <c r="H4989" s="1" t="s">
        <v>482</v>
      </c>
      <c r="I4989" s="2" t="str">
        <f t="shared" si="718"/>
        <v>t8810</v>
      </c>
      <c r="J4989" s="2" t="str">
        <f t="shared" si="719"/>
        <v>T8810</v>
      </c>
      <c r="K4989" s="2" t="str">
        <f t="shared" si="720"/>
        <v>c6                          </v>
      </c>
      <c r="L4989" s="2" t="str">
        <f t="shared" si="721"/>
        <v>C6                                                </v>
      </c>
    </row>
    <row r="4990" hidden="1" spans="1:12">
      <c r="A4990" s="1" t="s">
        <v>545</v>
      </c>
      <c r="B4990" s="1" t="s">
        <v>546</v>
      </c>
      <c r="C4990" s="1" t="s">
        <v>1729</v>
      </c>
      <c r="D4990" s="1" t="s">
        <v>65</v>
      </c>
      <c r="E4990" s="2" t="str">
        <f t="shared" si="703"/>
        <v>tcbs</v>
      </c>
      <c r="F4990" s="1" t="s">
        <v>202</v>
      </c>
      <c r="G4990" s="2" t="str">
        <f t="shared" si="704"/>
        <v>88xl</v>
      </c>
      <c r="H4990" s="1" t="s">
        <v>482</v>
      </c>
      <c r="I4990" s="2" t="str">
        <f t="shared" si="718"/>
        <v>t8811</v>
      </c>
      <c r="J4990" s="2" t="str">
        <f t="shared" si="719"/>
        <v>T8811</v>
      </c>
      <c r="K4990" s="2" t="str">
        <f t="shared" si="720"/>
        <v>c3                          </v>
      </c>
      <c r="L4990" s="2" t="str">
        <f t="shared" si="721"/>
        <v>C3                                                </v>
      </c>
    </row>
    <row r="4991" hidden="1" spans="1:12">
      <c r="A4991" s="1" t="s">
        <v>548</v>
      </c>
      <c r="B4991" s="1" t="s">
        <v>549</v>
      </c>
      <c r="C4991" s="1" t="s">
        <v>1729</v>
      </c>
      <c r="D4991" s="1" t="s">
        <v>65</v>
      </c>
      <c r="E4991" s="2" t="str">
        <f t="shared" si="703"/>
        <v>tcbs</v>
      </c>
      <c r="F4991" s="1" t="s">
        <v>202</v>
      </c>
      <c r="G4991" s="2" t="str">
        <f t="shared" si="704"/>
        <v>88xl</v>
      </c>
      <c r="H4991" s="1" t="s">
        <v>482</v>
      </c>
      <c r="I4991" s="2" t="str">
        <f t="shared" si="718"/>
        <v>t8811</v>
      </c>
      <c r="J4991" s="2" t="str">
        <f t="shared" si="719"/>
        <v>T8811</v>
      </c>
      <c r="K4991" s="2" t="str">
        <f t="shared" si="720"/>
        <v>c4                          </v>
      </c>
      <c r="L4991" s="2" t="str">
        <f t="shared" si="721"/>
        <v>C4                                                </v>
      </c>
    </row>
    <row r="4992" hidden="1" spans="1:12">
      <c r="A4992" s="1" t="s">
        <v>550</v>
      </c>
      <c r="B4992" s="1" t="s">
        <v>551</v>
      </c>
      <c r="C4992" s="1" t="s">
        <v>1729</v>
      </c>
      <c r="D4992" s="1" t="s">
        <v>65</v>
      </c>
      <c r="E4992" s="2" t="str">
        <f t="shared" ref="E4992:E5038" si="722">MID(A4992,2,4)</f>
        <v>tcbs</v>
      </c>
      <c r="F4992" s="1" t="s">
        <v>202</v>
      </c>
      <c r="G4992" s="2" t="str">
        <f t="shared" ref="G4992:G5037" si="723">MID(A4992,6,4)</f>
        <v>88xl</v>
      </c>
      <c r="H4992" s="1" t="s">
        <v>482</v>
      </c>
      <c r="I4992" s="2" t="str">
        <f t="shared" si="718"/>
        <v>t8811</v>
      </c>
      <c r="J4992" s="2" t="str">
        <f t="shared" si="719"/>
        <v>T8811</v>
      </c>
      <c r="K4992" s="2" t="str">
        <f t="shared" si="720"/>
        <v>c5                          </v>
      </c>
      <c r="L4992" s="2" t="str">
        <f t="shared" si="721"/>
        <v>C5                                                </v>
      </c>
    </row>
    <row r="4993" hidden="1" spans="1:12">
      <c r="A4993" s="1" t="s">
        <v>552</v>
      </c>
      <c r="B4993" s="1" t="s">
        <v>553</v>
      </c>
      <c r="C4993" s="1" t="s">
        <v>1729</v>
      </c>
      <c r="D4993" s="1" t="s">
        <v>65</v>
      </c>
      <c r="E4993" s="2" t="str">
        <f t="shared" si="722"/>
        <v>tcbs</v>
      </c>
      <c r="F4993" s="1" t="s">
        <v>202</v>
      </c>
      <c r="G4993" s="2" t="str">
        <f t="shared" si="723"/>
        <v>88xl</v>
      </c>
      <c r="H4993" s="1" t="s">
        <v>482</v>
      </c>
      <c r="I4993" s="2" t="str">
        <f t="shared" si="718"/>
        <v>t8812</v>
      </c>
      <c r="J4993" s="2" t="str">
        <f t="shared" si="719"/>
        <v>T8812</v>
      </c>
      <c r="K4993" s="2" t="str">
        <f t="shared" si="720"/>
        <v>c10                         </v>
      </c>
      <c r="L4993" s="2" t="str">
        <f t="shared" si="721"/>
        <v>C10                                               </v>
      </c>
    </row>
    <row r="4994" hidden="1" spans="1:12">
      <c r="A4994" s="1" t="s">
        <v>556</v>
      </c>
      <c r="B4994" s="1" t="s">
        <v>557</v>
      </c>
      <c r="C4994" s="1" t="s">
        <v>1729</v>
      </c>
      <c r="D4994" s="1" t="s">
        <v>65</v>
      </c>
      <c r="E4994" s="2" t="str">
        <f t="shared" si="722"/>
        <v>tcbs</v>
      </c>
      <c r="F4994" s="1" t="s">
        <v>202</v>
      </c>
      <c r="G4994" s="2" t="str">
        <f t="shared" si="723"/>
        <v>88xl</v>
      </c>
      <c r="H4994" s="1" t="s">
        <v>482</v>
      </c>
      <c r="I4994" s="2" t="str">
        <f t="shared" si="718"/>
        <v>t8812</v>
      </c>
      <c r="J4994" s="2" t="str">
        <f t="shared" si="719"/>
        <v>T8812</v>
      </c>
      <c r="K4994" s="2" t="str">
        <f t="shared" ref="K4994:K5006" si="724">MID(A4994,15,50)</f>
        <v>c11                         </v>
      </c>
      <c r="L4994" s="2" t="str">
        <f t="shared" si="721"/>
        <v>C11                                               </v>
      </c>
    </row>
    <row r="4995" hidden="1" spans="1:12">
      <c r="A4995" s="1" t="s">
        <v>559</v>
      </c>
      <c r="B4995" s="1" t="s">
        <v>560</v>
      </c>
      <c r="C4995" s="1" t="s">
        <v>1729</v>
      </c>
      <c r="D4995" s="1" t="s">
        <v>65</v>
      </c>
      <c r="E4995" s="2" t="str">
        <f t="shared" si="722"/>
        <v>tcbs</v>
      </c>
      <c r="F4995" s="1" t="s">
        <v>202</v>
      </c>
      <c r="G4995" s="2" t="str">
        <f t="shared" si="723"/>
        <v>88xl</v>
      </c>
      <c r="H4995" s="1" t="s">
        <v>482</v>
      </c>
      <c r="I4995" s="2" t="str">
        <f t="shared" si="718"/>
        <v>t8812</v>
      </c>
      <c r="J4995" s="2" t="str">
        <f t="shared" si="719"/>
        <v>T8812</v>
      </c>
      <c r="K4995" s="2" t="str">
        <f t="shared" si="724"/>
        <v>c12                         </v>
      </c>
      <c r="L4995" s="2" t="str">
        <f t="shared" si="721"/>
        <v>C12                                               </v>
      </c>
    </row>
    <row r="4996" hidden="1" spans="1:12">
      <c r="A4996" s="1" t="s">
        <v>561</v>
      </c>
      <c r="B4996" s="1" t="s">
        <v>562</v>
      </c>
      <c r="C4996" s="1" t="s">
        <v>1729</v>
      </c>
      <c r="D4996" s="1" t="s">
        <v>65</v>
      </c>
      <c r="E4996" s="2" t="str">
        <f t="shared" si="722"/>
        <v>tcbs</v>
      </c>
      <c r="F4996" s="1" t="s">
        <v>202</v>
      </c>
      <c r="G4996" s="2" t="str">
        <f t="shared" si="723"/>
        <v>88xl</v>
      </c>
      <c r="H4996" s="1" t="s">
        <v>482</v>
      </c>
      <c r="I4996" s="2" t="str">
        <f t="shared" si="718"/>
        <v>t8812</v>
      </c>
      <c r="J4996" s="2" t="str">
        <f t="shared" si="719"/>
        <v>T8812</v>
      </c>
      <c r="K4996" s="2" t="str">
        <f t="shared" si="724"/>
        <v>c2                          </v>
      </c>
      <c r="L4996" s="2" t="str">
        <f t="shared" si="721"/>
        <v>C2                                                </v>
      </c>
    </row>
    <row r="4997" hidden="1" spans="1:12">
      <c r="A4997" s="1" t="s">
        <v>563</v>
      </c>
      <c r="B4997" s="1" t="s">
        <v>564</v>
      </c>
      <c r="C4997" s="1" t="s">
        <v>1729</v>
      </c>
      <c r="D4997" s="1" t="s">
        <v>65</v>
      </c>
      <c r="E4997" s="2" t="str">
        <f t="shared" si="722"/>
        <v>tcbs</v>
      </c>
      <c r="F4997" s="1" t="s">
        <v>202</v>
      </c>
      <c r="G4997" s="2" t="str">
        <f t="shared" si="723"/>
        <v>88xl</v>
      </c>
      <c r="H4997" s="1" t="s">
        <v>482</v>
      </c>
      <c r="I4997" s="2" t="str">
        <f t="shared" si="718"/>
        <v>t8812</v>
      </c>
      <c r="J4997" s="2" t="str">
        <f t="shared" si="719"/>
        <v>T8812</v>
      </c>
      <c r="K4997" s="2" t="str">
        <f t="shared" si="724"/>
        <v>c7                          </v>
      </c>
      <c r="L4997" s="2" t="str">
        <f t="shared" si="721"/>
        <v>C7                                                </v>
      </c>
    </row>
    <row r="4998" hidden="1" spans="1:12">
      <c r="A4998" s="1" t="s">
        <v>565</v>
      </c>
      <c r="B4998" s="1" t="s">
        <v>566</v>
      </c>
      <c r="C4998" s="1" t="s">
        <v>1729</v>
      </c>
      <c r="D4998" s="1" t="s">
        <v>65</v>
      </c>
      <c r="E4998" s="2" t="str">
        <f t="shared" si="722"/>
        <v>tcbs</v>
      </c>
      <c r="F4998" s="1" t="s">
        <v>202</v>
      </c>
      <c r="G4998" s="2" t="str">
        <f t="shared" si="723"/>
        <v>88xl</v>
      </c>
      <c r="H4998" s="1" t="s">
        <v>482</v>
      </c>
      <c r="I4998" s="2" t="str">
        <f t="shared" si="718"/>
        <v>t8813</v>
      </c>
      <c r="J4998" s="2" t="str">
        <f t="shared" si="719"/>
        <v>T8813</v>
      </c>
      <c r="K4998" s="2" t="str">
        <f t="shared" si="724"/>
        <v>c4                          </v>
      </c>
      <c r="L4998" s="2" t="str">
        <f t="shared" si="721"/>
        <v>C4                                                </v>
      </c>
    </row>
    <row r="4999" hidden="1" spans="1:12">
      <c r="A4999" s="1" t="s">
        <v>568</v>
      </c>
      <c r="B4999" s="1" t="s">
        <v>569</v>
      </c>
      <c r="C4999" s="1" t="s">
        <v>1729</v>
      </c>
      <c r="D4999" s="1" t="s">
        <v>65</v>
      </c>
      <c r="E4999" s="2" t="str">
        <f t="shared" si="722"/>
        <v>tcbs</v>
      </c>
      <c r="F4999" s="1" t="s">
        <v>202</v>
      </c>
      <c r="G4999" s="2" t="str">
        <f t="shared" si="723"/>
        <v>88xl</v>
      </c>
      <c r="H4999" s="1" t="s">
        <v>482</v>
      </c>
      <c r="I4999" s="2" t="str">
        <f t="shared" si="718"/>
        <v>t8813</v>
      </c>
      <c r="J4999" s="2" t="str">
        <f t="shared" si="719"/>
        <v>T8813</v>
      </c>
      <c r="K4999" s="2" t="str">
        <f t="shared" si="724"/>
        <v>c7                          </v>
      </c>
      <c r="L4999" s="2" t="str">
        <f t="shared" si="721"/>
        <v>C7                                                </v>
      </c>
    </row>
    <row r="5000" hidden="1" spans="1:12">
      <c r="A5000" s="1" t="s">
        <v>570</v>
      </c>
      <c r="B5000" s="1" t="s">
        <v>571</v>
      </c>
      <c r="C5000" s="1" t="s">
        <v>1729</v>
      </c>
      <c r="D5000" s="1" t="s">
        <v>65</v>
      </c>
      <c r="E5000" s="2" t="str">
        <f t="shared" si="722"/>
        <v>tcbs</v>
      </c>
      <c r="F5000" s="1" t="s">
        <v>202</v>
      </c>
      <c r="G5000" s="2" t="str">
        <f t="shared" si="723"/>
        <v>88xl</v>
      </c>
      <c r="H5000" s="1" t="s">
        <v>482</v>
      </c>
      <c r="I5000" s="2" t="str">
        <f t="shared" si="718"/>
        <v>t8813</v>
      </c>
      <c r="J5000" s="2" t="str">
        <f t="shared" si="719"/>
        <v>T8813</v>
      </c>
      <c r="K5000" s="2" t="str">
        <f t="shared" si="724"/>
        <v>c8                          </v>
      </c>
      <c r="L5000" s="2" t="str">
        <f t="shared" si="721"/>
        <v>C8                                                </v>
      </c>
    </row>
    <row r="5001" hidden="1" spans="1:12">
      <c r="A5001" s="1" t="s">
        <v>572</v>
      </c>
      <c r="B5001" s="1" t="s">
        <v>573</v>
      </c>
      <c r="C5001" s="1" t="s">
        <v>1729</v>
      </c>
      <c r="D5001" s="1" t="s">
        <v>65</v>
      </c>
      <c r="E5001" s="2" t="str">
        <f t="shared" si="722"/>
        <v>tcbs</v>
      </c>
      <c r="F5001" s="1" t="s">
        <v>202</v>
      </c>
      <c r="G5001" s="2" t="str">
        <f t="shared" si="723"/>
        <v>88xl</v>
      </c>
      <c r="H5001" s="1" t="s">
        <v>482</v>
      </c>
      <c r="I5001" s="2" t="str">
        <f t="shared" si="718"/>
        <v>t8814</v>
      </c>
      <c r="J5001" s="2" t="str">
        <f t="shared" si="719"/>
        <v>T8814</v>
      </c>
      <c r="K5001" s="2" t="str">
        <f t="shared" si="724"/>
        <v>c11                         </v>
      </c>
      <c r="L5001" s="2" t="str">
        <f t="shared" si="721"/>
        <v>C11                                               </v>
      </c>
    </row>
    <row r="5002" hidden="1" spans="1:12">
      <c r="A5002" s="1" t="s">
        <v>575</v>
      </c>
      <c r="B5002" s="1" t="s">
        <v>576</v>
      </c>
      <c r="C5002" s="1" t="s">
        <v>1729</v>
      </c>
      <c r="D5002" s="1" t="s">
        <v>65</v>
      </c>
      <c r="E5002" s="2" t="str">
        <f t="shared" si="722"/>
        <v>tcbs</v>
      </c>
      <c r="F5002" s="1" t="s">
        <v>202</v>
      </c>
      <c r="G5002" s="2" t="str">
        <f t="shared" si="723"/>
        <v>88xl</v>
      </c>
      <c r="H5002" s="1" t="s">
        <v>482</v>
      </c>
      <c r="I5002" s="2" t="str">
        <f t="shared" si="718"/>
        <v>t8814</v>
      </c>
      <c r="J5002" s="2" t="str">
        <f t="shared" si="719"/>
        <v>T8814</v>
      </c>
      <c r="K5002" s="2" t="str">
        <f t="shared" si="724"/>
        <v>c13                         </v>
      </c>
      <c r="L5002" s="2" t="str">
        <f t="shared" si="721"/>
        <v>C13                                               </v>
      </c>
    </row>
    <row r="5003" hidden="1" spans="1:12">
      <c r="A5003" s="1" t="s">
        <v>577</v>
      </c>
      <c r="B5003" s="1" t="s">
        <v>578</v>
      </c>
      <c r="C5003" s="1" t="s">
        <v>1729</v>
      </c>
      <c r="D5003" s="1" t="s">
        <v>65</v>
      </c>
      <c r="E5003" s="2" t="str">
        <f t="shared" si="722"/>
        <v>tcbs</v>
      </c>
      <c r="F5003" s="1" t="s">
        <v>202</v>
      </c>
      <c r="G5003" s="2" t="str">
        <f t="shared" si="723"/>
        <v>88xl</v>
      </c>
      <c r="H5003" s="1" t="s">
        <v>482</v>
      </c>
      <c r="I5003" s="2" t="str">
        <f t="shared" si="718"/>
        <v>t8814</v>
      </c>
      <c r="J5003" s="2" t="str">
        <f t="shared" si="719"/>
        <v>T8814</v>
      </c>
      <c r="K5003" s="2" t="str">
        <f t="shared" si="724"/>
        <v>c2                          </v>
      </c>
      <c r="L5003" s="2" t="str">
        <f t="shared" si="721"/>
        <v>C2                                                </v>
      </c>
    </row>
    <row r="5004" hidden="1" spans="1:12">
      <c r="A5004" s="1" t="s">
        <v>579</v>
      </c>
      <c r="B5004" s="1" t="s">
        <v>580</v>
      </c>
      <c r="C5004" s="1" t="s">
        <v>1729</v>
      </c>
      <c r="D5004" s="1" t="s">
        <v>65</v>
      </c>
      <c r="E5004" s="2" t="str">
        <f t="shared" si="722"/>
        <v>tcbs</v>
      </c>
      <c r="F5004" s="1" t="s">
        <v>202</v>
      </c>
      <c r="G5004" s="2" t="str">
        <f t="shared" si="723"/>
        <v>88xl</v>
      </c>
      <c r="H5004" s="1" t="s">
        <v>482</v>
      </c>
      <c r="I5004" s="2" t="str">
        <f t="shared" si="718"/>
        <v>t8814</v>
      </c>
      <c r="J5004" s="2" t="str">
        <f t="shared" si="719"/>
        <v>T8814</v>
      </c>
      <c r="K5004" s="2" t="str">
        <f t="shared" si="724"/>
        <v>c9                          </v>
      </c>
      <c r="L5004" s="2" t="str">
        <f t="shared" si="721"/>
        <v>C9                                                </v>
      </c>
    </row>
    <row r="5005" hidden="1" spans="1:12">
      <c r="A5005" s="1" t="s">
        <v>581</v>
      </c>
      <c r="B5005" s="1" t="s">
        <v>582</v>
      </c>
      <c r="C5005" s="1" t="s">
        <v>1729</v>
      </c>
      <c r="D5005" s="1" t="s">
        <v>65</v>
      </c>
      <c r="E5005" s="2" t="str">
        <f t="shared" si="722"/>
        <v>tcbs</v>
      </c>
      <c r="F5005" s="1" t="s">
        <v>202</v>
      </c>
      <c r="G5005" s="2" t="str">
        <f t="shared" si="723"/>
        <v>88xl</v>
      </c>
      <c r="H5005" s="1" t="s">
        <v>482</v>
      </c>
      <c r="I5005" s="2" t="str">
        <f t="shared" si="718"/>
        <v>t8815</v>
      </c>
      <c r="J5005" s="2" t="str">
        <f t="shared" si="719"/>
        <v>T8815</v>
      </c>
      <c r="K5005" s="2" t="str">
        <f t="shared" si="724"/>
        <v>c1                          </v>
      </c>
      <c r="L5005" s="2" t="str">
        <f t="shared" si="721"/>
        <v>C1                                                </v>
      </c>
    </row>
    <row r="5006" hidden="1" spans="1:12">
      <c r="A5006" s="1" t="s">
        <v>584</v>
      </c>
      <c r="B5006" s="1" t="s">
        <v>585</v>
      </c>
      <c r="C5006" s="1" t="s">
        <v>1729</v>
      </c>
      <c r="D5006" s="1" t="s">
        <v>65</v>
      </c>
      <c r="E5006" s="2" t="str">
        <f t="shared" si="722"/>
        <v>tcbs</v>
      </c>
      <c r="F5006" s="1" t="s">
        <v>202</v>
      </c>
      <c r="G5006" s="2" t="str">
        <f t="shared" si="723"/>
        <v>88xl</v>
      </c>
      <c r="H5006" s="1" t="s">
        <v>482</v>
      </c>
      <c r="I5006" s="2" t="str">
        <f>MID(A5006,10,6)</f>
        <v>t8815t</v>
      </c>
      <c r="J5006" s="2" t="str">
        <f>MID(B5006,17,6)</f>
        <v>T8815T</v>
      </c>
      <c r="K5006" s="2" t="str">
        <f>MID(A5006,16,50)</f>
        <v>c19a                       </v>
      </c>
      <c r="L5006" s="2" t="str">
        <f>MID(B5006,23,50)</f>
        <v>C19A                                              </v>
      </c>
    </row>
    <row r="5007" hidden="1" spans="1:12">
      <c r="A5007" s="1" t="s">
        <v>587</v>
      </c>
      <c r="B5007" s="1" t="s">
        <v>588</v>
      </c>
      <c r="C5007" s="1" t="s">
        <v>1729</v>
      </c>
      <c r="D5007" s="1" t="s">
        <v>65</v>
      </c>
      <c r="E5007" s="2" t="str">
        <f t="shared" si="722"/>
        <v>tcbs</v>
      </c>
      <c r="F5007" s="1" t="s">
        <v>202</v>
      </c>
      <c r="G5007" s="2" t="str">
        <f t="shared" si="723"/>
        <v>88xl</v>
      </c>
      <c r="H5007" s="1" t="s">
        <v>482</v>
      </c>
      <c r="I5007" s="2" t="str">
        <f>MID(A5007,10,6)</f>
        <v>t8815t</v>
      </c>
      <c r="J5007" s="2" t="str">
        <f>MID(B5007,17,6)</f>
        <v>T8815T</v>
      </c>
      <c r="K5007" s="2" t="str">
        <f>MID(A5007,16,50)</f>
        <v>c4a                        </v>
      </c>
      <c r="L5007" s="2" t="str">
        <f>MID(B5007,23,50)</f>
        <v>C4A                                               </v>
      </c>
    </row>
    <row r="5008" hidden="1" spans="1:12">
      <c r="A5008" s="1" t="s">
        <v>589</v>
      </c>
      <c r="B5008" s="1" t="s">
        <v>590</v>
      </c>
      <c r="C5008" s="1" t="s">
        <v>1729</v>
      </c>
      <c r="D5008" s="1" t="s">
        <v>65</v>
      </c>
      <c r="E5008" s="2" t="str">
        <f t="shared" si="722"/>
        <v>tcbs</v>
      </c>
      <c r="F5008" s="1" t="s">
        <v>202</v>
      </c>
      <c r="G5008" s="2" t="str">
        <f t="shared" si="723"/>
        <v>88xl</v>
      </c>
      <c r="H5008" s="1" t="s">
        <v>482</v>
      </c>
      <c r="I5008" s="2" t="str">
        <f t="shared" si="718"/>
        <v>t8816</v>
      </c>
      <c r="J5008" s="2" t="str">
        <f t="shared" si="719"/>
        <v>T8816</v>
      </c>
      <c r="K5008" s="2" t="str">
        <f>MID(A5008,15,50)</f>
        <v>c13                         </v>
      </c>
      <c r="L5008" s="2" t="str">
        <f>MID(B5008,22,50)</f>
        <v>C13                                               </v>
      </c>
    </row>
    <row r="5009" hidden="1" spans="1:12">
      <c r="A5009" s="1" t="s">
        <v>592</v>
      </c>
      <c r="B5009" s="1" t="s">
        <v>593</v>
      </c>
      <c r="C5009" s="1" t="s">
        <v>1729</v>
      </c>
      <c r="D5009" s="1" t="s">
        <v>65</v>
      </c>
      <c r="E5009" s="2" t="str">
        <f t="shared" si="722"/>
        <v>tcbs</v>
      </c>
      <c r="F5009" s="1" t="s">
        <v>202</v>
      </c>
      <c r="G5009" s="2" t="str">
        <f t="shared" si="723"/>
        <v>88xl</v>
      </c>
      <c r="H5009" s="1" t="s">
        <v>482</v>
      </c>
      <c r="I5009" s="2" t="str">
        <f t="shared" si="718"/>
        <v>t8816</v>
      </c>
      <c r="J5009" s="2" t="str">
        <f t="shared" si="719"/>
        <v>T8816</v>
      </c>
      <c r="K5009" s="2" t="str">
        <f t="shared" ref="K5009:K5037" si="725">MID(A5009,15,50)</f>
        <v>c27a                        </v>
      </c>
      <c r="L5009" s="2" t="str">
        <f t="shared" ref="L5009:L5037" si="726">MID(B5009,22,50)</f>
        <v>C27A                                              </v>
      </c>
    </row>
    <row r="5010" hidden="1" spans="1:12">
      <c r="A5010" s="1" t="s">
        <v>594</v>
      </c>
      <c r="B5010" s="1" t="s">
        <v>595</v>
      </c>
      <c r="C5010" s="1" t="s">
        <v>1729</v>
      </c>
      <c r="D5010" s="1" t="s">
        <v>65</v>
      </c>
      <c r="E5010" s="2" t="str">
        <f t="shared" si="722"/>
        <v>tcbs</v>
      </c>
      <c r="F5010" s="1" t="s">
        <v>202</v>
      </c>
      <c r="G5010" s="2" t="str">
        <f t="shared" si="723"/>
        <v>88xl</v>
      </c>
      <c r="H5010" s="1" t="s">
        <v>482</v>
      </c>
      <c r="I5010" s="2" t="str">
        <f>MID(A5010,10,6)</f>
        <v>t8816t</v>
      </c>
      <c r="J5010" s="2" t="str">
        <f>MID(B5010,17,6)</f>
        <v>T8816T</v>
      </c>
      <c r="K5010" s="2" t="str">
        <f>MID(A5010,16,50)</f>
        <v>c6a                        </v>
      </c>
      <c r="L5010" s="2" t="str">
        <f>MID(B5010,23,50)</f>
        <v>C6A                                               </v>
      </c>
    </row>
    <row r="5011" hidden="1" spans="1:12">
      <c r="A5011" s="1" t="s">
        <v>597</v>
      </c>
      <c r="B5011" s="1" t="s">
        <v>598</v>
      </c>
      <c r="C5011" s="1" t="s">
        <v>1729</v>
      </c>
      <c r="D5011" s="1" t="s">
        <v>65</v>
      </c>
      <c r="E5011" s="2" t="str">
        <f t="shared" si="722"/>
        <v>tcbs</v>
      </c>
      <c r="F5011" s="1" t="s">
        <v>202</v>
      </c>
      <c r="G5011" s="2" t="str">
        <f t="shared" si="723"/>
        <v>88xl</v>
      </c>
      <c r="H5011" s="1" t="s">
        <v>482</v>
      </c>
      <c r="I5011" s="2" t="str">
        <f t="shared" si="718"/>
        <v>t8817</v>
      </c>
      <c r="J5011" s="2" t="str">
        <f t="shared" si="719"/>
        <v>T8817</v>
      </c>
      <c r="K5011" s="2" t="str">
        <f t="shared" si="725"/>
        <v>c13a                        </v>
      </c>
      <c r="L5011" s="2" t="str">
        <f t="shared" si="726"/>
        <v>C13A                                              </v>
      </c>
    </row>
    <row r="5012" hidden="1" spans="1:12">
      <c r="A5012" s="1" t="s">
        <v>600</v>
      </c>
      <c r="B5012" s="1" t="s">
        <v>601</v>
      </c>
      <c r="C5012" s="1" t="s">
        <v>1729</v>
      </c>
      <c r="D5012" s="1" t="s">
        <v>65</v>
      </c>
      <c r="E5012" s="2" t="str">
        <f t="shared" si="722"/>
        <v>tcbs</v>
      </c>
      <c r="F5012" s="1" t="s">
        <v>202</v>
      </c>
      <c r="G5012" s="2" t="str">
        <f t="shared" si="723"/>
        <v>88xl</v>
      </c>
      <c r="H5012" s="1" t="s">
        <v>482</v>
      </c>
      <c r="I5012" s="2" t="str">
        <f t="shared" si="718"/>
        <v>t8817</v>
      </c>
      <c r="J5012" s="2" t="str">
        <f t="shared" si="719"/>
        <v>T8817</v>
      </c>
      <c r="K5012" s="2" t="str">
        <f t="shared" si="725"/>
        <v>c15a                        </v>
      </c>
      <c r="L5012" s="2" t="str">
        <f t="shared" si="726"/>
        <v>C15A                                              </v>
      </c>
    </row>
    <row r="5013" hidden="1" spans="1:12">
      <c r="A5013" s="1" t="s">
        <v>602</v>
      </c>
      <c r="B5013" s="1" t="s">
        <v>603</v>
      </c>
      <c r="C5013" s="1" t="s">
        <v>1729</v>
      </c>
      <c r="D5013" s="1" t="s">
        <v>65</v>
      </c>
      <c r="E5013" s="2" t="str">
        <f t="shared" si="722"/>
        <v>tcbs</v>
      </c>
      <c r="F5013" s="1" t="s">
        <v>202</v>
      </c>
      <c r="G5013" s="2" t="str">
        <f t="shared" si="723"/>
        <v>88xl</v>
      </c>
      <c r="H5013" s="1" t="s">
        <v>482</v>
      </c>
      <c r="I5013" s="2" t="str">
        <f t="shared" si="718"/>
        <v>t8817</v>
      </c>
      <c r="J5013" s="2" t="str">
        <f t="shared" si="719"/>
        <v>T8817</v>
      </c>
      <c r="K5013" s="2" t="str">
        <f t="shared" si="725"/>
        <v>c5                          </v>
      </c>
      <c r="L5013" s="2" t="str">
        <f t="shared" si="726"/>
        <v>C5                                                </v>
      </c>
    </row>
    <row r="5014" hidden="1" spans="1:12">
      <c r="A5014" s="1" t="s">
        <v>604</v>
      </c>
      <c r="B5014" s="1" t="s">
        <v>605</v>
      </c>
      <c r="C5014" s="1" t="s">
        <v>1729</v>
      </c>
      <c r="D5014" s="1" t="s">
        <v>65</v>
      </c>
      <c r="E5014" s="2" t="str">
        <f t="shared" si="722"/>
        <v>tcbs</v>
      </c>
      <c r="F5014" s="1" t="s">
        <v>202</v>
      </c>
      <c r="G5014" s="2" t="str">
        <f t="shared" si="723"/>
        <v>88xl</v>
      </c>
      <c r="H5014" s="1" t="s">
        <v>482</v>
      </c>
      <c r="I5014" s="2" t="str">
        <f t="shared" si="718"/>
        <v>t8819</v>
      </c>
      <c r="J5014" s="2" t="str">
        <f t="shared" si="719"/>
        <v>T8819</v>
      </c>
      <c r="K5014" s="2" t="str">
        <f t="shared" si="725"/>
        <v>c20a                        </v>
      </c>
      <c r="L5014" s="2" t="str">
        <f t="shared" si="726"/>
        <v>C20A                                              </v>
      </c>
    </row>
    <row r="5015" hidden="1" spans="1:12">
      <c r="A5015" s="1" t="s">
        <v>607</v>
      </c>
      <c r="B5015" s="1" t="s">
        <v>608</v>
      </c>
      <c r="C5015" s="1" t="s">
        <v>1729</v>
      </c>
      <c r="D5015" s="1" t="s">
        <v>65</v>
      </c>
      <c r="E5015" s="2" t="str">
        <f t="shared" si="722"/>
        <v>tcbs</v>
      </c>
      <c r="F5015" s="1" t="s">
        <v>202</v>
      </c>
      <c r="G5015" s="2" t="str">
        <f t="shared" si="723"/>
        <v>88xl</v>
      </c>
      <c r="H5015" s="1" t="s">
        <v>482</v>
      </c>
      <c r="I5015" s="2" t="str">
        <f t="shared" si="718"/>
        <v>t8819</v>
      </c>
      <c r="J5015" s="2" t="str">
        <f t="shared" si="719"/>
        <v>T8819</v>
      </c>
      <c r="K5015" s="2" t="str">
        <f t="shared" si="725"/>
        <v>c3                          </v>
      </c>
      <c r="L5015" s="2" t="str">
        <f t="shared" si="726"/>
        <v>C3                                                </v>
      </c>
    </row>
    <row r="5016" hidden="1" spans="1:12">
      <c r="A5016" s="1" t="s">
        <v>609</v>
      </c>
      <c r="B5016" s="1" t="s">
        <v>610</v>
      </c>
      <c r="C5016" s="1" t="s">
        <v>1729</v>
      </c>
      <c r="D5016" s="1" t="s">
        <v>65</v>
      </c>
      <c r="E5016" s="2" t="str">
        <f t="shared" si="722"/>
        <v>tcbs</v>
      </c>
      <c r="F5016" s="1" t="s">
        <v>202</v>
      </c>
      <c r="G5016" s="2" t="str">
        <f t="shared" si="723"/>
        <v>88xl</v>
      </c>
      <c r="H5016" s="1" t="s">
        <v>482</v>
      </c>
      <c r="I5016" s="2" t="str">
        <f t="shared" si="718"/>
        <v>t8819</v>
      </c>
      <c r="J5016" s="2" t="str">
        <f t="shared" si="719"/>
        <v>T8819</v>
      </c>
      <c r="K5016" s="2" t="str">
        <f t="shared" si="725"/>
        <v>c4                          </v>
      </c>
      <c r="L5016" s="2" t="str">
        <f t="shared" si="726"/>
        <v>C4                                                </v>
      </c>
    </row>
    <row r="5017" hidden="1" spans="1:12">
      <c r="A5017" s="1" t="s">
        <v>611</v>
      </c>
      <c r="B5017" s="1" t="s">
        <v>612</v>
      </c>
      <c r="C5017" s="1" t="s">
        <v>1729</v>
      </c>
      <c r="D5017" s="1" t="s">
        <v>65</v>
      </c>
      <c r="E5017" s="2" t="str">
        <f t="shared" si="722"/>
        <v>tcbs</v>
      </c>
      <c r="F5017" s="1" t="s">
        <v>202</v>
      </c>
      <c r="G5017" s="2" t="str">
        <f t="shared" si="723"/>
        <v>88xl</v>
      </c>
      <c r="H5017" s="1" t="s">
        <v>482</v>
      </c>
      <c r="I5017" s="2" t="str">
        <f t="shared" si="718"/>
        <v>t8820</v>
      </c>
      <c r="J5017" s="2" t="str">
        <f t="shared" si="719"/>
        <v>T8820</v>
      </c>
      <c r="K5017" s="2" t="str">
        <f t="shared" si="725"/>
        <v>c12a                        </v>
      </c>
      <c r="L5017" s="2" t="str">
        <f t="shared" si="726"/>
        <v>C12A                                              </v>
      </c>
    </row>
    <row r="5018" hidden="1" spans="1:12">
      <c r="A5018" s="1" t="s">
        <v>614</v>
      </c>
      <c r="B5018" s="1" t="s">
        <v>615</v>
      </c>
      <c r="C5018" s="1" t="s">
        <v>1729</v>
      </c>
      <c r="D5018" s="1" t="s">
        <v>65</v>
      </c>
      <c r="E5018" s="2" t="str">
        <f t="shared" si="722"/>
        <v>tcbs</v>
      </c>
      <c r="F5018" s="1" t="s">
        <v>202</v>
      </c>
      <c r="G5018" s="2" t="str">
        <f t="shared" si="723"/>
        <v>88xl</v>
      </c>
      <c r="H5018" s="1" t="s">
        <v>482</v>
      </c>
      <c r="I5018" s="2" t="str">
        <f t="shared" si="718"/>
        <v>t8820</v>
      </c>
      <c r="J5018" s="2" t="str">
        <f t="shared" si="719"/>
        <v>T8820</v>
      </c>
      <c r="K5018" s="2" t="str">
        <f t="shared" si="725"/>
        <v>c14                         </v>
      </c>
      <c r="L5018" s="2" t="str">
        <f t="shared" si="726"/>
        <v>C14                                               </v>
      </c>
    </row>
    <row r="5019" hidden="1" spans="1:12">
      <c r="A5019" s="1" t="s">
        <v>616</v>
      </c>
      <c r="B5019" s="1" t="s">
        <v>617</v>
      </c>
      <c r="C5019" s="1" t="s">
        <v>1729</v>
      </c>
      <c r="D5019" s="1" t="s">
        <v>65</v>
      </c>
      <c r="E5019" s="2" t="str">
        <f t="shared" si="722"/>
        <v>tcbs</v>
      </c>
      <c r="F5019" s="1" t="s">
        <v>202</v>
      </c>
      <c r="G5019" s="2" t="str">
        <f t="shared" si="723"/>
        <v>88xl</v>
      </c>
      <c r="H5019" s="1" t="s">
        <v>482</v>
      </c>
      <c r="I5019" s="2" t="str">
        <f t="shared" si="718"/>
        <v>t8820</v>
      </c>
      <c r="J5019" s="2" t="str">
        <f t="shared" si="719"/>
        <v>T8820</v>
      </c>
      <c r="K5019" s="2" t="str">
        <f t="shared" si="725"/>
        <v>c20                         </v>
      </c>
      <c r="L5019" s="2" t="str">
        <f t="shared" si="726"/>
        <v>C20                                               </v>
      </c>
    </row>
    <row r="5020" hidden="1" spans="1:12">
      <c r="A5020" s="1" t="s">
        <v>618</v>
      </c>
      <c r="B5020" s="1" t="s">
        <v>619</v>
      </c>
      <c r="C5020" s="1" t="s">
        <v>1729</v>
      </c>
      <c r="D5020" s="1" t="s">
        <v>65</v>
      </c>
      <c r="E5020" s="2" t="str">
        <f t="shared" si="722"/>
        <v>tcbs</v>
      </c>
      <c r="F5020" s="1" t="s">
        <v>202</v>
      </c>
      <c r="G5020" s="2" t="str">
        <f t="shared" si="723"/>
        <v>88xl</v>
      </c>
      <c r="H5020" s="1" t="s">
        <v>482</v>
      </c>
      <c r="I5020" s="2" t="str">
        <f t="shared" si="718"/>
        <v>t8830</v>
      </c>
      <c r="J5020" s="2" t="str">
        <f t="shared" ref="J5020:J5037" si="727">MID(B5020,17,5)</f>
        <v>T8830</v>
      </c>
      <c r="K5020" s="2" t="str">
        <f t="shared" si="725"/>
        <v>c4a                         </v>
      </c>
      <c r="L5020" s="2" t="str">
        <f t="shared" si="726"/>
        <v>C4A                                               </v>
      </c>
    </row>
    <row r="5021" hidden="1" spans="1:12">
      <c r="A5021" s="1" t="s">
        <v>622</v>
      </c>
      <c r="B5021" s="1" t="s">
        <v>623</v>
      </c>
      <c r="C5021" s="1" t="s">
        <v>1729</v>
      </c>
      <c r="D5021" s="1" t="s">
        <v>65</v>
      </c>
      <c r="E5021" s="2" t="str">
        <f t="shared" si="722"/>
        <v>tcbs</v>
      </c>
      <c r="F5021" s="1" t="s">
        <v>202</v>
      </c>
      <c r="G5021" s="2" t="str">
        <f t="shared" si="723"/>
        <v>88xl</v>
      </c>
      <c r="H5021" s="1" t="s">
        <v>482</v>
      </c>
      <c r="I5021" s="2" t="str">
        <f t="shared" si="718"/>
        <v>t8830</v>
      </c>
      <c r="J5021" s="2" t="str">
        <f t="shared" si="727"/>
        <v>T8830</v>
      </c>
      <c r="K5021" s="2" t="str">
        <f t="shared" si="725"/>
        <v>c5                          </v>
      </c>
      <c r="L5021" s="2" t="str">
        <f t="shared" si="726"/>
        <v>C5                                                </v>
      </c>
    </row>
    <row r="5022" hidden="1" spans="1:12">
      <c r="A5022" s="1" t="s">
        <v>624</v>
      </c>
      <c r="B5022" s="1" t="s">
        <v>625</v>
      </c>
      <c r="C5022" s="1" t="s">
        <v>1729</v>
      </c>
      <c r="D5022" s="1" t="s">
        <v>65</v>
      </c>
      <c r="E5022" s="2" t="str">
        <f t="shared" si="722"/>
        <v>tcbs</v>
      </c>
      <c r="F5022" s="1" t="s">
        <v>202</v>
      </c>
      <c r="G5022" s="2" t="str">
        <f t="shared" si="723"/>
        <v>88xl</v>
      </c>
      <c r="H5022" s="1" t="s">
        <v>482</v>
      </c>
      <c r="I5022" s="2" t="str">
        <f t="shared" si="718"/>
        <v>t8830</v>
      </c>
      <c r="J5022" s="2" t="str">
        <f t="shared" si="727"/>
        <v>T8830</v>
      </c>
      <c r="K5022" s="2" t="str">
        <f t="shared" si="725"/>
        <v>c7l                         </v>
      </c>
      <c r="L5022" s="2" t="str">
        <f t="shared" si="726"/>
        <v>C7L                                               </v>
      </c>
    </row>
    <row r="5023" hidden="1" spans="1:12">
      <c r="A5023" s="1" t="s">
        <v>627</v>
      </c>
      <c r="B5023" s="1" t="s">
        <v>628</v>
      </c>
      <c r="C5023" s="1" t="s">
        <v>1729</v>
      </c>
      <c r="D5023" s="1" t="s">
        <v>65</v>
      </c>
      <c r="E5023" s="2" t="str">
        <f t="shared" si="722"/>
        <v>tcbs</v>
      </c>
      <c r="F5023" s="1" t="s">
        <v>202</v>
      </c>
      <c r="G5023" s="2" t="str">
        <f t="shared" si="723"/>
        <v>88xl</v>
      </c>
      <c r="H5023" s="1" t="s">
        <v>482</v>
      </c>
      <c r="I5023" s="2" t="str">
        <f t="shared" si="718"/>
        <v>t8831</v>
      </c>
      <c r="J5023" s="2" t="str">
        <f t="shared" si="727"/>
        <v>T8831</v>
      </c>
      <c r="K5023" s="2" t="str">
        <f t="shared" si="725"/>
        <v>c7                          </v>
      </c>
      <c r="L5023" s="2" t="str">
        <f t="shared" si="726"/>
        <v>C7                                                </v>
      </c>
    </row>
    <row r="5024" hidden="1" spans="1:12">
      <c r="A5024" s="1" t="s">
        <v>630</v>
      </c>
      <c r="B5024" s="1" t="s">
        <v>631</v>
      </c>
      <c r="C5024" s="1" t="s">
        <v>1729</v>
      </c>
      <c r="D5024" s="1" t="s">
        <v>65</v>
      </c>
      <c r="E5024" s="2" t="str">
        <f t="shared" si="722"/>
        <v>tcbs</v>
      </c>
      <c r="F5024" s="1" t="s">
        <v>202</v>
      </c>
      <c r="G5024" s="2" t="str">
        <f t="shared" si="723"/>
        <v>88xl</v>
      </c>
      <c r="H5024" s="1" t="s">
        <v>482</v>
      </c>
      <c r="I5024" s="2" t="str">
        <f t="shared" si="718"/>
        <v>t8831</v>
      </c>
      <c r="J5024" s="2" t="str">
        <f t="shared" si="727"/>
        <v>T8831</v>
      </c>
      <c r="K5024" s="2" t="str">
        <f t="shared" si="725"/>
        <v>c7d                         </v>
      </c>
      <c r="L5024" s="2" t="str">
        <f t="shared" si="726"/>
        <v>C7D                                               </v>
      </c>
    </row>
    <row r="5025" hidden="1" spans="1:12">
      <c r="A5025" s="1" t="s">
        <v>633</v>
      </c>
      <c r="B5025" s="1" t="s">
        <v>634</v>
      </c>
      <c r="C5025" s="1" t="s">
        <v>1729</v>
      </c>
      <c r="D5025" s="1" t="s">
        <v>65</v>
      </c>
      <c r="E5025" s="2" t="str">
        <f t="shared" si="722"/>
        <v>tcbs</v>
      </c>
      <c r="F5025" s="1" t="s">
        <v>202</v>
      </c>
      <c r="G5025" s="2" t="str">
        <f t="shared" si="723"/>
        <v>88xl</v>
      </c>
      <c r="H5025" s="1" t="s">
        <v>482</v>
      </c>
      <c r="I5025" s="2" t="str">
        <f t="shared" si="718"/>
        <v>t8831</v>
      </c>
      <c r="J5025" s="2" t="str">
        <f t="shared" si="727"/>
        <v>T8831</v>
      </c>
      <c r="K5025" s="2" t="str">
        <f t="shared" si="725"/>
        <v>c7f                         </v>
      </c>
      <c r="L5025" s="2" t="str">
        <f t="shared" si="726"/>
        <v>C7F                                               </v>
      </c>
    </row>
    <row r="5026" hidden="1" spans="1:12">
      <c r="A5026" s="1" t="s">
        <v>636</v>
      </c>
      <c r="B5026" s="1" t="s">
        <v>637</v>
      </c>
      <c r="C5026" s="1" t="s">
        <v>1729</v>
      </c>
      <c r="D5026" s="1" t="s">
        <v>65</v>
      </c>
      <c r="E5026" s="2" t="str">
        <f t="shared" si="722"/>
        <v>tcbs</v>
      </c>
      <c r="F5026" s="1" t="s">
        <v>202</v>
      </c>
      <c r="G5026" s="2" t="str">
        <f t="shared" si="723"/>
        <v>88xl</v>
      </c>
      <c r="H5026" s="1" t="s">
        <v>482</v>
      </c>
      <c r="I5026" s="2" t="str">
        <f t="shared" si="718"/>
        <v>t8832</v>
      </c>
      <c r="J5026" s="2" t="str">
        <f t="shared" si="727"/>
        <v>T8832</v>
      </c>
      <c r="K5026" s="2" t="str">
        <f t="shared" si="725"/>
        <v>c7b                         </v>
      </c>
      <c r="L5026" s="2" t="str">
        <f t="shared" si="726"/>
        <v>C7B                                               </v>
      </c>
    </row>
    <row r="5027" hidden="1" spans="1:12">
      <c r="A5027" s="1" t="s">
        <v>640</v>
      </c>
      <c r="B5027" s="1" t="s">
        <v>641</v>
      </c>
      <c r="C5027" s="1" t="s">
        <v>1729</v>
      </c>
      <c r="D5027" s="1" t="s">
        <v>65</v>
      </c>
      <c r="E5027" s="2" t="str">
        <f t="shared" si="722"/>
        <v>tcbs</v>
      </c>
      <c r="F5027" s="1" t="s">
        <v>202</v>
      </c>
      <c r="G5027" s="2" t="str">
        <f t="shared" si="723"/>
        <v>88xl</v>
      </c>
      <c r="H5027" s="1" t="s">
        <v>482</v>
      </c>
      <c r="I5027" s="2" t="str">
        <f t="shared" si="718"/>
        <v>t8832</v>
      </c>
      <c r="J5027" s="2" t="str">
        <f t="shared" si="727"/>
        <v>T8832</v>
      </c>
      <c r="K5027" s="2" t="str">
        <f t="shared" si="725"/>
        <v>c7g                         </v>
      </c>
      <c r="L5027" s="2" t="str">
        <f t="shared" si="726"/>
        <v>C7G                                               </v>
      </c>
    </row>
    <row r="5028" hidden="1" spans="1:12">
      <c r="A5028" s="1" t="s">
        <v>643</v>
      </c>
      <c r="B5028" s="1" t="s">
        <v>644</v>
      </c>
      <c r="C5028" s="1" t="s">
        <v>1729</v>
      </c>
      <c r="D5028" s="1" t="s">
        <v>65</v>
      </c>
      <c r="E5028" s="2" t="str">
        <f t="shared" si="722"/>
        <v>tcbs</v>
      </c>
      <c r="F5028" s="1" t="s">
        <v>202</v>
      </c>
      <c r="G5028" s="2" t="str">
        <f t="shared" si="723"/>
        <v>88xl</v>
      </c>
      <c r="H5028" s="1" t="s">
        <v>482</v>
      </c>
      <c r="I5028" s="2" t="str">
        <f t="shared" si="718"/>
        <v>t8832</v>
      </c>
      <c r="J5028" s="2" t="str">
        <f t="shared" si="727"/>
        <v>T8832</v>
      </c>
      <c r="K5028" s="2" t="str">
        <f t="shared" si="725"/>
        <v>c7h                         </v>
      </c>
      <c r="L5028" s="2" t="str">
        <f t="shared" si="726"/>
        <v>C7H                                               </v>
      </c>
    </row>
    <row r="5029" hidden="1" spans="1:12">
      <c r="A5029" s="1" t="s">
        <v>646</v>
      </c>
      <c r="B5029" s="1" t="s">
        <v>647</v>
      </c>
      <c r="C5029" s="1" t="s">
        <v>1729</v>
      </c>
      <c r="D5029" s="1" t="s">
        <v>65</v>
      </c>
      <c r="E5029" s="2" t="str">
        <f t="shared" si="722"/>
        <v>tcbs</v>
      </c>
      <c r="F5029" s="1" t="s">
        <v>202</v>
      </c>
      <c r="G5029" s="2" t="str">
        <f t="shared" si="723"/>
        <v>88xl</v>
      </c>
      <c r="H5029" s="1" t="s">
        <v>482</v>
      </c>
      <c r="I5029" s="2" t="str">
        <f t="shared" si="718"/>
        <v>t8833</v>
      </c>
      <c r="J5029" s="2" t="str">
        <f t="shared" si="727"/>
        <v>T8833</v>
      </c>
      <c r="K5029" s="2" t="str">
        <f t="shared" si="725"/>
        <v>c7a                         </v>
      </c>
      <c r="L5029" s="2" t="str">
        <f t="shared" si="726"/>
        <v>C7A                                               </v>
      </c>
    </row>
    <row r="5030" hidden="1" spans="1:12">
      <c r="A5030" s="1" t="s">
        <v>649</v>
      </c>
      <c r="B5030" s="1" t="s">
        <v>650</v>
      </c>
      <c r="C5030" s="1" t="s">
        <v>1729</v>
      </c>
      <c r="D5030" s="1" t="s">
        <v>65</v>
      </c>
      <c r="E5030" s="2" t="str">
        <f t="shared" si="722"/>
        <v>tcbs</v>
      </c>
      <c r="F5030" s="1" t="s">
        <v>202</v>
      </c>
      <c r="G5030" s="2" t="str">
        <f t="shared" si="723"/>
        <v>88xl</v>
      </c>
      <c r="H5030" s="1" t="s">
        <v>482</v>
      </c>
      <c r="I5030" s="2" t="str">
        <f t="shared" si="718"/>
        <v>t8833</v>
      </c>
      <c r="J5030" s="2" t="str">
        <f t="shared" si="727"/>
        <v>T8833</v>
      </c>
      <c r="K5030" s="2" t="str">
        <f t="shared" si="725"/>
        <v>c7d                         </v>
      </c>
      <c r="L5030" s="2" t="str">
        <f t="shared" si="726"/>
        <v>C7D                                               </v>
      </c>
    </row>
    <row r="5031" hidden="1" spans="1:12">
      <c r="A5031" s="1" t="s">
        <v>651</v>
      </c>
      <c r="B5031" s="1" t="s">
        <v>652</v>
      </c>
      <c r="C5031" s="1" t="s">
        <v>1729</v>
      </c>
      <c r="D5031" s="1" t="s">
        <v>65</v>
      </c>
      <c r="E5031" s="2" t="str">
        <f t="shared" si="722"/>
        <v>tcbs</v>
      </c>
      <c r="F5031" s="1" t="s">
        <v>202</v>
      </c>
      <c r="G5031" s="2" t="str">
        <f t="shared" si="723"/>
        <v>88xl</v>
      </c>
      <c r="H5031" s="1" t="s">
        <v>482</v>
      </c>
      <c r="I5031" s="2" t="str">
        <f t="shared" si="718"/>
        <v>t8833</v>
      </c>
      <c r="J5031" s="2" t="str">
        <f t="shared" si="727"/>
        <v>T8833</v>
      </c>
      <c r="K5031" s="2" t="str">
        <f t="shared" si="725"/>
        <v>c7p                         </v>
      </c>
      <c r="L5031" s="2" t="str">
        <f t="shared" si="726"/>
        <v>C7P                                               </v>
      </c>
    </row>
    <row r="5032" hidden="1" spans="1:12">
      <c r="A5032" s="1" t="s">
        <v>654</v>
      </c>
      <c r="B5032" s="1" t="s">
        <v>655</v>
      </c>
      <c r="C5032" s="1" t="s">
        <v>1729</v>
      </c>
      <c r="D5032" s="1" t="s">
        <v>65</v>
      </c>
      <c r="E5032" s="2" t="str">
        <f t="shared" si="722"/>
        <v>tcbs</v>
      </c>
      <c r="F5032" s="1" t="s">
        <v>202</v>
      </c>
      <c r="G5032" s="2" t="str">
        <f t="shared" si="723"/>
        <v>88xl</v>
      </c>
      <c r="H5032" s="1" t="s">
        <v>482</v>
      </c>
      <c r="I5032" s="2" t="str">
        <f t="shared" si="718"/>
        <v>t8834</v>
      </c>
      <c r="J5032" s="2" t="str">
        <f t="shared" si="727"/>
        <v>T8834</v>
      </c>
      <c r="K5032" s="2" t="str">
        <f t="shared" si="725"/>
        <v>c7                          </v>
      </c>
      <c r="L5032" s="2" t="str">
        <f t="shared" si="726"/>
        <v>C7                                                </v>
      </c>
    </row>
    <row r="5033" hidden="1" spans="1:12">
      <c r="A5033" s="1" t="s">
        <v>657</v>
      </c>
      <c r="B5033" s="1" t="s">
        <v>658</v>
      </c>
      <c r="C5033" s="1" t="s">
        <v>1729</v>
      </c>
      <c r="D5033" s="1" t="s">
        <v>65</v>
      </c>
      <c r="E5033" s="2" t="str">
        <f t="shared" si="722"/>
        <v>tcbs</v>
      </c>
      <c r="F5033" s="1" t="s">
        <v>202</v>
      </c>
      <c r="G5033" s="2" t="str">
        <f t="shared" si="723"/>
        <v>88xl</v>
      </c>
      <c r="H5033" s="1" t="s">
        <v>482</v>
      </c>
      <c r="I5033" s="2" t="str">
        <f t="shared" si="718"/>
        <v>t8834</v>
      </c>
      <c r="J5033" s="2" t="str">
        <f t="shared" si="727"/>
        <v>T8834</v>
      </c>
      <c r="K5033" s="2" t="str">
        <f t="shared" si="725"/>
        <v>c7a                         </v>
      </c>
      <c r="L5033" s="2" t="str">
        <f t="shared" si="726"/>
        <v>C7A                                               </v>
      </c>
    </row>
    <row r="5034" hidden="1" spans="1:12">
      <c r="A5034" s="1" t="s">
        <v>659</v>
      </c>
      <c r="B5034" s="1" t="s">
        <v>660</v>
      </c>
      <c r="C5034" s="1" t="s">
        <v>1729</v>
      </c>
      <c r="D5034" s="1" t="s">
        <v>65</v>
      </c>
      <c r="E5034" s="2" t="str">
        <f t="shared" si="722"/>
        <v>tcbs</v>
      </c>
      <c r="F5034" s="1" t="s">
        <v>202</v>
      </c>
      <c r="G5034" s="2" t="str">
        <f t="shared" si="723"/>
        <v>88xl</v>
      </c>
      <c r="H5034" s="1" t="s">
        <v>482</v>
      </c>
      <c r="I5034" s="2" t="str">
        <f t="shared" si="718"/>
        <v>t8834</v>
      </c>
      <c r="J5034" s="2" t="str">
        <f t="shared" si="727"/>
        <v>T8834</v>
      </c>
      <c r="K5034" s="2" t="str">
        <f t="shared" si="725"/>
        <v>c7h                         </v>
      </c>
      <c r="L5034" s="2" t="str">
        <f t="shared" si="726"/>
        <v>C7H                                               </v>
      </c>
    </row>
    <row r="5035" hidden="1" spans="1:12">
      <c r="A5035" s="1" t="s">
        <v>661</v>
      </c>
      <c r="B5035" s="1" t="s">
        <v>662</v>
      </c>
      <c r="C5035" s="1" t="s">
        <v>1729</v>
      </c>
      <c r="D5035" s="1" t="s">
        <v>65</v>
      </c>
      <c r="E5035" s="2" t="str">
        <f t="shared" si="722"/>
        <v>tcbs</v>
      </c>
      <c r="F5035" s="1" t="s">
        <v>202</v>
      </c>
      <c r="G5035" s="2" t="str">
        <f t="shared" si="723"/>
        <v>88xl</v>
      </c>
      <c r="H5035" s="1" t="s">
        <v>482</v>
      </c>
      <c r="I5035" s="2" t="str">
        <f t="shared" si="718"/>
        <v>t8835</v>
      </c>
      <c r="J5035" s="2" t="str">
        <f t="shared" si="727"/>
        <v>T8835</v>
      </c>
      <c r="K5035" s="2" t="str">
        <f t="shared" si="725"/>
        <v>c7                          </v>
      </c>
      <c r="L5035" s="2" t="str">
        <f t="shared" si="726"/>
        <v>C7                                                </v>
      </c>
    </row>
    <row r="5036" hidden="1" spans="1:12">
      <c r="A5036" s="1" t="s">
        <v>664</v>
      </c>
      <c r="B5036" s="1" t="s">
        <v>665</v>
      </c>
      <c r="C5036" s="1" t="s">
        <v>1729</v>
      </c>
      <c r="D5036" s="1" t="s">
        <v>65</v>
      </c>
      <c r="E5036" s="2" t="str">
        <f t="shared" si="722"/>
        <v>tcbs</v>
      </c>
      <c r="F5036" s="1" t="s">
        <v>202</v>
      </c>
      <c r="G5036" s="2" t="str">
        <f t="shared" si="723"/>
        <v>88xl</v>
      </c>
      <c r="H5036" s="1" t="s">
        <v>482</v>
      </c>
      <c r="I5036" s="2" t="str">
        <f t="shared" si="718"/>
        <v>t8835</v>
      </c>
      <c r="J5036" s="2" t="str">
        <f t="shared" si="727"/>
        <v>T8835</v>
      </c>
      <c r="K5036" s="2" t="str">
        <f t="shared" si="725"/>
        <v>c7h                         </v>
      </c>
      <c r="L5036" s="2" t="str">
        <f t="shared" si="726"/>
        <v>C7H                                               </v>
      </c>
    </row>
    <row r="5037" hidden="1" spans="1:12">
      <c r="A5037" s="1" t="s">
        <v>666</v>
      </c>
      <c r="B5037" s="1" t="s">
        <v>667</v>
      </c>
      <c r="C5037" s="1" t="s">
        <v>1729</v>
      </c>
      <c r="D5037" s="1" t="s">
        <v>65</v>
      </c>
      <c r="E5037" s="2" t="str">
        <f t="shared" si="722"/>
        <v>tcbs</v>
      </c>
      <c r="F5037" s="1" t="s">
        <v>202</v>
      </c>
      <c r="G5037" s="2" t="str">
        <f t="shared" si="723"/>
        <v>88xl</v>
      </c>
      <c r="H5037" s="1" t="s">
        <v>482</v>
      </c>
      <c r="I5037" s="2" t="str">
        <f t="shared" si="718"/>
        <v>t8835</v>
      </c>
      <c r="J5037" s="2" t="str">
        <f t="shared" si="727"/>
        <v>T8835</v>
      </c>
      <c r="K5037" s="2" t="str">
        <f t="shared" si="725"/>
        <v>c7l                         </v>
      </c>
      <c r="L5037" s="2" t="str">
        <f t="shared" si="726"/>
        <v>C7L                                               </v>
      </c>
    </row>
    <row r="5038" hidden="1" spans="1:12">
      <c r="A5038" s="1" t="s">
        <v>10797</v>
      </c>
      <c r="B5038" s="1" t="s">
        <v>10798</v>
      </c>
      <c r="C5038" s="1" t="s">
        <v>1729</v>
      </c>
      <c r="D5038" s="1" t="s">
        <v>65</v>
      </c>
      <c r="E5038" s="2" t="str">
        <f t="shared" si="722"/>
        <v>tebs</v>
      </c>
      <c r="F5038" s="1" t="s">
        <v>10799</v>
      </c>
      <c r="G5038" s="2" t="str">
        <f>MID(A5038,6,3)</f>
        <v>tja</v>
      </c>
      <c r="H5038" s="1" t="s">
        <v>10800</v>
      </c>
      <c r="I5038" s="2" t="str">
        <f>MID(A5038,9,4)</f>
        <v>8001</v>
      </c>
      <c r="J5038" s="2" t="str">
        <f>MID(B5038,8,4)</f>
        <v>8001</v>
      </c>
      <c r="K5038" s="2" t="str">
        <f>MID(A5038,13,40)</f>
        <v>c5                            </v>
      </c>
      <c r="L5038" s="2" t="str">
        <f>MID(B5038,12,40)</f>
        <v>C5                                      </v>
      </c>
    </row>
    <row r="5039" hidden="1" spans="1:12">
      <c r="A5039" s="1" t="s">
        <v>10801</v>
      </c>
      <c r="B5039" s="1" t="s">
        <v>10802</v>
      </c>
      <c r="C5039" s="1" t="s">
        <v>1729</v>
      </c>
      <c r="D5039" s="1" t="s">
        <v>65</v>
      </c>
      <c r="E5039" s="2" t="str">
        <f t="shared" ref="E5039:E5056" si="728">MID(A5039,2,4)</f>
        <v>tebs</v>
      </c>
      <c r="F5039" s="1" t="s">
        <v>10799</v>
      </c>
      <c r="G5039" s="2" t="str">
        <f t="shared" ref="G5039:G5054" si="729">MID(A5039,6,3)</f>
        <v>tja</v>
      </c>
      <c r="H5039" s="1" t="s">
        <v>10800</v>
      </c>
      <c r="I5039" s="2" t="str">
        <f t="shared" ref="I5039:I5054" si="730">MID(A5039,9,4)</f>
        <v>8002</v>
      </c>
      <c r="J5039" s="2" t="str">
        <f t="shared" ref="J5039:J5054" si="731">MID(B5039,8,4)</f>
        <v>8002</v>
      </c>
      <c r="K5039" s="2" t="str">
        <f t="shared" ref="K5039:K5054" si="732">MID(A5039,13,40)</f>
        <v>c15                           </v>
      </c>
      <c r="L5039" s="2" t="str">
        <f t="shared" ref="L5039:L5054" si="733">MID(B5039,12,40)</f>
        <v>C15                                     </v>
      </c>
    </row>
    <row r="5040" hidden="1" spans="1:12">
      <c r="A5040" s="1" t="s">
        <v>10803</v>
      </c>
      <c r="B5040" s="1" t="s">
        <v>10804</v>
      </c>
      <c r="C5040" s="1" t="s">
        <v>1729</v>
      </c>
      <c r="D5040" s="1" t="s">
        <v>65</v>
      </c>
      <c r="E5040" s="2" t="str">
        <f t="shared" si="728"/>
        <v>tebs</v>
      </c>
      <c r="F5040" s="1" t="s">
        <v>10799</v>
      </c>
      <c r="G5040" s="2" t="str">
        <f t="shared" si="729"/>
        <v>tja</v>
      </c>
      <c r="H5040" s="1" t="s">
        <v>10800</v>
      </c>
      <c r="I5040" s="2" t="str">
        <f t="shared" si="730"/>
        <v>8003</v>
      </c>
      <c r="J5040" s="2" t="str">
        <f t="shared" si="731"/>
        <v>8003</v>
      </c>
      <c r="K5040" s="2" t="str">
        <f t="shared" si="732"/>
        <v>c12                           </v>
      </c>
      <c r="L5040" s="2" t="str">
        <f t="shared" si="733"/>
        <v>C12                                     </v>
      </c>
    </row>
    <row r="5041" hidden="1" spans="1:12">
      <c r="A5041" s="1" t="s">
        <v>10805</v>
      </c>
      <c r="B5041" s="1" t="s">
        <v>10806</v>
      </c>
      <c r="C5041" s="1" t="s">
        <v>1729</v>
      </c>
      <c r="D5041" s="1" t="s">
        <v>65</v>
      </c>
      <c r="E5041" s="2" t="str">
        <f t="shared" si="728"/>
        <v>tebs</v>
      </c>
      <c r="F5041" s="1" t="s">
        <v>10799</v>
      </c>
      <c r="G5041" s="2" t="str">
        <f t="shared" si="729"/>
        <v>tja</v>
      </c>
      <c r="H5041" s="1" t="s">
        <v>10800</v>
      </c>
      <c r="I5041" s="2" t="str">
        <f t="shared" si="730"/>
        <v>8005</v>
      </c>
      <c r="J5041" s="2" t="str">
        <f t="shared" si="731"/>
        <v>8005</v>
      </c>
      <c r="K5041" s="2" t="str">
        <f t="shared" si="732"/>
        <v>c5                            </v>
      </c>
      <c r="L5041" s="2" t="str">
        <f t="shared" si="733"/>
        <v>C5                                      </v>
      </c>
    </row>
    <row r="5042" hidden="1" spans="1:12">
      <c r="A5042" s="1" t="s">
        <v>10807</v>
      </c>
      <c r="B5042" s="1" t="s">
        <v>10808</v>
      </c>
      <c r="C5042" s="1" t="s">
        <v>1729</v>
      </c>
      <c r="D5042" s="1" t="s">
        <v>65</v>
      </c>
      <c r="E5042" s="2" t="str">
        <f t="shared" si="728"/>
        <v>tebs</v>
      </c>
      <c r="F5042" s="1" t="s">
        <v>10799</v>
      </c>
      <c r="G5042" s="2" t="str">
        <f t="shared" si="729"/>
        <v>tja</v>
      </c>
      <c r="H5042" s="1" t="s">
        <v>10800</v>
      </c>
      <c r="I5042" s="2" t="str">
        <f t="shared" si="730"/>
        <v>8012</v>
      </c>
      <c r="J5042" s="2" t="str">
        <f t="shared" si="731"/>
        <v>8012</v>
      </c>
      <c r="K5042" s="2" t="str">
        <f t="shared" si="732"/>
        <v>c2                            </v>
      </c>
      <c r="L5042" s="2" t="str">
        <f t="shared" si="733"/>
        <v>C2                                      </v>
      </c>
    </row>
    <row r="5043" hidden="1" spans="1:12">
      <c r="A5043" s="1" t="s">
        <v>10809</v>
      </c>
      <c r="B5043" s="1" t="s">
        <v>10810</v>
      </c>
      <c r="C5043" s="1" t="s">
        <v>1729</v>
      </c>
      <c r="D5043" s="1" t="s">
        <v>65</v>
      </c>
      <c r="E5043" s="2" t="str">
        <f t="shared" si="728"/>
        <v>tebs</v>
      </c>
      <c r="F5043" s="1" t="s">
        <v>10799</v>
      </c>
      <c r="G5043" s="2" t="str">
        <f t="shared" si="729"/>
        <v>tja</v>
      </c>
      <c r="H5043" s="1" t="s">
        <v>10800</v>
      </c>
      <c r="I5043" s="2" t="str">
        <f t="shared" si="730"/>
        <v>8016</v>
      </c>
      <c r="J5043" s="2" t="str">
        <f t="shared" si="731"/>
        <v>8016</v>
      </c>
      <c r="K5043" s="2" t="str">
        <f t="shared" si="732"/>
        <v>c3                            </v>
      </c>
      <c r="L5043" s="2" t="str">
        <f t="shared" si="733"/>
        <v>C3                                      </v>
      </c>
    </row>
    <row r="5044" hidden="1" spans="1:12">
      <c r="A5044" s="1" t="s">
        <v>10811</v>
      </c>
      <c r="B5044" s="1" t="s">
        <v>10812</v>
      </c>
      <c r="C5044" s="1" t="s">
        <v>1729</v>
      </c>
      <c r="D5044" s="1" t="s">
        <v>65</v>
      </c>
      <c r="E5044" s="2" t="str">
        <f t="shared" si="728"/>
        <v>tebs</v>
      </c>
      <c r="F5044" s="1" t="s">
        <v>10799</v>
      </c>
      <c r="G5044" s="2" t="str">
        <f t="shared" si="729"/>
        <v>tja</v>
      </c>
      <c r="H5044" s="1" t="s">
        <v>10800</v>
      </c>
      <c r="I5044" s="2" t="str">
        <f t="shared" si="730"/>
        <v>8025</v>
      </c>
      <c r="J5044" s="2" t="str">
        <f t="shared" si="731"/>
        <v>8025</v>
      </c>
      <c r="K5044" s="2" t="str">
        <f t="shared" si="732"/>
        <v>c10                           </v>
      </c>
      <c r="L5044" s="2" t="str">
        <f t="shared" si="733"/>
        <v>C10                                     </v>
      </c>
    </row>
    <row r="5045" hidden="1" spans="1:12">
      <c r="A5045" s="1" t="s">
        <v>10813</v>
      </c>
      <c r="B5045" s="1" t="s">
        <v>10814</v>
      </c>
      <c r="C5045" s="1" t="s">
        <v>1729</v>
      </c>
      <c r="D5045" s="1" t="s">
        <v>65</v>
      </c>
      <c r="E5045" s="2" t="str">
        <f t="shared" si="728"/>
        <v>tebs</v>
      </c>
      <c r="F5045" s="1" t="s">
        <v>10799</v>
      </c>
      <c r="G5045" s="2" t="str">
        <f t="shared" si="729"/>
        <v>tja</v>
      </c>
      <c r="H5045" s="1" t="s">
        <v>10800</v>
      </c>
      <c r="I5045" s="2" t="str">
        <f t="shared" si="730"/>
        <v>8028</v>
      </c>
      <c r="J5045" s="2" t="str">
        <f t="shared" si="731"/>
        <v>8028</v>
      </c>
      <c r="K5045" s="2" t="str">
        <f t="shared" si="732"/>
        <v>c1                            </v>
      </c>
      <c r="L5045" s="2" t="str">
        <f t="shared" si="733"/>
        <v>C1                                      </v>
      </c>
    </row>
    <row r="5046" hidden="1" spans="1:12">
      <c r="A5046" s="1" t="s">
        <v>10815</v>
      </c>
      <c r="B5046" s="1" t="s">
        <v>10816</v>
      </c>
      <c r="C5046" s="1" t="s">
        <v>1729</v>
      </c>
      <c r="D5046" s="1" t="s">
        <v>65</v>
      </c>
      <c r="E5046" s="2" t="str">
        <f t="shared" si="728"/>
        <v>tebs</v>
      </c>
      <c r="F5046" s="1" t="s">
        <v>10799</v>
      </c>
      <c r="G5046" s="2" t="str">
        <f t="shared" si="729"/>
        <v>tja</v>
      </c>
      <c r="H5046" s="1" t="s">
        <v>10800</v>
      </c>
      <c r="I5046" s="2" t="str">
        <f t="shared" si="730"/>
        <v>8030</v>
      </c>
      <c r="J5046" s="2" t="str">
        <f t="shared" si="731"/>
        <v>8030</v>
      </c>
      <c r="K5046" s="2" t="str">
        <f t="shared" si="732"/>
        <v>c3                            </v>
      </c>
      <c r="L5046" s="2" t="str">
        <f t="shared" si="733"/>
        <v>C3                                      </v>
      </c>
    </row>
    <row r="5047" hidden="1" spans="1:12">
      <c r="A5047" s="1" t="s">
        <v>10817</v>
      </c>
      <c r="B5047" s="1" t="s">
        <v>10818</v>
      </c>
      <c r="C5047" s="1" t="s">
        <v>1729</v>
      </c>
      <c r="D5047" s="1" t="s">
        <v>65</v>
      </c>
      <c r="E5047" s="2" t="str">
        <f t="shared" si="728"/>
        <v>tebs</v>
      </c>
      <c r="F5047" s="1" t="s">
        <v>10799</v>
      </c>
      <c r="G5047" s="2" t="str">
        <f t="shared" si="729"/>
        <v>tja</v>
      </c>
      <c r="H5047" s="1" t="s">
        <v>10800</v>
      </c>
      <c r="I5047" s="2" t="str">
        <f t="shared" si="730"/>
        <v>8031</v>
      </c>
      <c r="J5047" s="2" t="str">
        <f t="shared" si="731"/>
        <v>8031</v>
      </c>
      <c r="K5047" s="2" t="str">
        <f t="shared" si="732"/>
        <v>c2                            </v>
      </c>
      <c r="L5047" s="2" t="str">
        <f t="shared" si="733"/>
        <v>C2                                      </v>
      </c>
    </row>
    <row r="5048" hidden="1" spans="1:12">
      <c r="A5048" s="1" t="s">
        <v>10819</v>
      </c>
      <c r="B5048" s="1" t="s">
        <v>10820</v>
      </c>
      <c r="C5048" s="1" t="s">
        <v>1729</v>
      </c>
      <c r="D5048" s="1" t="s">
        <v>65</v>
      </c>
      <c r="E5048" s="2" t="str">
        <f t="shared" si="728"/>
        <v>tebs</v>
      </c>
      <c r="F5048" s="1" t="s">
        <v>10799</v>
      </c>
      <c r="G5048" s="2" t="str">
        <f t="shared" si="729"/>
        <v>tja</v>
      </c>
      <c r="H5048" s="1" t="s">
        <v>10800</v>
      </c>
      <c r="I5048" s="2" t="str">
        <f t="shared" si="730"/>
        <v>8035</v>
      </c>
      <c r="J5048" s="2" t="str">
        <f t="shared" si="731"/>
        <v>8035</v>
      </c>
      <c r="K5048" s="2" t="str">
        <f t="shared" si="732"/>
        <v>c1                            </v>
      </c>
      <c r="L5048" s="2" t="str">
        <f t="shared" si="733"/>
        <v>C1                                      </v>
      </c>
    </row>
    <row r="5049" hidden="1" spans="1:12">
      <c r="A5049" s="1" t="s">
        <v>10821</v>
      </c>
      <c r="B5049" s="1" t="s">
        <v>10822</v>
      </c>
      <c r="C5049" s="1" t="s">
        <v>1729</v>
      </c>
      <c r="D5049" s="1" t="s">
        <v>65</v>
      </c>
      <c r="E5049" s="2" t="str">
        <f t="shared" si="728"/>
        <v>tebs</v>
      </c>
      <c r="F5049" s="1" t="s">
        <v>10799</v>
      </c>
      <c r="G5049" s="2" t="str">
        <f t="shared" si="729"/>
        <v>tja</v>
      </c>
      <c r="H5049" s="1" t="s">
        <v>10800</v>
      </c>
      <c r="I5049" s="2" t="str">
        <f t="shared" si="730"/>
        <v>8039</v>
      </c>
      <c r="J5049" s="2" t="str">
        <f t="shared" si="731"/>
        <v>8039</v>
      </c>
      <c r="K5049" s="2" t="str">
        <f t="shared" si="732"/>
        <v>c8                            </v>
      </c>
      <c r="L5049" s="2" t="str">
        <f t="shared" si="733"/>
        <v>C8                                      </v>
      </c>
    </row>
    <row r="5050" hidden="1" spans="1:12">
      <c r="A5050" s="1" t="s">
        <v>10823</v>
      </c>
      <c r="B5050" s="1" t="s">
        <v>10824</v>
      </c>
      <c r="C5050" s="1" t="s">
        <v>1729</v>
      </c>
      <c r="D5050" s="1" t="s">
        <v>65</v>
      </c>
      <c r="E5050" s="2" t="str">
        <f t="shared" si="728"/>
        <v>tebs</v>
      </c>
      <c r="F5050" s="1" t="s">
        <v>10799</v>
      </c>
      <c r="G5050" s="2" t="str">
        <f t="shared" si="729"/>
        <v>tjb</v>
      </c>
      <c r="H5050" s="1" t="s">
        <v>10825</v>
      </c>
      <c r="I5050" s="2" t="str">
        <f t="shared" si="730"/>
        <v>8712</v>
      </c>
      <c r="J5050" s="2" t="str">
        <f t="shared" si="731"/>
        <v>8712</v>
      </c>
      <c r="K5050" s="2" t="str">
        <f t="shared" si="732"/>
        <v>c2                            </v>
      </c>
      <c r="L5050" s="2" t="str">
        <f t="shared" si="733"/>
        <v>C2                                      </v>
      </c>
    </row>
    <row r="5051" hidden="1" spans="1:12">
      <c r="A5051" s="1" t="s">
        <v>10826</v>
      </c>
      <c r="B5051" s="1" t="s">
        <v>10827</v>
      </c>
      <c r="C5051" s="1" t="s">
        <v>1729</v>
      </c>
      <c r="D5051" s="1" t="s">
        <v>65</v>
      </c>
      <c r="E5051" s="2" t="str">
        <f t="shared" si="728"/>
        <v>tebs</v>
      </c>
      <c r="F5051" s="1" t="s">
        <v>10799</v>
      </c>
      <c r="G5051" s="2" t="str">
        <f t="shared" si="729"/>
        <v>tjb</v>
      </c>
      <c r="H5051" s="1" t="s">
        <v>10825</v>
      </c>
      <c r="I5051" s="2" t="str">
        <f t="shared" si="730"/>
        <v>8713</v>
      </c>
      <c r="J5051" s="2" t="str">
        <f t="shared" si="731"/>
        <v>8713</v>
      </c>
      <c r="K5051" s="2" t="str">
        <f t="shared" si="732"/>
        <v>c10                           </v>
      </c>
      <c r="L5051" s="2" t="str">
        <f t="shared" si="733"/>
        <v>C10                                     </v>
      </c>
    </row>
    <row r="5052" hidden="1" spans="1:12">
      <c r="A5052" s="1" t="s">
        <v>10828</v>
      </c>
      <c r="B5052" s="1" t="s">
        <v>10829</v>
      </c>
      <c r="C5052" s="1" t="s">
        <v>1729</v>
      </c>
      <c r="D5052" s="1" t="s">
        <v>65</v>
      </c>
      <c r="E5052" s="2" t="str">
        <f t="shared" si="728"/>
        <v>tebs</v>
      </c>
      <c r="F5052" s="1" t="s">
        <v>10799</v>
      </c>
      <c r="G5052" s="2" t="str">
        <f t="shared" si="729"/>
        <v>tjb</v>
      </c>
      <c r="H5052" s="1" t="s">
        <v>10825</v>
      </c>
      <c r="I5052" s="2" t="str">
        <f t="shared" si="730"/>
        <v>8715</v>
      </c>
      <c r="J5052" s="2" t="str">
        <f t="shared" si="731"/>
        <v>8715</v>
      </c>
      <c r="K5052" s="2" t="str">
        <f t="shared" si="732"/>
        <v>c2                            </v>
      </c>
      <c r="L5052" s="2" t="str">
        <f t="shared" si="733"/>
        <v>C2                                      </v>
      </c>
    </row>
    <row r="5053" hidden="1" spans="1:12">
      <c r="A5053" s="1" t="s">
        <v>10830</v>
      </c>
      <c r="B5053" s="1" t="s">
        <v>10831</v>
      </c>
      <c r="C5053" s="1" t="s">
        <v>1729</v>
      </c>
      <c r="D5053" s="1" t="s">
        <v>65</v>
      </c>
      <c r="E5053" s="2" t="str">
        <f t="shared" si="728"/>
        <v>tebs</v>
      </c>
      <c r="F5053" s="1" t="s">
        <v>10799</v>
      </c>
      <c r="G5053" s="2" t="str">
        <f t="shared" si="729"/>
        <v>tjb</v>
      </c>
      <c r="H5053" s="1" t="s">
        <v>10825</v>
      </c>
      <c r="I5053" s="2" t="str">
        <f t="shared" si="730"/>
        <v>8716</v>
      </c>
      <c r="J5053" s="2" t="str">
        <f t="shared" si="731"/>
        <v>8716</v>
      </c>
      <c r="K5053" s="2" t="str">
        <f t="shared" si="732"/>
        <v>c2                            </v>
      </c>
      <c r="L5053" s="2" t="str">
        <f t="shared" si="733"/>
        <v>C2                                      </v>
      </c>
    </row>
    <row r="5054" hidden="1" spans="1:12">
      <c r="A5054" s="1" t="s">
        <v>10832</v>
      </c>
      <c r="B5054" s="1" t="s">
        <v>10833</v>
      </c>
      <c r="C5054" s="1" t="s">
        <v>1729</v>
      </c>
      <c r="D5054" s="1" t="s">
        <v>65</v>
      </c>
      <c r="E5054" s="2" t="str">
        <f t="shared" si="728"/>
        <v>tebs</v>
      </c>
      <c r="F5054" s="1" t="s">
        <v>10799</v>
      </c>
      <c r="G5054" s="2" t="str">
        <f t="shared" si="729"/>
        <v>tjb</v>
      </c>
      <c r="H5054" s="1" t="s">
        <v>10825</v>
      </c>
      <c r="I5054" s="2" t="str">
        <f t="shared" si="730"/>
        <v>8717</v>
      </c>
      <c r="J5054" s="2" t="str">
        <f t="shared" si="731"/>
        <v>8717</v>
      </c>
      <c r="K5054" s="2" t="str">
        <f t="shared" si="732"/>
        <v>c2                            </v>
      </c>
      <c r="L5054" s="2" t="str">
        <f t="shared" si="733"/>
        <v>C2                                      </v>
      </c>
    </row>
    <row r="5055" hidden="1" spans="1:11">
      <c r="A5055" s="1" t="s">
        <v>10834</v>
      </c>
      <c r="B5055" s="1" t="s">
        <v>10835</v>
      </c>
      <c r="C5055" s="1" t="s">
        <v>1729</v>
      </c>
      <c r="D5055" s="1" t="s">
        <v>65</v>
      </c>
      <c r="E5055" s="2" t="str">
        <f t="shared" si="728"/>
        <v>tjdz</v>
      </c>
      <c r="F5055" s="1" t="s">
        <v>10836</v>
      </c>
      <c r="G5055" t="s">
        <v>10837</v>
      </c>
      <c r="H5055" s="1" t="s">
        <v>10838</v>
      </c>
      <c r="I5055" s="1" t="s">
        <v>16</v>
      </c>
      <c r="K5055" s="1" t="s">
        <v>16</v>
      </c>
    </row>
    <row r="5056" hidden="1" spans="1:11">
      <c r="A5056" s="1" t="s">
        <v>10839</v>
      </c>
      <c r="B5056" s="1" t="s">
        <v>10840</v>
      </c>
      <c r="C5056" s="1" t="s">
        <v>1729</v>
      </c>
      <c r="D5056" s="1" t="s">
        <v>65</v>
      </c>
      <c r="E5056" s="2" t="str">
        <f t="shared" si="728"/>
        <v>tjdz</v>
      </c>
      <c r="F5056" s="1" t="s">
        <v>10836</v>
      </c>
      <c r="G5056" t="s">
        <v>69</v>
      </c>
      <c r="H5056" s="1" t="s">
        <v>68</v>
      </c>
      <c r="I5056" s="1" t="s">
        <v>16</v>
      </c>
      <c r="K5056" s="1" t="s">
        <v>16</v>
      </c>
    </row>
    <row r="5057" hidden="1" spans="1:11">
      <c r="A5057" s="1" t="s">
        <v>10841</v>
      </c>
      <c r="B5057" s="1" t="s">
        <v>10842</v>
      </c>
      <c r="C5057" s="1" t="s">
        <v>1729</v>
      </c>
      <c r="D5057" s="1" t="s">
        <v>65</v>
      </c>
      <c r="E5057" s="2" t="str">
        <f>MID(A5057,2,3)</f>
        <v>tlr</v>
      </c>
      <c r="F5057" s="1" t="s">
        <v>10843</v>
      </c>
      <c r="G5057" t="s">
        <v>69</v>
      </c>
      <c r="H5057" s="1" t="s">
        <v>68</v>
      </c>
      <c r="I5057" s="1" t="s">
        <v>16</v>
      </c>
      <c r="K5057" s="1" t="s">
        <v>16</v>
      </c>
    </row>
    <row r="5058" hidden="1" spans="1:11">
      <c r="A5058" s="1" t="s">
        <v>10844</v>
      </c>
      <c r="B5058" s="1" t="s">
        <v>10845</v>
      </c>
      <c r="C5058" s="1" t="s">
        <v>1729</v>
      </c>
      <c r="D5058" s="1" t="s">
        <v>65</v>
      </c>
      <c r="E5058" s="2" t="str">
        <f>MID(A5058,2,4)</f>
        <v>usbl</v>
      </c>
      <c r="F5058" s="1" t="s">
        <v>10846</v>
      </c>
      <c r="G5058" t="s">
        <v>10847</v>
      </c>
      <c r="H5058" s="1" t="s">
        <v>10848</v>
      </c>
      <c r="I5058" s="1" t="s">
        <v>16</v>
      </c>
      <c r="K5058" s="1" t="s">
        <v>16</v>
      </c>
    </row>
    <row r="5059" hidden="1" spans="1:11">
      <c r="A5059" s="1" t="s">
        <v>10849</v>
      </c>
      <c r="B5059" s="1" t="s">
        <v>10850</v>
      </c>
      <c r="C5059" s="1" t="s">
        <v>1729</v>
      </c>
      <c r="D5059" s="1" t="s">
        <v>65</v>
      </c>
      <c r="E5059" s="2" t="str">
        <f>MID(A5059,2,2)</f>
        <v>wc</v>
      </c>
      <c r="F5059" s="1" t="s">
        <v>10851</v>
      </c>
      <c r="G5059" t="s">
        <v>2263</v>
      </c>
      <c r="H5059" s="1" t="s">
        <v>1736</v>
      </c>
      <c r="I5059" s="1" t="s">
        <v>16</v>
      </c>
      <c r="K5059" s="1" t="s">
        <v>16</v>
      </c>
    </row>
    <row r="5060" hidden="1" spans="1:12">
      <c r="A5060" s="1" t="s">
        <v>10852</v>
      </c>
      <c r="B5060" s="1" t="s">
        <v>10853</v>
      </c>
      <c r="C5060" s="1" t="s">
        <v>1729</v>
      </c>
      <c r="D5060" s="1" t="s">
        <v>65</v>
      </c>
      <c r="E5060" s="2" t="str">
        <f>MID(A5060,2,2)</f>
        <v>wg</v>
      </c>
      <c r="F5060" s="1" t="s">
        <v>10854</v>
      </c>
      <c r="G5060" s="2" t="str">
        <f>MID(A5060,4,2)</f>
        <v>zh</v>
      </c>
      <c r="H5060" s="1" t="s">
        <v>2033</v>
      </c>
      <c r="I5060" s="2" t="str">
        <f>MID(A5060,6,4)</f>
        <v>5001</v>
      </c>
      <c r="J5060" s="2" t="str">
        <f>MID(B5060,5,4)</f>
        <v>5001</v>
      </c>
      <c r="K5060" s="2" t="str">
        <f>MID(A5060,10,40)</f>
        <v>c267                             </v>
      </c>
      <c r="L5060" s="2" t="str">
        <f>MID(B5060,9,40)</f>
        <v>C267                                    </v>
      </c>
    </row>
    <row r="5061" hidden="1" spans="1:12">
      <c r="A5061" s="1" t="s">
        <v>10855</v>
      </c>
      <c r="B5061" s="1" t="s">
        <v>10856</v>
      </c>
      <c r="C5061" s="1" t="s">
        <v>1729</v>
      </c>
      <c r="D5061" s="1" t="s">
        <v>65</v>
      </c>
      <c r="E5061" s="2" t="str">
        <f t="shared" ref="E5061:E5094" si="734">MID(A5061,2,2)</f>
        <v>wg</v>
      </c>
      <c r="F5061" s="1" t="s">
        <v>10854</v>
      </c>
      <c r="G5061" s="2" t="str">
        <f t="shared" ref="G5061:G5092" si="735">MID(A5061,4,2)</f>
        <v>zh</v>
      </c>
      <c r="H5061" s="1" t="s">
        <v>2033</v>
      </c>
      <c r="I5061" s="2" t="str">
        <f t="shared" ref="I5061:I5088" si="736">MID(A5061,6,4)</f>
        <v>5001</v>
      </c>
      <c r="J5061" s="2" t="str">
        <f t="shared" ref="J5061:J5092" si="737">MID(B5061,5,4)</f>
        <v>5001</v>
      </c>
      <c r="K5061" s="2" t="str">
        <f t="shared" ref="K5061:K5092" si="738">MID(A5061,10,40)</f>
        <v>c602                             </v>
      </c>
      <c r="L5061" s="2" t="str">
        <f t="shared" ref="L5061:L5092" si="739">MID(B5061,9,40)</f>
        <v>C602                                    </v>
      </c>
    </row>
    <row r="5062" hidden="1" spans="1:12">
      <c r="A5062" s="1" t="s">
        <v>10857</v>
      </c>
      <c r="B5062" s="1" t="s">
        <v>10858</v>
      </c>
      <c r="C5062" s="1" t="s">
        <v>1729</v>
      </c>
      <c r="D5062" s="1" t="s">
        <v>65</v>
      </c>
      <c r="E5062" s="2" t="str">
        <f t="shared" si="734"/>
        <v>wg</v>
      </c>
      <c r="F5062" s="1" t="s">
        <v>10854</v>
      </c>
      <c r="G5062" s="2" t="str">
        <f t="shared" si="735"/>
        <v>zh</v>
      </c>
      <c r="H5062" s="1" t="s">
        <v>2033</v>
      </c>
      <c r="I5062" s="2" t="str">
        <f t="shared" si="736"/>
        <v>5003</v>
      </c>
      <c r="J5062" s="2" t="str">
        <f t="shared" si="737"/>
        <v>5003</v>
      </c>
      <c r="K5062" s="2" t="str">
        <f t="shared" si="738"/>
        <v>c22                              </v>
      </c>
      <c r="L5062" s="2" t="str">
        <f t="shared" si="739"/>
        <v>C22                                     </v>
      </c>
    </row>
    <row r="5063" hidden="1" spans="1:12">
      <c r="A5063" s="1" t="s">
        <v>10859</v>
      </c>
      <c r="B5063" s="1" t="s">
        <v>10860</v>
      </c>
      <c r="C5063" s="1" t="s">
        <v>1729</v>
      </c>
      <c r="D5063" s="1" t="s">
        <v>65</v>
      </c>
      <c r="E5063" s="2" t="str">
        <f t="shared" si="734"/>
        <v>wg</v>
      </c>
      <c r="F5063" s="1" t="s">
        <v>10854</v>
      </c>
      <c r="G5063" s="2" t="str">
        <f t="shared" si="735"/>
        <v>zh</v>
      </c>
      <c r="H5063" s="1" t="s">
        <v>2033</v>
      </c>
      <c r="I5063" s="2" t="str">
        <f t="shared" si="736"/>
        <v>5003</v>
      </c>
      <c r="J5063" s="2" t="str">
        <f t="shared" si="737"/>
        <v>5003</v>
      </c>
      <c r="K5063" s="2" t="str">
        <f t="shared" si="738"/>
        <v>c983                             </v>
      </c>
      <c r="L5063" s="2" t="str">
        <f t="shared" si="739"/>
        <v>C983                                    </v>
      </c>
    </row>
    <row r="5064" hidden="1" spans="1:12">
      <c r="A5064" s="1" t="s">
        <v>10861</v>
      </c>
      <c r="B5064" s="1" t="s">
        <v>10862</v>
      </c>
      <c r="C5064" s="1" t="s">
        <v>1729</v>
      </c>
      <c r="D5064" s="1" t="s">
        <v>65</v>
      </c>
      <c r="E5064" s="2" t="str">
        <f t="shared" si="734"/>
        <v>wg</v>
      </c>
      <c r="F5064" s="1" t="s">
        <v>10854</v>
      </c>
      <c r="G5064" s="2" t="str">
        <f t="shared" si="735"/>
        <v>zh</v>
      </c>
      <c r="H5064" s="1" t="s">
        <v>2033</v>
      </c>
      <c r="I5064" s="2" t="str">
        <f t="shared" si="736"/>
        <v>5004</v>
      </c>
      <c r="J5064" s="2" t="str">
        <f t="shared" si="737"/>
        <v>5004</v>
      </c>
      <c r="K5064" s="2" t="str">
        <f t="shared" si="738"/>
        <v>c214                             </v>
      </c>
      <c r="L5064" s="2" t="str">
        <f t="shared" si="739"/>
        <v>C214                                    </v>
      </c>
    </row>
    <row r="5065" hidden="1" spans="1:12">
      <c r="A5065" s="1" t="s">
        <v>10863</v>
      </c>
      <c r="B5065" s="1" t="s">
        <v>10864</v>
      </c>
      <c r="C5065" s="1" t="s">
        <v>1729</v>
      </c>
      <c r="D5065" s="1" t="s">
        <v>65</v>
      </c>
      <c r="E5065" s="2" t="str">
        <f t="shared" si="734"/>
        <v>wg</v>
      </c>
      <c r="F5065" s="1" t="s">
        <v>10854</v>
      </c>
      <c r="G5065" s="2" t="str">
        <f t="shared" si="735"/>
        <v>zh</v>
      </c>
      <c r="H5065" s="1" t="s">
        <v>2033</v>
      </c>
      <c r="I5065" s="2" t="str">
        <f t="shared" si="736"/>
        <v>5004</v>
      </c>
      <c r="J5065" s="2" t="str">
        <f t="shared" si="737"/>
        <v>5004</v>
      </c>
      <c r="K5065" s="2" t="str">
        <f t="shared" si="738"/>
        <v>c316                             </v>
      </c>
      <c r="L5065" s="2" t="str">
        <f t="shared" si="739"/>
        <v>C316                                    </v>
      </c>
    </row>
    <row r="5066" hidden="1" spans="1:12">
      <c r="A5066" s="1" t="s">
        <v>10865</v>
      </c>
      <c r="B5066" s="1" t="s">
        <v>10866</v>
      </c>
      <c r="C5066" s="1" t="s">
        <v>1729</v>
      </c>
      <c r="D5066" s="1" t="s">
        <v>65</v>
      </c>
      <c r="E5066" s="2" t="str">
        <f t="shared" si="734"/>
        <v>wg</v>
      </c>
      <c r="F5066" s="1" t="s">
        <v>10854</v>
      </c>
      <c r="G5066" s="2" t="str">
        <f t="shared" si="735"/>
        <v>zh</v>
      </c>
      <c r="H5066" s="1" t="s">
        <v>2033</v>
      </c>
      <c r="I5066" s="2" t="str">
        <f t="shared" si="736"/>
        <v>5005</v>
      </c>
      <c r="J5066" s="2" t="str">
        <f t="shared" si="737"/>
        <v>5005</v>
      </c>
      <c r="K5066" s="2" t="str">
        <f t="shared" si="738"/>
        <v>c22                              </v>
      </c>
      <c r="L5066" s="2" t="str">
        <f t="shared" si="739"/>
        <v>C22                                     </v>
      </c>
    </row>
    <row r="5067" hidden="1" spans="1:12">
      <c r="A5067" s="1" t="s">
        <v>10867</v>
      </c>
      <c r="B5067" s="1" t="s">
        <v>10868</v>
      </c>
      <c r="C5067" s="1" t="s">
        <v>1729</v>
      </c>
      <c r="D5067" s="1" t="s">
        <v>65</v>
      </c>
      <c r="E5067" s="2" t="str">
        <f t="shared" si="734"/>
        <v>wg</v>
      </c>
      <c r="F5067" s="1" t="s">
        <v>10854</v>
      </c>
      <c r="G5067" s="2" t="str">
        <f t="shared" si="735"/>
        <v>zh</v>
      </c>
      <c r="H5067" s="1" t="s">
        <v>2033</v>
      </c>
      <c r="I5067" s="2" t="str">
        <f t="shared" si="736"/>
        <v>5007</v>
      </c>
      <c r="J5067" s="2" t="str">
        <f t="shared" si="737"/>
        <v>5007</v>
      </c>
      <c r="K5067" s="2" t="str">
        <f t="shared" si="738"/>
        <v>c22                              </v>
      </c>
      <c r="L5067" s="2" t="str">
        <f t="shared" si="739"/>
        <v>C22                                     </v>
      </c>
    </row>
    <row r="5068" hidden="1" spans="1:12">
      <c r="A5068" s="1" t="s">
        <v>10869</v>
      </c>
      <c r="B5068" s="1" t="s">
        <v>10870</v>
      </c>
      <c r="C5068" s="1" t="s">
        <v>1729</v>
      </c>
      <c r="D5068" s="1" t="s">
        <v>65</v>
      </c>
      <c r="E5068" s="2" t="str">
        <f t="shared" si="734"/>
        <v>wg</v>
      </c>
      <c r="F5068" s="1" t="s">
        <v>10854</v>
      </c>
      <c r="G5068" s="2" t="str">
        <f t="shared" si="735"/>
        <v>zh</v>
      </c>
      <c r="H5068" s="1" t="s">
        <v>2033</v>
      </c>
      <c r="I5068" s="2" t="str">
        <f t="shared" si="736"/>
        <v>5012</v>
      </c>
      <c r="J5068" s="2" t="str">
        <f t="shared" si="737"/>
        <v>5012</v>
      </c>
      <c r="K5068" s="2" t="str">
        <f t="shared" si="738"/>
        <v>c22                              </v>
      </c>
      <c r="L5068" s="2" t="str">
        <f t="shared" si="739"/>
        <v>C22                                     </v>
      </c>
    </row>
    <row r="5069" hidden="1" spans="1:12">
      <c r="A5069" s="1" t="s">
        <v>10871</v>
      </c>
      <c r="B5069" s="1" t="s">
        <v>10872</v>
      </c>
      <c r="C5069" s="1" t="s">
        <v>1729</v>
      </c>
      <c r="D5069" s="1" t="s">
        <v>65</v>
      </c>
      <c r="E5069" s="2" t="str">
        <f t="shared" si="734"/>
        <v>wg</v>
      </c>
      <c r="F5069" s="1" t="s">
        <v>10854</v>
      </c>
      <c r="G5069" s="2" t="str">
        <f t="shared" si="735"/>
        <v>zh</v>
      </c>
      <c r="H5069" s="1" t="s">
        <v>2033</v>
      </c>
      <c r="I5069" s="2" t="str">
        <f t="shared" si="736"/>
        <v>5013</v>
      </c>
      <c r="J5069" s="2" t="str">
        <f t="shared" si="737"/>
        <v>5013</v>
      </c>
      <c r="K5069" s="2" t="str">
        <f t="shared" si="738"/>
        <v>c1                               </v>
      </c>
      <c r="L5069" s="2" t="str">
        <f t="shared" si="739"/>
        <v>C1                                      </v>
      </c>
    </row>
    <row r="5070" hidden="1" spans="1:12">
      <c r="A5070" s="1" t="s">
        <v>10873</v>
      </c>
      <c r="B5070" s="1" t="s">
        <v>10874</v>
      </c>
      <c r="C5070" s="1" t="s">
        <v>1729</v>
      </c>
      <c r="D5070" s="1" t="s">
        <v>65</v>
      </c>
      <c r="E5070" s="2" t="str">
        <f t="shared" si="734"/>
        <v>wg</v>
      </c>
      <c r="F5070" s="1" t="s">
        <v>10854</v>
      </c>
      <c r="G5070" s="2" t="str">
        <f t="shared" si="735"/>
        <v>zh</v>
      </c>
      <c r="H5070" s="1" t="s">
        <v>2033</v>
      </c>
      <c r="I5070" s="2" t="str">
        <f t="shared" si="736"/>
        <v>5013</v>
      </c>
      <c r="J5070" s="2" t="str">
        <f t="shared" si="737"/>
        <v>5013</v>
      </c>
      <c r="K5070" s="2" t="str">
        <f t="shared" si="738"/>
        <v>c3                               </v>
      </c>
      <c r="L5070" s="2" t="str">
        <f t="shared" si="739"/>
        <v>C3                                      </v>
      </c>
    </row>
    <row r="5071" hidden="1" spans="1:12">
      <c r="A5071" s="1" t="s">
        <v>10875</v>
      </c>
      <c r="B5071" s="1" t="s">
        <v>10876</v>
      </c>
      <c r="C5071" s="1" t="s">
        <v>1729</v>
      </c>
      <c r="D5071" s="1" t="s">
        <v>65</v>
      </c>
      <c r="E5071" s="2" t="str">
        <f t="shared" si="734"/>
        <v>wg</v>
      </c>
      <c r="F5071" s="1" t="s">
        <v>10854</v>
      </c>
      <c r="G5071" s="2" t="str">
        <f t="shared" si="735"/>
        <v>zh</v>
      </c>
      <c r="H5071" s="1" t="s">
        <v>2033</v>
      </c>
      <c r="I5071" s="2" t="str">
        <f t="shared" si="736"/>
        <v>5014</v>
      </c>
      <c r="J5071" s="2" t="str">
        <f t="shared" si="737"/>
        <v>5014</v>
      </c>
      <c r="K5071" s="2" t="str">
        <f t="shared" si="738"/>
        <v>c1                               </v>
      </c>
      <c r="L5071" s="2" t="str">
        <f t="shared" si="739"/>
        <v>C1                                      </v>
      </c>
    </row>
    <row r="5072" hidden="1" spans="1:12">
      <c r="A5072" s="1" t="s">
        <v>10877</v>
      </c>
      <c r="B5072" s="1" t="s">
        <v>10878</v>
      </c>
      <c r="C5072" s="1" t="s">
        <v>1729</v>
      </c>
      <c r="D5072" s="1" t="s">
        <v>65</v>
      </c>
      <c r="E5072" s="2" t="str">
        <f t="shared" si="734"/>
        <v>wg</v>
      </c>
      <c r="F5072" s="1" t="s">
        <v>10854</v>
      </c>
      <c r="G5072" s="2" t="str">
        <f t="shared" si="735"/>
        <v>zh</v>
      </c>
      <c r="H5072" s="1" t="s">
        <v>2033</v>
      </c>
      <c r="I5072" s="2" t="str">
        <f t="shared" si="736"/>
        <v>5014</v>
      </c>
      <c r="J5072" s="2" t="str">
        <f t="shared" si="737"/>
        <v>5014</v>
      </c>
      <c r="K5072" s="2" t="str">
        <f t="shared" si="738"/>
        <v>c2                               </v>
      </c>
      <c r="L5072" s="2" t="str">
        <f t="shared" si="739"/>
        <v>C2                                      </v>
      </c>
    </row>
    <row r="5073" hidden="1" spans="1:12">
      <c r="A5073" s="1" t="s">
        <v>10879</v>
      </c>
      <c r="B5073" s="1" t="s">
        <v>10880</v>
      </c>
      <c r="C5073" s="1" t="s">
        <v>1729</v>
      </c>
      <c r="D5073" s="1" t="s">
        <v>65</v>
      </c>
      <c r="E5073" s="2" t="str">
        <f t="shared" si="734"/>
        <v>wg</v>
      </c>
      <c r="F5073" s="1" t="s">
        <v>10854</v>
      </c>
      <c r="G5073" s="2" t="str">
        <f t="shared" si="735"/>
        <v>zh</v>
      </c>
      <c r="H5073" s="1" t="s">
        <v>2033</v>
      </c>
      <c r="I5073" s="2" t="str">
        <f t="shared" si="736"/>
        <v>5014</v>
      </c>
      <c r="J5073" s="2" t="str">
        <f t="shared" si="737"/>
        <v>5014</v>
      </c>
      <c r="K5073" s="2" t="str">
        <f t="shared" si="738"/>
        <v>c3                               </v>
      </c>
      <c r="L5073" s="2" t="str">
        <f t="shared" si="739"/>
        <v>C3                                      </v>
      </c>
    </row>
    <row r="5074" hidden="1" spans="1:12">
      <c r="A5074" s="1" t="s">
        <v>10881</v>
      </c>
      <c r="B5074" s="1" t="s">
        <v>10882</v>
      </c>
      <c r="C5074" s="1" t="s">
        <v>1729</v>
      </c>
      <c r="D5074" s="1" t="s">
        <v>65</v>
      </c>
      <c r="E5074" s="2" t="str">
        <f t="shared" si="734"/>
        <v>wg</v>
      </c>
      <c r="F5074" s="1" t="s">
        <v>10854</v>
      </c>
      <c r="G5074" s="2" t="str">
        <f t="shared" si="735"/>
        <v>zh</v>
      </c>
      <c r="H5074" s="1" t="s">
        <v>2033</v>
      </c>
      <c r="I5074" s="2" t="str">
        <f t="shared" si="736"/>
        <v>5015</v>
      </c>
      <c r="J5074" s="2" t="str">
        <f t="shared" si="737"/>
        <v>5015</v>
      </c>
      <c r="K5074" s="2" t="str">
        <f t="shared" si="738"/>
        <v>c1                               </v>
      </c>
      <c r="L5074" s="2" t="str">
        <f t="shared" si="739"/>
        <v>C1                                      </v>
      </c>
    </row>
    <row r="5075" hidden="1" spans="1:12">
      <c r="A5075" s="1" t="s">
        <v>10883</v>
      </c>
      <c r="B5075" s="1" t="s">
        <v>10884</v>
      </c>
      <c r="C5075" s="1" t="s">
        <v>1729</v>
      </c>
      <c r="D5075" s="1" t="s">
        <v>65</v>
      </c>
      <c r="E5075" s="2" t="str">
        <f t="shared" si="734"/>
        <v>wg</v>
      </c>
      <c r="F5075" s="1" t="s">
        <v>10854</v>
      </c>
      <c r="G5075" s="2" t="str">
        <f t="shared" si="735"/>
        <v>zh</v>
      </c>
      <c r="H5075" s="1" t="s">
        <v>2033</v>
      </c>
      <c r="I5075" s="2" t="str">
        <f t="shared" si="736"/>
        <v>5015</v>
      </c>
      <c r="J5075" s="2" t="str">
        <f t="shared" si="737"/>
        <v>5015</v>
      </c>
      <c r="K5075" s="2" t="str">
        <f t="shared" si="738"/>
        <v>c2                               </v>
      </c>
      <c r="L5075" s="2" t="str">
        <f t="shared" si="739"/>
        <v>C2                                      </v>
      </c>
    </row>
    <row r="5076" hidden="1" spans="1:12">
      <c r="A5076" s="1" t="s">
        <v>10885</v>
      </c>
      <c r="B5076" s="1" t="s">
        <v>10886</v>
      </c>
      <c r="C5076" s="1" t="s">
        <v>1729</v>
      </c>
      <c r="D5076" s="1" t="s">
        <v>65</v>
      </c>
      <c r="E5076" s="2" t="str">
        <f t="shared" si="734"/>
        <v>wg</v>
      </c>
      <c r="F5076" s="1" t="s">
        <v>10854</v>
      </c>
      <c r="G5076" s="2" t="str">
        <f t="shared" si="735"/>
        <v>zh</v>
      </c>
      <c r="H5076" s="1" t="s">
        <v>2033</v>
      </c>
      <c r="I5076" s="2" t="str">
        <f t="shared" si="736"/>
        <v>5016</v>
      </c>
      <c r="J5076" s="2" t="str">
        <f t="shared" si="737"/>
        <v>5016</v>
      </c>
      <c r="K5076" s="2" t="str">
        <f t="shared" si="738"/>
        <v>c1                               </v>
      </c>
      <c r="L5076" s="2" t="str">
        <f t="shared" si="739"/>
        <v>C1                                      </v>
      </c>
    </row>
    <row r="5077" hidden="1" spans="1:12">
      <c r="A5077" s="1" t="s">
        <v>10887</v>
      </c>
      <c r="B5077" s="1" t="s">
        <v>10888</v>
      </c>
      <c r="C5077" s="1" t="s">
        <v>1729</v>
      </c>
      <c r="D5077" s="1" t="s">
        <v>65</v>
      </c>
      <c r="E5077" s="2" t="str">
        <f t="shared" si="734"/>
        <v>wg</v>
      </c>
      <c r="F5077" s="1" t="s">
        <v>10854</v>
      </c>
      <c r="G5077" s="2" t="str">
        <f t="shared" si="735"/>
        <v>zh</v>
      </c>
      <c r="H5077" s="1" t="s">
        <v>2033</v>
      </c>
      <c r="I5077" s="2" t="str">
        <f t="shared" si="736"/>
        <v>5016</v>
      </c>
      <c r="J5077" s="2" t="str">
        <f t="shared" si="737"/>
        <v>5016</v>
      </c>
      <c r="K5077" s="2" t="str">
        <f t="shared" si="738"/>
        <v>c2                               </v>
      </c>
      <c r="L5077" s="2" t="str">
        <f t="shared" si="739"/>
        <v>C2                                      </v>
      </c>
    </row>
    <row r="5078" hidden="1" spans="1:12">
      <c r="A5078" s="1" t="s">
        <v>10889</v>
      </c>
      <c r="B5078" s="1" t="s">
        <v>10890</v>
      </c>
      <c r="C5078" s="1" t="s">
        <v>1729</v>
      </c>
      <c r="D5078" s="1" t="s">
        <v>65</v>
      </c>
      <c r="E5078" s="2" t="str">
        <f t="shared" si="734"/>
        <v>wg</v>
      </c>
      <c r="F5078" s="1" t="s">
        <v>10854</v>
      </c>
      <c r="G5078" s="2" t="str">
        <f t="shared" si="735"/>
        <v>zh</v>
      </c>
      <c r="H5078" s="1" t="s">
        <v>2033</v>
      </c>
      <c r="I5078" s="2" t="str">
        <f t="shared" si="736"/>
        <v>5016</v>
      </c>
      <c r="J5078" s="2" t="str">
        <f t="shared" si="737"/>
        <v>5016</v>
      </c>
      <c r="K5078" s="2" t="str">
        <f t="shared" si="738"/>
        <v>c3                               </v>
      </c>
      <c r="L5078" s="2" t="str">
        <f t="shared" si="739"/>
        <v>C3                                      </v>
      </c>
    </row>
    <row r="5079" hidden="1" spans="1:12">
      <c r="A5079" s="1" t="s">
        <v>10891</v>
      </c>
      <c r="B5079" s="1" t="s">
        <v>10892</v>
      </c>
      <c r="C5079" s="1" t="s">
        <v>1729</v>
      </c>
      <c r="D5079" s="1" t="s">
        <v>65</v>
      </c>
      <c r="E5079" s="2" t="str">
        <f t="shared" si="734"/>
        <v>wg</v>
      </c>
      <c r="F5079" s="1" t="s">
        <v>10854</v>
      </c>
      <c r="G5079" s="2" t="str">
        <f t="shared" si="735"/>
        <v>zh</v>
      </c>
      <c r="H5079" s="1" t="s">
        <v>2033</v>
      </c>
      <c r="I5079" s="2" t="str">
        <f t="shared" si="736"/>
        <v>5017</v>
      </c>
      <c r="J5079" s="2" t="str">
        <f t="shared" si="737"/>
        <v>5017</v>
      </c>
      <c r="K5079" s="2" t="str">
        <f t="shared" si="738"/>
        <v>c1                               </v>
      </c>
      <c r="L5079" s="2" t="str">
        <f t="shared" si="739"/>
        <v>C1                                      </v>
      </c>
    </row>
    <row r="5080" hidden="1" spans="1:12">
      <c r="A5080" s="1" t="s">
        <v>10893</v>
      </c>
      <c r="B5080" s="1" t="s">
        <v>10894</v>
      </c>
      <c r="C5080" s="1" t="s">
        <v>1729</v>
      </c>
      <c r="D5080" s="1" t="s">
        <v>65</v>
      </c>
      <c r="E5080" s="2" t="str">
        <f t="shared" si="734"/>
        <v>wg</v>
      </c>
      <c r="F5080" s="1" t="s">
        <v>10854</v>
      </c>
      <c r="G5080" s="2" t="str">
        <f t="shared" si="735"/>
        <v>zh</v>
      </c>
      <c r="H5080" s="1" t="s">
        <v>2033</v>
      </c>
      <c r="I5080" s="2" t="str">
        <f t="shared" si="736"/>
        <v>5017</v>
      </c>
      <c r="J5080" s="2" t="str">
        <f t="shared" si="737"/>
        <v>5017</v>
      </c>
      <c r="K5080" s="2" t="str">
        <f t="shared" si="738"/>
        <v>c3                               </v>
      </c>
      <c r="L5080" s="2" t="str">
        <f t="shared" si="739"/>
        <v>C3                                      </v>
      </c>
    </row>
    <row r="5081" hidden="1" spans="1:12">
      <c r="A5081" s="1" t="s">
        <v>10895</v>
      </c>
      <c r="B5081" s="1" t="s">
        <v>10896</v>
      </c>
      <c r="C5081" s="1" t="s">
        <v>1729</v>
      </c>
      <c r="D5081" s="1" t="s">
        <v>65</v>
      </c>
      <c r="E5081" s="2" t="str">
        <f t="shared" si="734"/>
        <v>wg</v>
      </c>
      <c r="F5081" s="1" t="s">
        <v>10854</v>
      </c>
      <c r="G5081" s="2" t="str">
        <f t="shared" si="735"/>
        <v>zh</v>
      </c>
      <c r="H5081" s="1" t="s">
        <v>2033</v>
      </c>
      <c r="I5081" s="2" t="str">
        <f t="shared" si="736"/>
        <v>5018</v>
      </c>
      <c r="J5081" s="2" t="str">
        <f t="shared" si="737"/>
        <v>5018</v>
      </c>
      <c r="K5081" s="2" t="str">
        <f t="shared" si="738"/>
        <v>c211                             </v>
      </c>
      <c r="L5081" s="2" t="str">
        <f t="shared" si="739"/>
        <v>C211                                    </v>
      </c>
    </row>
    <row r="5082" hidden="1" spans="1:12">
      <c r="A5082" s="1" t="s">
        <v>10897</v>
      </c>
      <c r="B5082" s="1" t="s">
        <v>10898</v>
      </c>
      <c r="C5082" s="1" t="s">
        <v>1729</v>
      </c>
      <c r="D5082" s="1" t="s">
        <v>65</v>
      </c>
      <c r="E5082" s="2" t="str">
        <f t="shared" si="734"/>
        <v>wg</v>
      </c>
      <c r="F5082" s="1" t="s">
        <v>10854</v>
      </c>
      <c r="G5082" s="2" t="str">
        <f t="shared" si="735"/>
        <v>zh</v>
      </c>
      <c r="H5082" s="1" t="s">
        <v>2033</v>
      </c>
      <c r="I5082" s="2" t="str">
        <f t="shared" si="736"/>
        <v>5018</v>
      </c>
      <c r="J5082" s="2" t="str">
        <f t="shared" si="737"/>
        <v>5018</v>
      </c>
      <c r="K5082" s="2" t="str">
        <f t="shared" si="738"/>
        <v>c22                              </v>
      </c>
      <c r="L5082" s="2" t="str">
        <f t="shared" si="739"/>
        <v>C22                                     </v>
      </c>
    </row>
    <row r="5083" hidden="1" spans="1:12">
      <c r="A5083" s="1" t="s">
        <v>10899</v>
      </c>
      <c r="B5083" s="1" t="s">
        <v>10900</v>
      </c>
      <c r="C5083" s="1" t="s">
        <v>1729</v>
      </c>
      <c r="D5083" s="1" t="s">
        <v>65</v>
      </c>
      <c r="E5083" s="2" t="str">
        <f t="shared" si="734"/>
        <v>wg</v>
      </c>
      <c r="F5083" s="1" t="s">
        <v>10854</v>
      </c>
      <c r="G5083" s="2" t="str">
        <f t="shared" si="735"/>
        <v>zh</v>
      </c>
      <c r="H5083" s="1" t="s">
        <v>2033</v>
      </c>
      <c r="I5083" s="2" t="str">
        <f t="shared" si="736"/>
        <v>5018</v>
      </c>
      <c r="J5083" s="2" t="str">
        <f t="shared" si="737"/>
        <v>5018</v>
      </c>
      <c r="K5083" s="2" t="str">
        <f t="shared" si="738"/>
        <v>c4                               </v>
      </c>
      <c r="L5083" s="2" t="str">
        <f t="shared" si="739"/>
        <v>C4                                      </v>
      </c>
    </row>
    <row r="5084" hidden="1" spans="1:12">
      <c r="A5084" s="1" t="s">
        <v>10901</v>
      </c>
      <c r="B5084" s="1" t="s">
        <v>10902</v>
      </c>
      <c r="C5084" s="1" t="s">
        <v>1729</v>
      </c>
      <c r="D5084" s="1" t="s">
        <v>65</v>
      </c>
      <c r="E5084" s="2" t="str">
        <f t="shared" si="734"/>
        <v>wg</v>
      </c>
      <c r="F5084" s="1" t="s">
        <v>10854</v>
      </c>
      <c r="G5084" s="2" t="str">
        <f t="shared" si="735"/>
        <v>zh</v>
      </c>
      <c r="H5084" s="1" t="s">
        <v>2033</v>
      </c>
      <c r="I5084" s="2" t="str">
        <f t="shared" si="736"/>
        <v>5019</v>
      </c>
      <c r="J5084" s="2" t="str">
        <f t="shared" si="737"/>
        <v>5019</v>
      </c>
      <c r="K5084" s="2" t="str">
        <f t="shared" si="738"/>
        <v>c22                              </v>
      </c>
      <c r="L5084" s="2" t="str">
        <f t="shared" si="739"/>
        <v>C22                                     </v>
      </c>
    </row>
    <row r="5085" hidden="1" spans="1:12">
      <c r="A5085" s="1" t="s">
        <v>10903</v>
      </c>
      <c r="B5085" s="1" t="s">
        <v>10904</v>
      </c>
      <c r="C5085" s="1" t="s">
        <v>1729</v>
      </c>
      <c r="D5085" s="1" t="s">
        <v>65</v>
      </c>
      <c r="E5085" s="2" t="str">
        <f t="shared" si="734"/>
        <v>wg</v>
      </c>
      <c r="F5085" s="1" t="s">
        <v>10854</v>
      </c>
      <c r="G5085" s="2" t="str">
        <f t="shared" si="735"/>
        <v>zh</v>
      </c>
      <c r="H5085" s="1" t="s">
        <v>2033</v>
      </c>
      <c r="I5085" s="2" t="str">
        <f t="shared" si="736"/>
        <v>5020</v>
      </c>
      <c r="J5085" s="2" t="str">
        <f t="shared" si="737"/>
        <v>5020</v>
      </c>
      <c r="K5085" s="2" t="str">
        <f t="shared" si="738"/>
        <v>c326                             </v>
      </c>
      <c r="L5085" s="2" t="str">
        <f t="shared" si="739"/>
        <v>C326                                    </v>
      </c>
    </row>
    <row r="5086" hidden="1" spans="1:12">
      <c r="A5086" s="1" t="s">
        <v>10905</v>
      </c>
      <c r="B5086" s="1" t="s">
        <v>10906</v>
      </c>
      <c r="C5086" s="1" t="s">
        <v>1729</v>
      </c>
      <c r="D5086" s="1" t="s">
        <v>65</v>
      </c>
      <c r="E5086" s="2" t="str">
        <f t="shared" si="734"/>
        <v>wg</v>
      </c>
      <c r="F5086" s="1" t="s">
        <v>10854</v>
      </c>
      <c r="G5086" s="2" t="str">
        <f t="shared" si="735"/>
        <v>zh</v>
      </c>
      <c r="H5086" s="1" t="s">
        <v>2033</v>
      </c>
      <c r="I5086" s="2" t="str">
        <f t="shared" si="736"/>
        <v>5028</v>
      </c>
      <c r="J5086" s="2" t="str">
        <f t="shared" si="737"/>
        <v>5028</v>
      </c>
      <c r="K5086" s="2" t="str">
        <f t="shared" si="738"/>
        <v>c2                               </v>
      </c>
      <c r="L5086" s="2" t="str">
        <f t="shared" si="739"/>
        <v>C2                                      </v>
      </c>
    </row>
    <row r="5087" hidden="1" spans="1:12">
      <c r="A5087" s="1" t="s">
        <v>10907</v>
      </c>
      <c r="B5087" s="1" t="s">
        <v>10908</v>
      </c>
      <c r="C5087" s="1" t="s">
        <v>1729</v>
      </c>
      <c r="D5087" s="1" t="s">
        <v>65</v>
      </c>
      <c r="E5087" s="2" t="str">
        <f t="shared" si="734"/>
        <v>wg</v>
      </c>
      <c r="F5087" s="1" t="s">
        <v>10854</v>
      </c>
      <c r="G5087" s="2" t="str">
        <f t="shared" si="735"/>
        <v>zh</v>
      </c>
      <c r="H5087" s="1" t="s">
        <v>2033</v>
      </c>
      <c r="I5087" s="2" t="str">
        <f t="shared" si="736"/>
        <v>5029</v>
      </c>
      <c r="J5087" s="2" t="str">
        <f t="shared" si="737"/>
        <v>5029</v>
      </c>
      <c r="K5087" s="2" t="str">
        <f t="shared" si="738"/>
        <v>c1                               </v>
      </c>
      <c r="L5087" s="2" t="str">
        <f t="shared" si="739"/>
        <v>C1                                      </v>
      </c>
    </row>
    <row r="5088" hidden="1" spans="1:12">
      <c r="A5088" s="1" t="s">
        <v>10909</v>
      </c>
      <c r="B5088" s="1" t="s">
        <v>10910</v>
      </c>
      <c r="C5088" s="1" t="s">
        <v>1729</v>
      </c>
      <c r="D5088" s="1" t="s">
        <v>65</v>
      </c>
      <c r="E5088" s="2" t="str">
        <f t="shared" si="734"/>
        <v>wg</v>
      </c>
      <c r="F5088" s="1" t="s">
        <v>10854</v>
      </c>
      <c r="G5088" s="2" t="str">
        <f t="shared" si="735"/>
        <v>zh</v>
      </c>
      <c r="H5088" s="1" t="s">
        <v>2033</v>
      </c>
      <c r="I5088" s="2" t="str">
        <f t="shared" si="736"/>
        <v>5029</v>
      </c>
      <c r="J5088" s="2" t="str">
        <f t="shared" si="737"/>
        <v>5029</v>
      </c>
      <c r="K5088" s="2" t="str">
        <f t="shared" si="738"/>
        <v>c2                               </v>
      </c>
      <c r="L5088" s="2" t="str">
        <f t="shared" si="739"/>
        <v>C2                                      </v>
      </c>
    </row>
    <row r="5089" hidden="1" spans="1:12">
      <c r="A5089" s="1" t="s">
        <v>10911</v>
      </c>
      <c r="B5089" s="1" t="s">
        <v>10912</v>
      </c>
      <c r="C5089" s="1" t="s">
        <v>1729</v>
      </c>
      <c r="D5089" s="1" t="s">
        <v>65</v>
      </c>
      <c r="E5089" s="2" t="str">
        <f t="shared" si="734"/>
        <v>wg</v>
      </c>
      <c r="F5089" s="1" t="s">
        <v>10854</v>
      </c>
      <c r="G5089" s="2" t="str">
        <f t="shared" si="735"/>
        <v>zh</v>
      </c>
      <c r="H5089" s="1" t="s">
        <v>2033</v>
      </c>
      <c r="I5089" s="2" t="str">
        <f t="shared" ref="I5089:I5114" si="740">MID(A5089,6,4)</f>
        <v>5029</v>
      </c>
      <c r="J5089" s="2" t="str">
        <f t="shared" si="737"/>
        <v>5029</v>
      </c>
      <c r="K5089" s="2" t="str">
        <f t="shared" si="738"/>
        <v>c3                               </v>
      </c>
      <c r="L5089" s="2" t="str">
        <f t="shared" si="739"/>
        <v>C3                                      </v>
      </c>
    </row>
    <row r="5090" hidden="1" spans="1:12">
      <c r="A5090" s="1" t="s">
        <v>10913</v>
      </c>
      <c r="B5090" s="1" t="s">
        <v>10914</v>
      </c>
      <c r="C5090" s="1" t="s">
        <v>1729</v>
      </c>
      <c r="D5090" s="1" t="s">
        <v>65</v>
      </c>
      <c r="E5090" s="2" t="str">
        <f t="shared" si="734"/>
        <v>wg</v>
      </c>
      <c r="F5090" s="1" t="s">
        <v>10854</v>
      </c>
      <c r="G5090" s="2" t="str">
        <f t="shared" si="735"/>
        <v>zh</v>
      </c>
      <c r="H5090" s="1" t="s">
        <v>2033</v>
      </c>
      <c r="I5090" s="2" t="str">
        <f t="shared" si="740"/>
        <v>5031</v>
      </c>
      <c r="J5090" s="2" t="str">
        <f t="shared" si="737"/>
        <v>5031</v>
      </c>
      <c r="K5090" s="2" t="str">
        <f t="shared" si="738"/>
        <v>c1                               </v>
      </c>
      <c r="L5090" s="2" t="str">
        <f t="shared" si="739"/>
        <v>C1                                      </v>
      </c>
    </row>
    <row r="5091" hidden="1" spans="1:12">
      <c r="A5091" s="1" t="s">
        <v>10915</v>
      </c>
      <c r="B5091" s="1" t="s">
        <v>10916</v>
      </c>
      <c r="C5091" s="1" t="s">
        <v>1729</v>
      </c>
      <c r="D5091" s="1" t="s">
        <v>65</v>
      </c>
      <c r="E5091" s="2" t="str">
        <f t="shared" si="734"/>
        <v>wg</v>
      </c>
      <c r="F5091" s="1" t="s">
        <v>10854</v>
      </c>
      <c r="G5091" s="2" t="str">
        <f t="shared" si="735"/>
        <v>zh</v>
      </c>
      <c r="H5091" s="1" t="s">
        <v>2033</v>
      </c>
      <c r="I5091" s="2" t="str">
        <f>MID(A5091,6,3)</f>
        <v>513</v>
      </c>
      <c r="J5091" s="2" t="str">
        <f>MID(B5091,5,3)</f>
        <v>513</v>
      </c>
      <c r="K5091" s="2" t="str">
        <f>MID(A5091,9,40)</f>
        <v>c3                                </v>
      </c>
      <c r="L5091" s="2" t="str">
        <f>MID(B5091,8,40)</f>
        <v>C3                                      </v>
      </c>
    </row>
    <row r="5092" hidden="1" spans="1:12">
      <c r="A5092" s="1" t="s">
        <v>10917</v>
      </c>
      <c r="B5092" s="1" t="s">
        <v>10918</v>
      </c>
      <c r="C5092" s="1" t="s">
        <v>1729</v>
      </c>
      <c r="D5092" s="1" t="s">
        <v>65</v>
      </c>
      <c r="E5092" s="2" t="str">
        <f t="shared" si="734"/>
        <v>wg</v>
      </c>
      <c r="F5092" s="1" t="s">
        <v>10854</v>
      </c>
      <c r="G5092" s="2" t="str">
        <f t="shared" si="735"/>
        <v>zh</v>
      </c>
      <c r="H5092" s="1" t="s">
        <v>2033</v>
      </c>
      <c r="I5092" s="2" t="str">
        <f t="shared" si="740"/>
        <v>5601</v>
      </c>
      <c r="J5092" s="2" t="str">
        <f t="shared" si="737"/>
        <v>5601</v>
      </c>
      <c r="K5092" s="2" t="str">
        <f t="shared" si="738"/>
        <v>c1                               </v>
      </c>
      <c r="L5092" s="2" t="str">
        <f t="shared" si="739"/>
        <v>C1                                      </v>
      </c>
    </row>
    <row r="5093" hidden="1" spans="1:12">
      <c r="A5093" s="1" t="s">
        <v>10919</v>
      </c>
      <c r="B5093" s="1" t="s">
        <v>10920</v>
      </c>
      <c r="C5093" s="1" t="s">
        <v>1729</v>
      </c>
      <c r="D5093" s="1" t="s">
        <v>65</v>
      </c>
      <c r="E5093" s="2" t="str">
        <f t="shared" si="734"/>
        <v>wg</v>
      </c>
      <c r="F5093" s="1" t="s">
        <v>10854</v>
      </c>
      <c r="G5093" s="2" t="str">
        <f t="shared" ref="G5093:G5139" si="741">MID(A5093,4,2)</f>
        <v>zh</v>
      </c>
      <c r="H5093" s="1" t="s">
        <v>2033</v>
      </c>
      <c r="I5093" s="2" t="str">
        <f t="shared" si="740"/>
        <v>5601</v>
      </c>
      <c r="J5093" s="2" t="str">
        <f t="shared" ref="J5093:J5124" si="742">MID(B5093,5,4)</f>
        <v>5601</v>
      </c>
      <c r="K5093" s="2" t="str">
        <f t="shared" ref="K5093:K5124" si="743">MID(A5093,10,40)</f>
        <v>c11                              </v>
      </c>
      <c r="L5093" s="2" t="str">
        <f t="shared" ref="L5093:L5118" si="744">MID(B5093,9,40)</f>
        <v>C11                                     </v>
      </c>
    </row>
    <row r="5094" hidden="1" spans="1:12">
      <c r="A5094" s="1" t="s">
        <v>10921</v>
      </c>
      <c r="B5094" s="1" t="s">
        <v>10922</v>
      </c>
      <c r="C5094" s="1" t="s">
        <v>1729</v>
      </c>
      <c r="D5094" s="1" t="s">
        <v>65</v>
      </c>
      <c r="E5094" s="2" t="str">
        <f t="shared" si="734"/>
        <v>wg</v>
      </c>
      <c r="F5094" s="1" t="s">
        <v>10854</v>
      </c>
      <c r="G5094" s="2" t="str">
        <f t="shared" si="741"/>
        <v>zh</v>
      </c>
      <c r="H5094" s="1" t="s">
        <v>2033</v>
      </c>
      <c r="I5094" s="2" t="str">
        <f t="shared" si="740"/>
        <v>5601</v>
      </c>
      <c r="J5094" s="2" t="str">
        <f t="shared" si="742"/>
        <v>5601</v>
      </c>
      <c r="K5094" s="2" t="str">
        <f t="shared" si="743"/>
        <v>c19                              </v>
      </c>
      <c r="L5094" s="2" t="str">
        <f t="shared" si="744"/>
        <v>C19                                     </v>
      </c>
    </row>
    <row r="5095" hidden="1" spans="1:12">
      <c r="A5095" s="1" t="s">
        <v>10923</v>
      </c>
      <c r="B5095" s="1" t="s">
        <v>10924</v>
      </c>
      <c r="C5095" s="1" t="s">
        <v>1729</v>
      </c>
      <c r="D5095" s="1" t="s">
        <v>65</v>
      </c>
      <c r="E5095" s="2" t="str">
        <f t="shared" ref="E5095:E5119" si="745">MID(A5095,2,2)</f>
        <v>wg</v>
      </c>
      <c r="F5095" s="1" t="s">
        <v>10854</v>
      </c>
      <c r="G5095" s="2" t="str">
        <f t="shared" si="741"/>
        <v>zh</v>
      </c>
      <c r="H5095" s="1" t="s">
        <v>2033</v>
      </c>
      <c r="I5095" s="2" t="str">
        <f t="shared" si="740"/>
        <v>5601</v>
      </c>
      <c r="J5095" s="2" t="str">
        <f t="shared" si="742"/>
        <v>5601</v>
      </c>
      <c r="K5095" s="2" t="str">
        <f t="shared" si="743"/>
        <v>c22                              </v>
      </c>
      <c r="L5095" s="2" t="str">
        <f t="shared" si="744"/>
        <v>C22                                     </v>
      </c>
    </row>
    <row r="5096" hidden="1" spans="1:12">
      <c r="A5096" s="1" t="s">
        <v>10925</v>
      </c>
      <c r="B5096" s="1" t="s">
        <v>10926</v>
      </c>
      <c r="C5096" s="1" t="s">
        <v>1729</v>
      </c>
      <c r="D5096" s="1" t="s">
        <v>65</v>
      </c>
      <c r="E5096" s="2" t="str">
        <f t="shared" si="745"/>
        <v>wg</v>
      </c>
      <c r="F5096" s="1" t="s">
        <v>10854</v>
      </c>
      <c r="G5096" s="2" t="str">
        <f t="shared" si="741"/>
        <v>zh</v>
      </c>
      <c r="H5096" s="1" t="s">
        <v>2033</v>
      </c>
      <c r="I5096" s="2" t="str">
        <f t="shared" si="740"/>
        <v>5602</v>
      </c>
      <c r="J5096" s="2" t="str">
        <f t="shared" si="742"/>
        <v>5602</v>
      </c>
      <c r="K5096" s="2" t="str">
        <f t="shared" si="743"/>
        <v>c19                              </v>
      </c>
      <c r="L5096" s="2" t="str">
        <f t="shared" si="744"/>
        <v>C19                                     </v>
      </c>
    </row>
    <row r="5097" hidden="1" spans="1:12">
      <c r="A5097" s="1" t="s">
        <v>10927</v>
      </c>
      <c r="B5097" s="1" t="s">
        <v>10928</v>
      </c>
      <c r="C5097" s="1" t="s">
        <v>1729</v>
      </c>
      <c r="D5097" s="1" t="s">
        <v>65</v>
      </c>
      <c r="E5097" s="2" t="str">
        <f t="shared" si="745"/>
        <v>wg</v>
      </c>
      <c r="F5097" s="1" t="s">
        <v>10854</v>
      </c>
      <c r="G5097" s="2" t="str">
        <f t="shared" si="741"/>
        <v>zh</v>
      </c>
      <c r="H5097" s="1" t="s">
        <v>2033</v>
      </c>
      <c r="I5097" s="2" t="str">
        <f t="shared" si="740"/>
        <v>5602</v>
      </c>
      <c r="J5097" s="2" t="str">
        <f t="shared" si="742"/>
        <v>5602</v>
      </c>
      <c r="K5097" s="2" t="str">
        <f t="shared" si="743"/>
        <v>c214                             </v>
      </c>
      <c r="L5097" s="2" t="str">
        <f t="shared" si="744"/>
        <v>C214                                    </v>
      </c>
    </row>
    <row r="5098" hidden="1" spans="1:12">
      <c r="A5098" s="1" t="s">
        <v>10929</v>
      </c>
      <c r="B5098" s="1" t="s">
        <v>10930</v>
      </c>
      <c r="C5098" s="1" t="s">
        <v>1729</v>
      </c>
      <c r="D5098" s="1" t="s">
        <v>65</v>
      </c>
      <c r="E5098" s="2" t="str">
        <f t="shared" si="745"/>
        <v>wg</v>
      </c>
      <c r="F5098" s="1" t="s">
        <v>10854</v>
      </c>
      <c r="G5098" s="2" t="str">
        <f t="shared" si="741"/>
        <v>zh</v>
      </c>
      <c r="H5098" s="1" t="s">
        <v>2033</v>
      </c>
      <c r="I5098" s="2" t="str">
        <f t="shared" si="740"/>
        <v>5602</v>
      </c>
      <c r="J5098" s="2" t="str">
        <f t="shared" si="742"/>
        <v>5602</v>
      </c>
      <c r="K5098" s="2" t="str">
        <f t="shared" si="743"/>
        <v>c22                              </v>
      </c>
      <c r="L5098" s="2" t="str">
        <f t="shared" si="744"/>
        <v>C22                                     </v>
      </c>
    </row>
    <row r="5099" hidden="1" spans="1:12">
      <c r="A5099" s="1" t="s">
        <v>10931</v>
      </c>
      <c r="B5099" s="1" t="s">
        <v>10932</v>
      </c>
      <c r="C5099" s="1" t="s">
        <v>1729</v>
      </c>
      <c r="D5099" s="1" t="s">
        <v>65</v>
      </c>
      <c r="E5099" s="2" t="str">
        <f t="shared" si="745"/>
        <v>wg</v>
      </c>
      <c r="F5099" s="1" t="s">
        <v>10854</v>
      </c>
      <c r="G5099" s="2" t="str">
        <f t="shared" si="741"/>
        <v>zh</v>
      </c>
      <c r="H5099" s="1" t="s">
        <v>2033</v>
      </c>
      <c r="I5099" s="2" t="str">
        <f t="shared" si="740"/>
        <v>5603</v>
      </c>
      <c r="J5099" s="2" t="str">
        <f t="shared" si="742"/>
        <v>5603</v>
      </c>
      <c r="K5099" s="2" t="str">
        <f t="shared" si="743"/>
        <v>c22                              </v>
      </c>
      <c r="L5099" s="2" t="str">
        <f t="shared" si="744"/>
        <v>C22                                     </v>
      </c>
    </row>
    <row r="5100" hidden="1" spans="1:12">
      <c r="A5100" s="1" t="s">
        <v>10933</v>
      </c>
      <c r="B5100" s="1" t="s">
        <v>10934</v>
      </c>
      <c r="C5100" s="1" t="s">
        <v>1729</v>
      </c>
      <c r="D5100" s="1" t="s">
        <v>65</v>
      </c>
      <c r="E5100" s="2" t="str">
        <f t="shared" si="745"/>
        <v>wg</v>
      </c>
      <c r="F5100" s="1" t="s">
        <v>10854</v>
      </c>
      <c r="G5100" s="2" t="str">
        <f t="shared" si="741"/>
        <v>zh</v>
      </c>
      <c r="H5100" s="1" t="s">
        <v>2033</v>
      </c>
      <c r="I5100" s="2" t="str">
        <f t="shared" si="740"/>
        <v>5603</v>
      </c>
      <c r="J5100" s="2" t="str">
        <f t="shared" si="742"/>
        <v>5603</v>
      </c>
      <c r="K5100" s="2" t="str">
        <f t="shared" si="743"/>
        <v>c267                             </v>
      </c>
      <c r="L5100" s="2" t="str">
        <f t="shared" si="744"/>
        <v>C267                                    </v>
      </c>
    </row>
    <row r="5101" hidden="1" spans="1:12">
      <c r="A5101" s="1" t="s">
        <v>10935</v>
      </c>
      <c r="B5101" s="1" t="s">
        <v>10936</v>
      </c>
      <c r="C5101" s="1" t="s">
        <v>1729</v>
      </c>
      <c r="D5101" s="1" t="s">
        <v>65</v>
      </c>
      <c r="E5101" s="2" t="str">
        <f t="shared" si="745"/>
        <v>wg</v>
      </c>
      <c r="F5101" s="1" t="s">
        <v>10854</v>
      </c>
      <c r="G5101" s="2" t="str">
        <f t="shared" si="741"/>
        <v>zh</v>
      </c>
      <c r="H5101" s="1" t="s">
        <v>2033</v>
      </c>
      <c r="I5101" s="2" t="str">
        <f t="shared" si="740"/>
        <v>5603</v>
      </c>
      <c r="J5101" s="2" t="str">
        <f t="shared" si="742"/>
        <v>5603</v>
      </c>
      <c r="K5101" s="2" t="str">
        <f t="shared" si="743"/>
        <v>c4                               </v>
      </c>
      <c r="L5101" s="2" t="str">
        <f t="shared" si="744"/>
        <v>C4                                      </v>
      </c>
    </row>
    <row r="5102" hidden="1" spans="1:12">
      <c r="A5102" s="1" t="s">
        <v>10937</v>
      </c>
      <c r="B5102" s="1" t="s">
        <v>10938</v>
      </c>
      <c r="C5102" s="1" t="s">
        <v>1729</v>
      </c>
      <c r="D5102" s="1" t="s">
        <v>65</v>
      </c>
      <c r="E5102" s="2" t="str">
        <f t="shared" si="745"/>
        <v>wg</v>
      </c>
      <c r="F5102" s="1" t="s">
        <v>10854</v>
      </c>
      <c r="G5102" s="2" t="str">
        <f t="shared" si="741"/>
        <v>zh</v>
      </c>
      <c r="H5102" s="1" t="s">
        <v>2033</v>
      </c>
      <c r="I5102" s="2" t="str">
        <f t="shared" si="740"/>
        <v>5604</v>
      </c>
      <c r="J5102" s="2" t="str">
        <f t="shared" si="742"/>
        <v>5604</v>
      </c>
      <c r="K5102" s="2" t="str">
        <f t="shared" si="743"/>
        <v>c1                               </v>
      </c>
      <c r="L5102" s="2" t="str">
        <f t="shared" si="744"/>
        <v>C1                                      </v>
      </c>
    </row>
    <row r="5103" hidden="1" spans="1:12">
      <c r="A5103" s="1" t="s">
        <v>10939</v>
      </c>
      <c r="B5103" s="1" t="s">
        <v>10940</v>
      </c>
      <c r="C5103" s="1" t="s">
        <v>1729</v>
      </c>
      <c r="D5103" s="1" t="s">
        <v>65</v>
      </c>
      <c r="E5103" s="2" t="str">
        <f t="shared" si="745"/>
        <v>wg</v>
      </c>
      <c r="F5103" s="1" t="s">
        <v>10854</v>
      </c>
      <c r="G5103" s="2" t="str">
        <f t="shared" si="741"/>
        <v>zh</v>
      </c>
      <c r="H5103" s="1" t="s">
        <v>2033</v>
      </c>
      <c r="I5103" s="2" t="str">
        <f t="shared" si="740"/>
        <v>5604</v>
      </c>
      <c r="J5103" s="2" t="str">
        <f t="shared" si="742"/>
        <v>5604</v>
      </c>
      <c r="K5103" s="2" t="str">
        <f t="shared" si="743"/>
        <v>c19                              </v>
      </c>
      <c r="L5103" s="2" t="str">
        <f t="shared" si="744"/>
        <v>C19                                     </v>
      </c>
    </row>
    <row r="5104" hidden="1" spans="1:12">
      <c r="A5104" s="1" t="s">
        <v>10941</v>
      </c>
      <c r="B5104" s="1" t="s">
        <v>10942</v>
      </c>
      <c r="C5104" s="1" t="s">
        <v>1729</v>
      </c>
      <c r="D5104" s="1" t="s">
        <v>65</v>
      </c>
      <c r="E5104" s="2" t="str">
        <f t="shared" si="745"/>
        <v>wg</v>
      </c>
      <c r="F5104" s="1" t="s">
        <v>10854</v>
      </c>
      <c r="G5104" s="2" t="str">
        <f t="shared" si="741"/>
        <v>zh</v>
      </c>
      <c r="H5104" s="1" t="s">
        <v>2033</v>
      </c>
      <c r="I5104" s="2" t="str">
        <f t="shared" si="740"/>
        <v>5604</v>
      </c>
      <c r="J5104" s="2" t="str">
        <f t="shared" si="742"/>
        <v>5604</v>
      </c>
      <c r="K5104" s="2" t="str">
        <f t="shared" si="743"/>
        <v>c214                             </v>
      </c>
      <c r="L5104" s="2" t="str">
        <f t="shared" si="744"/>
        <v>C214                                    </v>
      </c>
    </row>
    <row r="5105" hidden="1" spans="1:12">
      <c r="A5105" s="1" t="s">
        <v>10943</v>
      </c>
      <c r="B5105" s="1" t="s">
        <v>10944</v>
      </c>
      <c r="C5105" s="1" t="s">
        <v>1729</v>
      </c>
      <c r="D5105" s="1" t="s">
        <v>65</v>
      </c>
      <c r="E5105" s="2" t="str">
        <f t="shared" si="745"/>
        <v>wg</v>
      </c>
      <c r="F5105" s="1" t="s">
        <v>10854</v>
      </c>
      <c r="G5105" s="2" t="str">
        <f t="shared" si="741"/>
        <v>zh</v>
      </c>
      <c r="H5105" s="1" t="s">
        <v>2033</v>
      </c>
      <c r="I5105" s="2" t="str">
        <f t="shared" si="740"/>
        <v>5605</v>
      </c>
      <c r="J5105" s="2" t="str">
        <f t="shared" si="742"/>
        <v>5605</v>
      </c>
      <c r="K5105" s="2" t="str">
        <f t="shared" si="743"/>
        <v>c1                               </v>
      </c>
      <c r="L5105" s="2" t="str">
        <f t="shared" si="744"/>
        <v>C1                                      </v>
      </c>
    </row>
    <row r="5106" hidden="1" spans="1:12">
      <c r="A5106" s="1" t="s">
        <v>10945</v>
      </c>
      <c r="B5106" s="1" t="s">
        <v>10946</v>
      </c>
      <c r="C5106" s="1" t="s">
        <v>1729</v>
      </c>
      <c r="D5106" s="1" t="s">
        <v>65</v>
      </c>
      <c r="E5106" s="2" t="str">
        <f t="shared" si="745"/>
        <v>wg</v>
      </c>
      <c r="F5106" s="1" t="s">
        <v>10854</v>
      </c>
      <c r="G5106" s="2" t="str">
        <f t="shared" si="741"/>
        <v>zh</v>
      </c>
      <c r="H5106" s="1" t="s">
        <v>2033</v>
      </c>
      <c r="I5106" s="2" t="str">
        <f t="shared" si="740"/>
        <v>5605</v>
      </c>
      <c r="J5106" s="2" t="str">
        <f t="shared" si="742"/>
        <v>5605</v>
      </c>
      <c r="K5106" s="2" t="str">
        <f t="shared" si="743"/>
        <v>c13                              </v>
      </c>
      <c r="L5106" s="2" t="str">
        <f t="shared" si="744"/>
        <v>C13                                     </v>
      </c>
    </row>
    <row r="5107" hidden="1" spans="1:12">
      <c r="A5107" s="1" t="s">
        <v>10947</v>
      </c>
      <c r="B5107" s="1" t="s">
        <v>10948</v>
      </c>
      <c r="C5107" s="1" t="s">
        <v>1729</v>
      </c>
      <c r="D5107" s="1" t="s">
        <v>65</v>
      </c>
      <c r="E5107" s="2" t="str">
        <f t="shared" si="745"/>
        <v>wg</v>
      </c>
      <c r="F5107" s="1" t="s">
        <v>10854</v>
      </c>
      <c r="G5107" s="2" t="str">
        <f t="shared" si="741"/>
        <v>zh</v>
      </c>
      <c r="H5107" s="1" t="s">
        <v>2033</v>
      </c>
      <c r="I5107" s="2" t="str">
        <f t="shared" si="740"/>
        <v>5605</v>
      </c>
      <c r="J5107" s="2" t="str">
        <f t="shared" si="742"/>
        <v>5605</v>
      </c>
      <c r="K5107" s="2" t="str">
        <f t="shared" si="743"/>
        <v>c131                             </v>
      </c>
      <c r="L5107" s="2" t="str">
        <f t="shared" si="744"/>
        <v>C131                                    </v>
      </c>
    </row>
    <row r="5108" hidden="1" spans="1:12">
      <c r="A5108" s="1" t="s">
        <v>10949</v>
      </c>
      <c r="B5108" s="1" t="s">
        <v>10950</v>
      </c>
      <c r="C5108" s="1" t="s">
        <v>1729</v>
      </c>
      <c r="D5108" s="1" t="s">
        <v>65</v>
      </c>
      <c r="E5108" s="2" t="str">
        <f t="shared" si="745"/>
        <v>wg</v>
      </c>
      <c r="F5108" s="1" t="s">
        <v>10854</v>
      </c>
      <c r="G5108" s="2" t="str">
        <f t="shared" si="741"/>
        <v>zh</v>
      </c>
      <c r="H5108" s="1" t="s">
        <v>2033</v>
      </c>
      <c r="I5108" s="2" t="str">
        <f t="shared" si="740"/>
        <v>5605</v>
      </c>
      <c r="J5108" s="2" t="str">
        <f t="shared" si="742"/>
        <v>5605</v>
      </c>
      <c r="K5108" s="2" t="str">
        <f t="shared" si="743"/>
        <v>c19                              </v>
      </c>
      <c r="L5108" s="2" t="str">
        <f t="shared" si="744"/>
        <v>C19                                     </v>
      </c>
    </row>
    <row r="5109" hidden="1" spans="1:12">
      <c r="A5109" s="1" t="s">
        <v>10951</v>
      </c>
      <c r="B5109" s="1" t="s">
        <v>10952</v>
      </c>
      <c r="C5109" s="1" t="s">
        <v>1729</v>
      </c>
      <c r="D5109" s="1" t="s">
        <v>65</v>
      </c>
      <c r="E5109" s="2" t="str">
        <f t="shared" si="745"/>
        <v>wg</v>
      </c>
      <c r="F5109" s="1" t="s">
        <v>10854</v>
      </c>
      <c r="G5109" s="2" t="str">
        <f t="shared" si="741"/>
        <v>zh</v>
      </c>
      <c r="H5109" s="1" t="s">
        <v>2033</v>
      </c>
      <c r="I5109" s="2" t="str">
        <f t="shared" si="740"/>
        <v>5606</v>
      </c>
      <c r="J5109" s="2" t="str">
        <f t="shared" si="742"/>
        <v>5606</v>
      </c>
      <c r="K5109" s="2" t="str">
        <f t="shared" si="743"/>
        <v>c3                               </v>
      </c>
      <c r="L5109" s="2" t="str">
        <f t="shared" si="744"/>
        <v>C3                                      </v>
      </c>
    </row>
    <row r="5110" hidden="1" spans="1:12">
      <c r="A5110" s="1" t="s">
        <v>10953</v>
      </c>
      <c r="B5110" s="1" t="s">
        <v>10954</v>
      </c>
      <c r="C5110" s="1" t="s">
        <v>1729</v>
      </c>
      <c r="D5110" s="1" t="s">
        <v>65</v>
      </c>
      <c r="E5110" s="2" t="str">
        <f t="shared" si="745"/>
        <v>wg</v>
      </c>
      <c r="F5110" s="1" t="s">
        <v>10854</v>
      </c>
      <c r="G5110" s="2" t="str">
        <f t="shared" si="741"/>
        <v>zh</v>
      </c>
      <c r="H5110" s="1" t="s">
        <v>2033</v>
      </c>
      <c r="I5110" s="2" t="str">
        <f t="shared" si="740"/>
        <v>5610</v>
      </c>
      <c r="J5110" s="2" t="str">
        <f t="shared" si="742"/>
        <v>5610</v>
      </c>
      <c r="K5110" s="2" t="str">
        <f t="shared" si="743"/>
        <v>c1                               </v>
      </c>
      <c r="L5110" s="2" t="str">
        <f t="shared" si="744"/>
        <v>C1                                      </v>
      </c>
    </row>
    <row r="5111" hidden="1" spans="1:12">
      <c r="A5111" s="1" t="s">
        <v>10955</v>
      </c>
      <c r="B5111" s="1" t="s">
        <v>10956</v>
      </c>
      <c r="C5111" s="1" t="s">
        <v>1729</v>
      </c>
      <c r="D5111" s="1" t="s">
        <v>65</v>
      </c>
      <c r="E5111" s="2" t="str">
        <f t="shared" si="745"/>
        <v>wg</v>
      </c>
      <c r="F5111" s="1" t="s">
        <v>10854</v>
      </c>
      <c r="G5111" s="2" t="str">
        <f t="shared" si="741"/>
        <v>zh</v>
      </c>
      <c r="H5111" s="1" t="s">
        <v>2033</v>
      </c>
      <c r="I5111" s="2" t="str">
        <f t="shared" si="740"/>
        <v>5610</v>
      </c>
      <c r="J5111" s="2" t="str">
        <f t="shared" si="742"/>
        <v>5610</v>
      </c>
      <c r="K5111" s="2" t="str">
        <f t="shared" si="743"/>
        <v>c3                               </v>
      </c>
      <c r="L5111" s="2" t="str">
        <f t="shared" si="744"/>
        <v>C3                                      </v>
      </c>
    </row>
    <row r="5112" hidden="1" spans="1:12">
      <c r="A5112" s="1" t="s">
        <v>10957</v>
      </c>
      <c r="B5112" s="1" t="s">
        <v>10958</v>
      </c>
      <c r="C5112" s="1" t="s">
        <v>1729</v>
      </c>
      <c r="D5112" s="1" t="s">
        <v>65</v>
      </c>
      <c r="E5112" s="2" t="str">
        <f t="shared" si="745"/>
        <v>wg</v>
      </c>
      <c r="F5112" s="1" t="s">
        <v>10854</v>
      </c>
      <c r="G5112" s="2" t="str">
        <f t="shared" si="741"/>
        <v>zh</v>
      </c>
      <c r="H5112" s="1" t="s">
        <v>2033</v>
      </c>
      <c r="I5112" s="2" t="str">
        <f t="shared" si="740"/>
        <v>5611</v>
      </c>
      <c r="J5112" s="2" t="str">
        <f t="shared" si="742"/>
        <v>5611</v>
      </c>
      <c r="K5112" s="2" t="str">
        <f t="shared" si="743"/>
        <v>c3                               </v>
      </c>
      <c r="L5112" s="2" t="str">
        <f t="shared" si="744"/>
        <v>C3                                      </v>
      </c>
    </row>
    <row r="5113" hidden="1" spans="1:12">
      <c r="A5113" s="1" t="s">
        <v>10959</v>
      </c>
      <c r="B5113" s="1" t="s">
        <v>10960</v>
      </c>
      <c r="C5113" s="1" t="s">
        <v>1729</v>
      </c>
      <c r="D5113" s="1" t="s">
        <v>65</v>
      </c>
      <c r="E5113" s="2" t="str">
        <f t="shared" si="745"/>
        <v>wg</v>
      </c>
      <c r="F5113" s="1" t="s">
        <v>10854</v>
      </c>
      <c r="G5113" s="2" t="str">
        <f t="shared" si="741"/>
        <v>zh</v>
      </c>
      <c r="H5113" s="1" t="s">
        <v>2033</v>
      </c>
      <c r="I5113" s="2" t="str">
        <f t="shared" si="740"/>
        <v>5616</v>
      </c>
      <c r="J5113" s="2" t="str">
        <f t="shared" si="742"/>
        <v>5616</v>
      </c>
      <c r="K5113" s="2" t="str">
        <f t="shared" si="743"/>
        <v>c2                               </v>
      </c>
      <c r="L5113" s="2" t="str">
        <f t="shared" si="744"/>
        <v>C2                                      </v>
      </c>
    </row>
    <row r="5114" hidden="1" spans="1:12">
      <c r="A5114" s="1" t="s">
        <v>10961</v>
      </c>
      <c r="B5114" s="1" t="s">
        <v>10962</v>
      </c>
      <c r="C5114" s="1" t="s">
        <v>1729</v>
      </c>
      <c r="D5114" s="1" t="s">
        <v>65</v>
      </c>
      <c r="E5114" s="2" t="str">
        <f t="shared" si="745"/>
        <v>wg</v>
      </c>
      <c r="F5114" s="1" t="s">
        <v>10854</v>
      </c>
      <c r="G5114" s="2" t="str">
        <f t="shared" si="741"/>
        <v>zh</v>
      </c>
      <c r="H5114" s="1" t="s">
        <v>2033</v>
      </c>
      <c r="I5114" s="2" t="str">
        <f t="shared" si="740"/>
        <v>5617</v>
      </c>
      <c r="J5114" s="2" t="str">
        <f t="shared" si="742"/>
        <v>5617</v>
      </c>
      <c r="K5114" s="2" t="str">
        <f t="shared" si="743"/>
        <v>c1                               </v>
      </c>
      <c r="L5114" s="2" t="str">
        <f t="shared" si="744"/>
        <v>C1                                      </v>
      </c>
    </row>
    <row r="5115" hidden="1" spans="1:12">
      <c r="A5115" s="1" t="s">
        <v>10963</v>
      </c>
      <c r="B5115" s="1" t="s">
        <v>10964</v>
      </c>
      <c r="C5115" s="1" t="s">
        <v>1729</v>
      </c>
      <c r="D5115" s="1" t="s">
        <v>65</v>
      </c>
      <c r="E5115" s="2" t="str">
        <f t="shared" si="745"/>
        <v>wg</v>
      </c>
      <c r="F5115" s="1" t="s">
        <v>10854</v>
      </c>
      <c r="G5115" s="2" t="str">
        <f t="shared" si="741"/>
        <v>zh</v>
      </c>
      <c r="H5115" s="1" t="s">
        <v>2033</v>
      </c>
      <c r="I5115" s="2" t="str">
        <f t="shared" ref="I5115:I5141" si="746">MID(A5115,6,4)</f>
        <v>5617</v>
      </c>
      <c r="J5115" s="2" t="str">
        <f t="shared" si="742"/>
        <v>5617</v>
      </c>
      <c r="K5115" s="2" t="str">
        <f t="shared" si="743"/>
        <v>c2                               </v>
      </c>
      <c r="L5115" s="2" t="str">
        <f t="shared" si="744"/>
        <v>C2                                      </v>
      </c>
    </row>
    <row r="5116" hidden="1" spans="1:12">
      <c r="A5116" s="1" t="s">
        <v>10965</v>
      </c>
      <c r="B5116" s="1" t="s">
        <v>10966</v>
      </c>
      <c r="C5116" s="1" t="s">
        <v>1729</v>
      </c>
      <c r="D5116" s="1" t="s">
        <v>65</v>
      </c>
      <c r="E5116" s="2" t="str">
        <f t="shared" si="745"/>
        <v>wg</v>
      </c>
      <c r="F5116" s="1" t="s">
        <v>10854</v>
      </c>
      <c r="G5116" s="2" t="str">
        <f t="shared" si="741"/>
        <v>zh</v>
      </c>
      <c r="H5116" s="1" t="s">
        <v>2033</v>
      </c>
      <c r="I5116" s="2" t="str">
        <f t="shared" si="746"/>
        <v>5618</v>
      </c>
      <c r="J5116" s="2" t="str">
        <f t="shared" si="742"/>
        <v>5618</v>
      </c>
      <c r="K5116" s="2" t="str">
        <f t="shared" si="743"/>
        <v>c1                               </v>
      </c>
      <c r="L5116" s="2" t="str">
        <f t="shared" si="744"/>
        <v>C1                                      </v>
      </c>
    </row>
    <row r="5117" hidden="1" spans="1:12">
      <c r="A5117" s="1" t="s">
        <v>10967</v>
      </c>
      <c r="B5117" s="1" t="s">
        <v>10968</v>
      </c>
      <c r="C5117" s="1" t="s">
        <v>1729</v>
      </c>
      <c r="D5117" s="1" t="s">
        <v>65</v>
      </c>
      <c r="E5117" s="2" t="str">
        <f t="shared" si="745"/>
        <v>wg</v>
      </c>
      <c r="F5117" s="1" t="s">
        <v>10854</v>
      </c>
      <c r="G5117" s="2" t="str">
        <f t="shared" si="741"/>
        <v>zh</v>
      </c>
      <c r="H5117" s="1" t="s">
        <v>2033</v>
      </c>
      <c r="I5117" s="2" t="str">
        <f t="shared" si="746"/>
        <v>5618</v>
      </c>
      <c r="J5117" s="2" t="str">
        <f t="shared" si="742"/>
        <v>5618</v>
      </c>
      <c r="K5117" s="2" t="str">
        <f t="shared" si="743"/>
        <v>c2                               </v>
      </c>
      <c r="L5117" s="2" t="str">
        <f t="shared" si="744"/>
        <v>C2                                      </v>
      </c>
    </row>
    <row r="5118" hidden="1" spans="1:12">
      <c r="A5118" s="1" t="s">
        <v>10969</v>
      </c>
      <c r="B5118" s="1" t="s">
        <v>10970</v>
      </c>
      <c r="C5118" s="1" t="s">
        <v>1729</v>
      </c>
      <c r="D5118" s="1" t="s">
        <v>65</v>
      </c>
      <c r="E5118" s="2" t="str">
        <f t="shared" si="745"/>
        <v>wg</v>
      </c>
      <c r="F5118" s="1" t="s">
        <v>10854</v>
      </c>
      <c r="G5118" s="2" t="str">
        <f t="shared" si="741"/>
        <v>zh</v>
      </c>
      <c r="H5118" s="1" t="s">
        <v>2033</v>
      </c>
      <c r="I5118" s="2" t="str">
        <f t="shared" si="746"/>
        <v>5618</v>
      </c>
      <c r="J5118" s="2" t="str">
        <f t="shared" si="742"/>
        <v>5618</v>
      </c>
      <c r="K5118" s="2" t="str">
        <f t="shared" si="743"/>
        <v>c3                               </v>
      </c>
      <c r="L5118" s="2" t="str">
        <f t="shared" si="744"/>
        <v>C3                                      </v>
      </c>
    </row>
    <row r="5119" hidden="1" spans="1:12">
      <c r="A5119" s="1" t="s">
        <v>10971</v>
      </c>
      <c r="B5119" s="1" t="s">
        <v>10972</v>
      </c>
      <c r="C5119" s="1" t="s">
        <v>1729</v>
      </c>
      <c r="D5119" s="1" t="s">
        <v>65</v>
      </c>
      <c r="E5119" s="2" t="str">
        <f t="shared" si="745"/>
        <v>wg</v>
      </c>
      <c r="F5119" s="1" t="s">
        <v>10854</v>
      </c>
      <c r="G5119" s="2" t="str">
        <f t="shared" si="741"/>
        <v>zh</v>
      </c>
      <c r="H5119" s="1" t="s">
        <v>2033</v>
      </c>
      <c r="I5119" s="2" t="str">
        <f t="shared" si="746"/>
        <v>5619</v>
      </c>
      <c r="J5119" s="2" t="str">
        <f t="shared" si="742"/>
        <v>5619</v>
      </c>
      <c r="K5119" s="2" t="str">
        <f t="shared" si="743"/>
        <v>c1                               </v>
      </c>
      <c r="L5119" s="2" t="str">
        <f t="shared" ref="L5119:L5162" si="747">MID(B5119,9,40)</f>
        <v>C1                                      </v>
      </c>
    </row>
    <row r="5120" hidden="1" spans="1:12">
      <c r="A5120" s="1" t="s">
        <v>10973</v>
      </c>
      <c r="B5120" s="1" t="s">
        <v>10974</v>
      </c>
      <c r="C5120" s="1" t="s">
        <v>1729</v>
      </c>
      <c r="D5120" s="1" t="s">
        <v>65</v>
      </c>
      <c r="E5120" s="2" t="str">
        <f t="shared" ref="E5120:E5144" si="748">MID(A5120,2,2)</f>
        <v>wg</v>
      </c>
      <c r="F5120" s="1" t="s">
        <v>10854</v>
      </c>
      <c r="G5120" s="2" t="str">
        <f t="shared" si="741"/>
        <v>zh</v>
      </c>
      <c r="H5120" s="1" t="s">
        <v>2033</v>
      </c>
      <c r="I5120" s="2" t="str">
        <f t="shared" si="746"/>
        <v>5619</v>
      </c>
      <c r="J5120" s="2" t="str">
        <f t="shared" si="742"/>
        <v>5619</v>
      </c>
      <c r="K5120" s="2" t="str">
        <f t="shared" si="743"/>
        <v>c2                               </v>
      </c>
      <c r="L5120" s="2" t="str">
        <f t="shared" si="747"/>
        <v>C2                                      </v>
      </c>
    </row>
    <row r="5121" hidden="1" spans="1:12">
      <c r="A5121" s="1" t="s">
        <v>10975</v>
      </c>
      <c r="B5121" s="1" t="s">
        <v>10976</v>
      </c>
      <c r="C5121" s="1" t="s">
        <v>1729</v>
      </c>
      <c r="D5121" s="1" t="s">
        <v>65</v>
      </c>
      <c r="E5121" s="2" t="str">
        <f t="shared" si="748"/>
        <v>wg</v>
      </c>
      <c r="F5121" s="1" t="s">
        <v>10854</v>
      </c>
      <c r="G5121" s="2" t="str">
        <f t="shared" si="741"/>
        <v>zh</v>
      </c>
      <c r="H5121" s="1" t="s">
        <v>2033</v>
      </c>
      <c r="I5121" s="2" t="str">
        <f t="shared" si="746"/>
        <v>5619</v>
      </c>
      <c r="J5121" s="2" t="str">
        <f t="shared" si="742"/>
        <v>5619</v>
      </c>
      <c r="K5121" s="2" t="str">
        <f t="shared" si="743"/>
        <v>c3                               </v>
      </c>
      <c r="L5121" s="2" t="str">
        <f t="shared" si="747"/>
        <v>C3                                      </v>
      </c>
    </row>
    <row r="5122" hidden="1" spans="1:12">
      <c r="A5122" s="1" t="s">
        <v>10977</v>
      </c>
      <c r="B5122" s="1" t="s">
        <v>10978</v>
      </c>
      <c r="C5122" s="1" t="s">
        <v>1729</v>
      </c>
      <c r="D5122" s="1" t="s">
        <v>65</v>
      </c>
      <c r="E5122" s="2" t="str">
        <f t="shared" si="748"/>
        <v>wg</v>
      </c>
      <c r="F5122" s="1" t="s">
        <v>10854</v>
      </c>
      <c r="G5122" s="2" t="str">
        <f t="shared" si="741"/>
        <v>zh</v>
      </c>
      <c r="H5122" s="1" t="s">
        <v>2033</v>
      </c>
      <c r="I5122" s="2" t="str">
        <f t="shared" si="746"/>
        <v>5620</v>
      </c>
      <c r="J5122" s="2" t="str">
        <f t="shared" si="742"/>
        <v>5620</v>
      </c>
      <c r="K5122" s="2" t="str">
        <f t="shared" si="743"/>
        <v>c1                               </v>
      </c>
      <c r="L5122" s="2" t="str">
        <f t="shared" si="747"/>
        <v>C1                                      </v>
      </c>
    </row>
    <row r="5123" hidden="1" spans="1:12">
      <c r="A5123" s="1" t="s">
        <v>10979</v>
      </c>
      <c r="B5123" s="1" t="s">
        <v>10980</v>
      </c>
      <c r="C5123" s="1" t="s">
        <v>1729</v>
      </c>
      <c r="D5123" s="1" t="s">
        <v>65</v>
      </c>
      <c r="E5123" s="2" t="str">
        <f t="shared" si="748"/>
        <v>wg</v>
      </c>
      <c r="F5123" s="1" t="s">
        <v>10854</v>
      </c>
      <c r="G5123" s="2" t="str">
        <f t="shared" si="741"/>
        <v>zh</v>
      </c>
      <c r="H5123" s="1" t="s">
        <v>2033</v>
      </c>
      <c r="I5123" s="2" t="str">
        <f t="shared" si="746"/>
        <v>5620</v>
      </c>
      <c r="J5123" s="2" t="str">
        <f t="shared" si="742"/>
        <v>5620</v>
      </c>
      <c r="K5123" s="2" t="str">
        <f t="shared" si="743"/>
        <v>c2                               </v>
      </c>
      <c r="L5123" s="2" t="str">
        <f t="shared" si="747"/>
        <v>C2                                      </v>
      </c>
    </row>
    <row r="5124" hidden="1" spans="1:12">
      <c r="A5124" s="1" t="s">
        <v>10981</v>
      </c>
      <c r="B5124" s="1" t="s">
        <v>10982</v>
      </c>
      <c r="C5124" s="1" t="s">
        <v>1729</v>
      </c>
      <c r="D5124" s="1" t="s">
        <v>65</v>
      </c>
      <c r="E5124" s="2" t="str">
        <f t="shared" si="748"/>
        <v>wg</v>
      </c>
      <c r="F5124" s="1" t="s">
        <v>10854</v>
      </c>
      <c r="G5124" s="2" t="str">
        <f t="shared" si="741"/>
        <v>zh</v>
      </c>
      <c r="H5124" s="1" t="s">
        <v>2033</v>
      </c>
      <c r="I5124" s="2" t="str">
        <f t="shared" si="746"/>
        <v>5620</v>
      </c>
      <c r="J5124" s="2" t="str">
        <f t="shared" si="742"/>
        <v>5620</v>
      </c>
      <c r="K5124" s="2" t="str">
        <f t="shared" si="743"/>
        <v>c3                               </v>
      </c>
      <c r="L5124" s="2" t="str">
        <f t="shared" si="747"/>
        <v>C3                                      </v>
      </c>
    </row>
    <row r="5125" hidden="1" spans="1:12">
      <c r="A5125" s="1" t="s">
        <v>10983</v>
      </c>
      <c r="B5125" s="1" t="s">
        <v>10984</v>
      </c>
      <c r="C5125" s="1" t="s">
        <v>1729</v>
      </c>
      <c r="D5125" s="1" t="s">
        <v>65</v>
      </c>
      <c r="E5125" s="2" t="str">
        <f t="shared" si="748"/>
        <v>wg</v>
      </c>
      <c r="F5125" s="1" t="s">
        <v>10854</v>
      </c>
      <c r="G5125" s="2" t="str">
        <f t="shared" si="741"/>
        <v>zh</v>
      </c>
      <c r="H5125" s="1" t="s">
        <v>2033</v>
      </c>
      <c r="I5125" s="2" t="str">
        <f t="shared" si="746"/>
        <v>5621</v>
      </c>
      <c r="J5125" s="2" t="str">
        <f t="shared" ref="J5125:J5156" si="749">MID(B5125,5,4)</f>
        <v>5621</v>
      </c>
      <c r="K5125" s="2" t="str">
        <f t="shared" ref="K5125:K5156" si="750">MID(A5125,10,40)</f>
        <v>c1                               </v>
      </c>
      <c r="L5125" s="2" t="str">
        <f t="shared" si="747"/>
        <v>C1                                      </v>
      </c>
    </row>
    <row r="5126" hidden="1" spans="1:12">
      <c r="A5126" s="1" t="s">
        <v>10985</v>
      </c>
      <c r="B5126" s="1" t="s">
        <v>10986</v>
      </c>
      <c r="C5126" s="1" t="s">
        <v>1729</v>
      </c>
      <c r="D5126" s="1" t="s">
        <v>65</v>
      </c>
      <c r="E5126" s="2" t="str">
        <f t="shared" si="748"/>
        <v>wg</v>
      </c>
      <c r="F5126" s="1" t="s">
        <v>10854</v>
      </c>
      <c r="G5126" s="2" t="str">
        <f t="shared" si="741"/>
        <v>zh</v>
      </c>
      <c r="H5126" s="1" t="s">
        <v>2033</v>
      </c>
      <c r="I5126" s="2" t="str">
        <f t="shared" si="746"/>
        <v>5621</v>
      </c>
      <c r="J5126" s="2" t="str">
        <f t="shared" si="749"/>
        <v>5621</v>
      </c>
      <c r="K5126" s="2" t="str">
        <f t="shared" si="750"/>
        <v>c2                               </v>
      </c>
      <c r="L5126" s="2" t="str">
        <f t="shared" si="747"/>
        <v>C2                                      </v>
      </c>
    </row>
    <row r="5127" hidden="1" spans="1:12">
      <c r="A5127" s="1" t="s">
        <v>10987</v>
      </c>
      <c r="B5127" s="1" t="s">
        <v>10988</v>
      </c>
      <c r="C5127" s="1" t="s">
        <v>1729</v>
      </c>
      <c r="D5127" s="1" t="s">
        <v>65</v>
      </c>
      <c r="E5127" s="2" t="str">
        <f t="shared" si="748"/>
        <v>wg</v>
      </c>
      <c r="F5127" s="1" t="s">
        <v>10854</v>
      </c>
      <c r="G5127" s="2" t="str">
        <f t="shared" si="741"/>
        <v>zh</v>
      </c>
      <c r="H5127" s="1" t="s">
        <v>2033</v>
      </c>
      <c r="I5127" s="2" t="str">
        <f t="shared" si="746"/>
        <v>5621</v>
      </c>
      <c r="J5127" s="2" t="str">
        <f t="shared" si="749"/>
        <v>5621</v>
      </c>
      <c r="K5127" s="2" t="str">
        <f t="shared" si="750"/>
        <v>c3                               </v>
      </c>
      <c r="L5127" s="2" t="str">
        <f t="shared" si="747"/>
        <v>C3                                      </v>
      </c>
    </row>
    <row r="5128" hidden="1" spans="1:12">
      <c r="A5128" s="1" t="s">
        <v>10989</v>
      </c>
      <c r="B5128" s="1" t="s">
        <v>10990</v>
      </c>
      <c r="C5128" s="1" t="s">
        <v>1729</v>
      </c>
      <c r="D5128" s="1" t="s">
        <v>65</v>
      </c>
      <c r="E5128" s="2" t="str">
        <f t="shared" si="748"/>
        <v>wg</v>
      </c>
      <c r="F5128" s="1" t="s">
        <v>10854</v>
      </c>
      <c r="G5128" s="2" t="str">
        <f t="shared" si="741"/>
        <v>zh</v>
      </c>
      <c r="H5128" s="1" t="s">
        <v>2033</v>
      </c>
      <c r="I5128" s="2" t="str">
        <f t="shared" si="746"/>
        <v>5622</v>
      </c>
      <c r="J5128" s="2" t="str">
        <f t="shared" si="749"/>
        <v>5622</v>
      </c>
      <c r="K5128" s="2" t="str">
        <f t="shared" si="750"/>
        <v>c1                               </v>
      </c>
      <c r="L5128" s="2" t="str">
        <f t="shared" si="747"/>
        <v>C1                                      </v>
      </c>
    </row>
    <row r="5129" hidden="1" spans="1:12">
      <c r="A5129" s="1" t="s">
        <v>10991</v>
      </c>
      <c r="B5129" s="1" t="s">
        <v>10992</v>
      </c>
      <c r="C5129" s="1" t="s">
        <v>1729</v>
      </c>
      <c r="D5129" s="1" t="s">
        <v>65</v>
      </c>
      <c r="E5129" s="2" t="str">
        <f t="shared" si="748"/>
        <v>wg</v>
      </c>
      <c r="F5129" s="1" t="s">
        <v>10854</v>
      </c>
      <c r="G5129" s="2" t="str">
        <f t="shared" si="741"/>
        <v>zh</v>
      </c>
      <c r="H5129" s="1" t="s">
        <v>2033</v>
      </c>
      <c r="I5129" s="2" t="str">
        <f t="shared" si="746"/>
        <v>5622</v>
      </c>
      <c r="J5129" s="2" t="str">
        <f t="shared" si="749"/>
        <v>5622</v>
      </c>
      <c r="K5129" s="2" t="str">
        <f t="shared" si="750"/>
        <v>c2                               </v>
      </c>
      <c r="L5129" s="2" t="str">
        <f t="shared" si="747"/>
        <v>C2                                      </v>
      </c>
    </row>
    <row r="5130" hidden="1" spans="1:12">
      <c r="A5130" s="1" t="s">
        <v>10993</v>
      </c>
      <c r="B5130" s="1" t="s">
        <v>10994</v>
      </c>
      <c r="C5130" s="1" t="s">
        <v>1729</v>
      </c>
      <c r="D5130" s="1" t="s">
        <v>65</v>
      </c>
      <c r="E5130" s="2" t="str">
        <f t="shared" si="748"/>
        <v>wg</v>
      </c>
      <c r="F5130" s="1" t="s">
        <v>10854</v>
      </c>
      <c r="G5130" s="2" t="str">
        <f t="shared" si="741"/>
        <v>zh</v>
      </c>
      <c r="H5130" s="1" t="s">
        <v>2033</v>
      </c>
      <c r="I5130" s="2" t="str">
        <f t="shared" si="746"/>
        <v>5623</v>
      </c>
      <c r="J5130" s="2" t="str">
        <f t="shared" si="749"/>
        <v>5623</v>
      </c>
      <c r="K5130" s="2" t="str">
        <f t="shared" si="750"/>
        <v>c1                               </v>
      </c>
      <c r="L5130" s="2" t="str">
        <f t="shared" si="747"/>
        <v>C1                                      </v>
      </c>
    </row>
    <row r="5131" hidden="1" spans="1:12">
      <c r="A5131" s="1" t="s">
        <v>10995</v>
      </c>
      <c r="B5131" s="1" t="s">
        <v>10996</v>
      </c>
      <c r="C5131" s="1" t="s">
        <v>1729</v>
      </c>
      <c r="D5131" s="1" t="s">
        <v>65</v>
      </c>
      <c r="E5131" s="2" t="str">
        <f t="shared" si="748"/>
        <v>wg</v>
      </c>
      <c r="F5131" s="1" t="s">
        <v>10854</v>
      </c>
      <c r="G5131" s="2" t="str">
        <f t="shared" si="741"/>
        <v>zh</v>
      </c>
      <c r="H5131" s="1" t="s">
        <v>2033</v>
      </c>
      <c r="I5131" s="2" t="str">
        <f t="shared" si="746"/>
        <v>5623</v>
      </c>
      <c r="J5131" s="2" t="str">
        <f t="shared" si="749"/>
        <v>5623</v>
      </c>
      <c r="K5131" s="2" t="str">
        <f t="shared" si="750"/>
        <v>c2                               </v>
      </c>
      <c r="L5131" s="2" t="str">
        <f t="shared" si="747"/>
        <v>C2                                      </v>
      </c>
    </row>
    <row r="5132" hidden="1" spans="1:12">
      <c r="A5132" s="1" t="s">
        <v>10997</v>
      </c>
      <c r="B5132" s="1" t="s">
        <v>10998</v>
      </c>
      <c r="C5132" s="1" t="s">
        <v>1729</v>
      </c>
      <c r="D5132" s="1" t="s">
        <v>65</v>
      </c>
      <c r="E5132" s="2" t="str">
        <f t="shared" si="748"/>
        <v>wg</v>
      </c>
      <c r="F5132" s="1" t="s">
        <v>10854</v>
      </c>
      <c r="G5132" s="2" t="str">
        <f t="shared" si="741"/>
        <v>zh</v>
      </c>
      <c r="H5132" s="1" t="s">
        <v>2033</v>
      </c>
      <c r="I5132" s="2" t="str">
        <f t="shared" si="746"/>
        <v>5623</v>
      </c>
      <c r="J5132" s="2" t="str">
        <f t="shared" si="749"/>
        <v>5623</v>
      </c>
      <c r="K5132" s="2" t="str">
        <f t="shared" si="750"/>
        <v>c3                               </v>
      </c>
      <c r="L5132" s="2" t="str">
        <f t="shared" si="747"/>
        <v>C3                                      </v>
      </c>
    </row>
    <row r="5133" hidden="1" spans="1:12">
      <c r="A5133" s="1" t="s">
        <v>10999</v>
      </c>
      <c r="B5133" s="1" t="s">
        <v>11000</v>
      </c>
      <c r="C5133" s="1" t="s">
        <v>1729</v>
      </c>
      <c r="D5133" s="1" t="s">
        <v>65</v>
      </c>
      <c r="E5133" s="2" t="str">
        <f t="shared" si="748"/>
        <v>wg</v>
      </c>
      <c r="F5133" s="1" t="s">
        <v>10854</v>
      </c>
      <c r="G5133" s="2" t="str">
        <f t="shared" si="741"/>
        <v>zh</v>
      </c>
      <c r="H5133" s="1" t="s">
        <v>2033</v>
      </c>
      <c r="I5133" s="2" t="str">
        <f t="shared" si="746"/>
        <v>5624</v>
      </c>
      <c r="J5133" s="2" t="str">
        <f t="shared" si="749"/>
        <v>5624</v>
      </c>
      <c r="K5133" s="2" t="str">
        <f t="shared" si="750"/>
        <v>c1                               </v>
      </c>
      <c r="L5133" s="2" t="str">
        <f t="shared" si="747"/>
        <v>C1                                      </v>
      </c>
    </row>
    <row r="5134" hidden="1" spans="1:12">
      <c r="A5134" s="1" t="s">
        <v>11001</v>
      </c>
      <c r="B5134" s="1" t="s">
        <v>11002</v>
      </c>
      <c r="C5134" s="1" t="s">
        <v>1729</v>
      </c>
      <c r="D5134" s="1" t="s">
        <v>65</v>
      </c>
      <c r="E5134" s="2" t="str">
        <f t="shared" si="748"/>
        <v>wg</v>
      </c>
      <c r="F5134" s="1" t="s">
        <v>10854</v>
      </c>
      <c r="G5134" s="2" t="str">
        <f t="shared" si="741"/>
        <v>zh</v>
      </c>
      <c r="H5134" s="1" t="s">
        <v>2033</v>
      </c>
      <c r="I5134" s="2" t="str">
        <f t="shared" si="746"/>
        <v>5624</v>
      </c>
      <c r="J5134" s="2" t="str">
        <f t="shared" si="749"/>
        <v>5624</v>
      </c>
      <c r="K5134" s="2" t="str">
        <f t="shared" si="750"/>
        <v>c2                               </v>
      </c>
      <c r="L5134" s="2" t="str">
        <f t="shared" si="747"/>
        <v>C2                                      </v>
      </c>
    </row>
    <row r="5135" hidden="1" spans="1:12">
      <c r="A5135" s="1" t="s">
        <v>11003</v>
      </c>
      <c r="B5135" s="1" t="s">
        <v>11004</v>
      </c>
      <c r="C5135" s="1" t="s">
        <v>1729</v>
      </c>
      <c r="D5135" s="1" t="s">
        <v>65</v>
      </c>
      <c r="E5135" s="2" t="str">
        <f t="shared" si="748"/>
        <v>wg</v>
      </c>
      <c r="F5135" s="1" t="s">
        <v>10854</v>
      </c>
      <c r="G5135" s="2" t="str">
        <f t="shared" si="741"/>
        <v>zh</v>
      </c>
      <c r="H5135" s="1" t="s">
        <v>2033</v>
      </c>
      <c r="I5135" s="2" t="str">
        <f t="shared" si="746"/>
        <v>5624</v>
      </c>
      <c r="J5135" s="2" t="str">
        <f t="shared" si="749"/>
        <v>5624</v>
      </c>
      <c r="K5135" s="2" t="str">
        <f t="shared" si="750"/>
        <v>c3                               </v>
      </c>
      <c r="L5135" s="2" t="str">
        <f t="shared" si="747"/>
        <v>C3                                      </v>
      </c>
    </row>
    <row r="5136" hidden="1" spans="1:12">
      <c r="A5136" s="1" t="s">
        <v>11005</v>
      </c>
      <c r="B5136" s="1" t="s">
        <v>11006</v>
      </c>
      <c r="C5136" s="1" t="s">
        <v>1729</v>
      </c>
      <c r="D5136" s="1" t="s">
        <v>65</v>
      </c>
      <c r="E5136" s="2" t="str">
        <f t="shared" si="748"/>
        <v>wg</v>
      </c>
      <c r="F5136" s="1" t="s">
        <v>10854</v>
      </c>
      <c r="G5136" s="2" t="str">
        <f t="shared" si="741"/>
        <v>zh</v>
      </c>
      <c r="H5136" s="1" t="s">
        <v>2033</v>
      </c>
      <c r="I5136" s="2" t="str">
        <f t="shared" si="746"/>
        <v>5624</v>
      </c>
      <c r="J5136" s="2" t="str">
        <f t="shared" si="749"/>
        <v>5624</v>
      </c>
      <c r="K5136" s="2" t="str">
        <f t="shared" si="750"/>
        <v>c4                               </v>
      </c>
      <c r="L5136" s="2" t="str">
        <f t="shared" si="747"/>
        <v>C4                                      </v>
      </c>
    </row>
    <row r="5137" hidden="1" spans="1:12">
      <c r="A5137" s="1" t="s">
        <v>11007</v>
      </c>
      <c r="B5137" s="1" t="s">
        <v>11008</v>
      </c>
      <c r="C5137" s="1" t="s">
        <v>1729</v>
      </c>
      <c r="D5137" s="1" t="s">
        <v>65</v>
      </c>
      <c r="E5137" s="2" t="str">
        <f t="shared" si="748"/>
        <v>wg</v>
      </c>
      <c r="F5137" s="1" t="s">
        <v>10854</v>
      </c>
      <c r="G5137" s="2" t="str">
        <f t="shared" si="741"/>
        <v>zh</v>
      </c>
      <c r="H5137" s="1" t="s">
        <v>2033</v>
      </c>
      <c r="I5137" s="2" t="str">
        <f t="shared" si="746"/>
        <v>5625</v>
      </c>
      <c r="J5137" s="2" t="str">
        <f t="shared" si="749"/>
        <v>5625</v>
      </c>
      <c r="K5137" s="2" t="str">
        <f t="shared" si="750"/>
        <v>c2                               </v>
      </c>
      <c r="L5137" s="2" t="str">
        <f t="shared" si="747"/>
        <v>C2                                      </v>
      </c>
    </row>
    <row r="5138" hidden="1" spans="1:12">
      <c r="A5138" s="1" t="s">
        <v>11009</v>
      </c>
      <c r="B5138" s="1" t="s">
        <v>11010</v>
      </c>
      <c r="C5138" s="1" t="s">
        <v>1729</v>
      </c>
      <c r="D5138" s="1" t="s">
        <v>65</v>
      </c>
      <c r="E5138" s="2" t="str">
        <f t="shared" si="748"/>
        <v>wg</v>
      </c>
      <c r="F5138" s="1" t="s">
        <v>10854</v>
      </c>
      <c r="G5138" s="2" t="str">
        <f t="shared" si="741"/>
        <v>zh</v>
      </c>
      <c r="H5138" s="1" t="s">
        <v>2033</v>
      </c>
      <c r="I5138" s="2" t="str">
        <f t="shared" si="746"/>
        <v>5625</v>
      </c>
      <c r="J5138" s="2" t="str">
        <f t="shared" si="749"/>
        <v>5625</v>
      </c>
      <c r="K5138" s="2" t="str">
        <f t="shared" si="750"/>
        <v>c3                               </v>
      </c>
      <c r="L5138" s="2" t="str">
        <f t="shared" si="747"/>
        <v>C3                                      </v>
      </c>
    </row>
    <row r="5139" hidden="1" spans="1:12">
      <c r="A5139" s="1" t="s">
        <v>11011</v>
      </c>
      <c r="B5139" s="1" t="s">
        <v>11012</v>
      </c>
      <c r="C5139" s="1" t="s">
        <v>1729</v>
      </c>
      <c r="D5139" s="1" t="s">
        <v>65</v>
      </c>
      <c r="E5139" s="2" t="str">
        <f t="shared" si="748"/>
        <v>wg</v>
      </c>
      <c r="F5139" s="1" t="s">
        <v>10854</v>
      </c>
      <c r="G5139" s="2" t="str">
        <f t="shared" si="741"/>
        <v>zh</v>
      </c>
      <c r="H5139" s="1" t="s">
        <v>2033</v>
      </c>
      <c r="I5139" s="2" t="str">
        <f t="shared" si="746"/>
        <v>5626</v>
      </c>
      <c r="J5139" s="2" t="str">
        <f t="shared" si="749"/>
        <v>5626</v>
      </c>
      <c r="K5139" s="2" t="str">
        <f t="shared" si="750"/>
        <v>c1                               </v>
      </c>
      <c r="L5139" s="2" t="str">
        <f t="shared" si="747"/>
        <v>C1                                      </v>
      </c>
    </row>
    <row r="5140" hidden="1" spans="1:12">
      <c r="A5140" s="1" t="s">
        <v>11013</v>
      </c>
      <c r="B5140" s="1" t="s">
        <v>11014</v>
      </c>
      <c r="C5140" s="1" t="s">
        <v>1729</v>
      </c>
      <c r="D5140" s="1" t="s">
        <v>65</v>
      </c>
      <c r="E5140" s="2" t="str">
        <f t="shared" si="748"/>
        <v>wg</v>
      </c>
      <c r="F5140" s="1" t="s">
        <v>10854</v>
      </c>
      <c r="G5140" s="2" t="str">
        <f t="shared" ref="G5140:G5162" si="751">MID(A5140,4,2)</f>
        <v>zh</v>
      </c>
      <c r="H5140" s="1" t="s">
        <v>2033</v>
      </c>
      <c r="I5140" s="2" t="str">
        <f t="shared" si="746"/>
        <v>5626</v>
      </c>
      <c r="J5140" s="2" t="str">
        <f t="shared" si="749"/>
        <v>5626</v>
      </c>
      <c r="K5140" s="2" t="str">
        <f t="shared" si="750"/>
        <v>c2                               </v>
      </c>
      <c r="L5140" s="2" t="str">
        <f t="shared" si="747"/>
        <v>C2                                      </v>
      </c>
    </row>
    <row r="5141" hidden="1" spans="1:12">
      <c r="A5141" s="1" t="s">
        <v>11015</v>
      </c>
      <c r="B5141" s="1" t="s">
        <v>11016</v>
      </c>
      <c r="C5141" s="1" t="s">
        <v>1729</v>
      </c>
      <c r="D5141" s="1" t="s">
        <v>65</v>
      </c>
      <c r="E5141" s="2" t="str">
        <f t="shared" si="748"/>
        <v>wg</v>
      </c>
      <c r="F5141" s="1" t="s">
        <v>10854</v>
      </c>
      <c r="G5141" s="2" t="str">
        <f t="shared" si="751"/>
        <v>zh</v>
      </c>
      <c r="H5141" s="1" t="s">
        <v>2033</v>
      </c>
      <c r="I5141" s="2" t="str">
        <f t="shared" si="746"/>
        <v>5626</v>
      </c>
      <c r="J5141" s="2" t="str">
        <f t="shared" si="749"/>
        <v>5626</v>
      </c>
      <c r="K5141" s="2" t="str">
        <f t="shared" si="750"/>
        <v>c3                               </v>
      </c>
      <c r="L5141" s="2" t="str">
        <f t="shared" si="747"/>
        <v>C3                                      </v>
      </c>
    </row>
    <row r="5142" hidden="1" spans="1:12">
      <c r="A5142" s="1" t="s">
        <v>11017</v>
      </c>
      <c r="B5142" s="1" t="s">
        <v>11018</v>
      </c>
      <c r="C5142" s="1" t="s">
        <v>1729</v>
      </c>
      <c r="D5142" s="1" t="s">
        <v>65</v>
      </c>
      <c r="E5142" s="2" t="str">
        <f t="shared" si="748"/>
        <v>wg</v>
      </c>
      <c r="F5142" s="1" t="s">
        <v>10854</v>
      </c>
      <c r="G5142" s="2" t="str">
        <f t="shared" si="751"/>
        <v>zh</v>
      </c>
      <c r="H5142" s="1" t="s">
        <v>2033</v>
      </c>
      <c r="I5142" s="2" t="str">
        <f t="shared" ref="I5142:I5167" si="752">MID(A5142,6,4)</f>
        <v>5627</v>
      </c>
      <c r="J5142" s="2" t="str">
        <f t="shared" si="749"/>
        <v>5627</v>
      </c>
      <c r="K5142" s="2" t="str">
        <f t="shared" si="750"/>
        <v>c1                               </v>
      </c>
      <c r="L5142" s="2" t="str">
        <f t="shared" si="747"/>
        <v>C1                                      </v>
      </c>
    </row>
    <row r="5143" hidden="1" spans="1:12">
      <c r="A5143" s="1" t="s">
        <v>11019</v>
      </c>
      <c r="B5143" s="1" t="s">
        <v>11020</v>
      </c>
      <c r="C5143" s="1" t="s">
        <v>1729</v>
      </c>
      <c r="D5143" s="1" t="s">
        <v>65</v>
      </c>
      <c r="E5143" s="2" t="str">
        <f t="shared" si="748"/>
        <v>wg</v>
      </c>
      <c r="F5143" s="1" t="s">
        <v>10854</v>
      </c>
      <c r="G5143" s="2" t="str">
        <f t="shared" si="751"/>
        <v>zh</v>
      </c>
      <c r="H5143" s="1" t="s">
        <v>2033</v>
      </c>
      <c r="I5143" s="2" t="str">
        <f t="shared" si="752"/>
        <v>5627</v>
      </c>
      <c r="J5143" s="2" t="str">
        <f t="shared" si="749"/>
        <v>5627</v>
      </c>
      <c r="K5143" s="2" t="str">
        <f t="shared" si="750"/>
        <v>c2                               </v>
      </c>
      <c r="L5143" s="2" t="str">
        <f t="shared" si="747"/>
        <v>C2                                      </v>
      </c>
    </row>
    <row r="5144" hidden="1" spans="1:12">
      <c r="A5144" s="1" t="s">
        <v>11021</v>
      </c>
      <c r="B5144" s="1" t="s">
        <v>11022</v>
      </c>
      <c r="C5144" s="1" t="s">
        <v>1729</v>
      </c>
      <c r="D5144" s="1" t="s">
        <v>65</v>
      </c>
      <c r="E5144" s="2" t="str">
        <f t="shared" si="748"/>
        <v>wg</v>
      </c>
      <c r="F5144" s="1" t="s">
        <v>10854</v>
      </c>
      <c r="G5144" s="2" t="str">
        <f t="shared" si="751"/>
        <v>zh</v>
      </c>
      <c r="H5144" s="1" t="s">
        <v>2033</v>
      </c>
      <c r="I5144" s="2" t="str">
        <f t="shared" si="752"/>
        <v>5627</v>
      </c>
      <c r="J5144" s="2" t="str">
        <f t="shared" si="749"/>
        <v>5627</v>
      </c>
      <c r="K5144" s="2" t="str">
        <f t="shared" si="750"/>
        <v>c3                               </v>
      </c>
      <c r="L5144" s="2" t="str">
        <f t="shared" si="747"/>
        <v>C3                                      </v>
      </c>
    </row>
    <row r="5145" hidden="1" spans="1:12">
      <c r="A5145" s="1" t="s">
        <v>11023</v>
      </c>
      <c r="B5145" s="1" t="s">
        <v>11024</v>
      </c>
      <c r="C5145" s="1" t="s">
        <v>1729</v>
      </c>
      <c r="D5145" s="1" t="s">
        <v>65</v>
      </c>
      <c r="E5145" s="2" t="str">
        <f t="shared" ref="E5145:E5176" si="753">MID(A5145,2,2)</f>
        <v>wg</v>
      </c>
      <c r="F5145" s="1" t="s">
        <v>10854</v>
      </c>
      <c r="G5145" s="2" t="str">
        <f t="shared" si="751"/>
        <v>zh</v>
      </c>
      <c r="H5145" s="1" t="s">
        <v>2033</v>
      </c>
      <c r="I5145" s="2" t="str">
        <f t="shared" si="752"/>
        <v>5628</v>
      </c>
      <c r="J5145" s="2" t="str">
        <f t="shared" si="749"/>
        <v>5628</v>
      </c>
      <c r="K5145" s="2" t="str">
        <f t="shared" si="750"/>
        <v>c1                               </v>
      </c>
      <c r="L5145" s="2" t="str">
        <f t="shared" si="747"/>
        <v>C1                                      </v>
      </c>
    </row>
    <row r="5146" hidden="1" spans="1:12">
      <c r="A5146" s="1" t="s">
        <v>11025</v>
      </c>
      <c r="B5146" s="1" t="s">
        <v>11026</v>
      </c>
      <c r="C5146" s="1" t="s">
        <v>1729</v>
      </c>
      <c r="D5146" s="1" t="s">
        <v>65</v>
      </c>
      <c r="E5146" s="2" t="str">
        <f t="shared" si="753"/>
        <v>wg</v>
      </c>
      <c r="F5146" s="1" t="s">
        <v>10854</v>
      </c>
      <c r="G5146" s="2" t="str">
        <f t="shared" si="751"/>
        <v>zh</v>
      </c>
      <c r="H5146" s="1" t="s">
        <v>2033</v>
      </c>
      <c r="I5146" s="2" t="str">
        <f t="shared" si="752"/>
        <v>5628</v>
      </c>
      <c r="J5146" s="2" t="str">
        <f t="shared" si="749"/>
        <v>5628</v>
      </c>
      <c r="K5146" s="2" t="str">
        <f t="shared" si="750"/>
        <v>c22                              </v>
      </c>
      <c r="L5146" s="2" t="str">
        <f t="shared" si="747"/>
        <v>C22                                     </v>
      </c>
    </row>
    <row r="5147" hidden="1" spans="1:12">
      <c r="A5147" s="1" t="s">
        <v>11027</v>
      </c>
      <c r="B5147" s="1" t="s">
        <v>11028</v>
      </c>
      <c r="C5147" s="1" t="s">
        <v>1729</v>
      </c>
      <c r="D5147" s="1" t="s">
        <v>65</v>
      </c>
      <c r="E5147" s="2" t="str">
        <f t="shared" si="753"/>
        <v>wg</v>
      </c>
      <c r="F5147" s="1" t="s">
        <v>10854</v>
      </c>
      <c r="G5147" s="2" t="str">
        <f t="shared" si="751"/>
        <v>zh</v>
      </c>
      <c r="H5147" s="1" t="s">
        <v>2033</v>
      </c>
      <c r="I5147" s="2" t="str">
        <f t="shared" si="752"/>
        <v>5628</v>
      </c>
      <c r="J5147" s="2" t="str">
        <f t="shared" si="749"/>
        <v>5628</v>
      </c>
      <c r="K5147" s="2" t="str">
        <f t="shared" si="750"/>
        <v>c4                               </v>
      </c>
      <c r="L5147" s="2" t="str">
        <f t="shared" si="747"/>
        <v>C4                                      </v>
      </c>
    </row>
    <row r="5148" hidden="1" spans="1:12">
      <c r="A5148" s="1" t="s">
        <v>11029</v>
      </c>
      <c r="B5148" s="1" t="s">
        <v>11030</v>
      </c>
      <c r="C5148" s="1" t="s">
        <v>1729</v>
      </c>
      <c r="D5148" s="1" t="s">
        <v>65</v>
      </c>
      <c r="E5148" s="2" t="str">
        <f t="shared" si="753"/>
        <v>wg</v>
      </c>
      <c r="F5148" s="1" t="s">
        <v>10854</v>
      </c>
      <c r="G5148" s="2" t="str">
        <f t="shared" si="751"/>
        <v>zh</v>
      </c>
      <c r="H5148" s="1" t="s">
        <v>2033</v>
      </c>
      <c r="I5148" s="2" t="str">
        <f t="shared" si="752"/>
        <v>5629</v>
      </c>
      <c r="J5148" s="2" t="str">
        <f t="shared" si="749"/>
        <v>5629</v>
      </c>
      <c r="K5148" s="2" t="str">
        <f t="shared" si="750"/>
        <v>c1                               </v>
      </c>
      <c r="L5148" s="2" t="str">
        <f t="shared" si="747"/>
        <v>C1                                      </v>
      </c>
    </row>
    <row r="5149" hidden="1" spans="1:12">
      <c r="A5149" s="1" t="s">
        <v>11031</v>
      </c>
      <c r="B5149" s="1" t="s">
        <v>11032</v>
      </c>
      <c r="C5149" s="1" t="s">
        <v>1729</v>
      </c>
      <c r="D5149" s="1" t="s">
        <v>65</v>
      </c>
      <c r="E5149" s="2" t="str">
        <f t="shared" si="753"/>
        <v>wg</v>
      </c>
      <c r="F5149" s="1" t="s">
        <v>10854</v>
      </c>
      <c r="G5149" s="2" t="str">
        <f t="shared" si="751"/>
        <v>zh</v>
      </c>
      <c r="H5149" s="1" t="s">
        <v>2033</v>
      </c>
      <c r="I5149" s="2" t="str">
        <f t="shared" si="752"/>
        <v>5629</v>
      </c>
      <c r="J5149" s="2" t="str">
        <f t="shared" si="749"/>
        <v>5629</v>
      </c>
      <c r="K5149" s="2" t="str">
        <f t="shared" si="750"/>
        <v>c133                             </v>
      </c>
      <c r="L5149" s="2" t="str">
        <f t="shared" si="747"/>
        <v>C133                                    </v>
      </c>
    </row>
    <row r="5150" hidden="1" spans="1:12">
      <c r="A5150" s="1" t="s">
        <v>11033</v>
      </c>
      <c r="B5150" s="1" t="s">
        <v>11034</v>
      </c>
      <c r="C5150" s="1" t="s">
        <v>1729</v>
      </c>
      <c r="D5150" s="1" t="s">
        <v>65</v>
      </c>
      <c r="E5150" s="2" t="str">
        <f t="shared" si="753"/>
        <v>wg</v>
      </c>
      <c r="F5150" s="1" t="s">
        <v>10854</v>
      </c>
      <c r="G5150" s="2" t="str">
        <f t="shared" si="751"/>
        <v>zh</v>
      </c>
      <c r="H5150" s="1" t="s">
        <v>2033</v>
      </c>
      <c r="I5150" s="2" t="str">
        <f t="shared" si="752"/>
        <v>5629</v>
      </c>
      <c r="J5150" s="2" t="str">
        <f t="shared" si="749"/>
        <v>5629</v>
      </c>
      <c r="K5150" s="2" t="str">
        <f t="shared" si="750"/>
        <v>c19                              </v>
      </c>
      <c r="L5150" s="2" t="str">
        <f t="shared" si="747"/>
        <v>C19                                     </v>
      </c>
    </row>
    <row r="5151" hidden="1" spans="1:12">
      <c r="A5151" s="1" t="s">
        <v>11035</v>
      </c>
      <c r="B5151" s="1" t="s">
        <v>11036</v>
      </c>
      <c r="C5151" s="1" t="s">
        <v>1729</v>
      </c>
      <c r="D5151" s="1" t="s">
        <v>65</v>
      </c>
      <c r="E5151" s="2" t="str">
        <f t="shared" si="753"/>
        <v>wg</v>
      </c>
      <c r="F5151" s="1" t="s">
        <v>10854</v>
      </c>
      <c r="G5151" s="2" t="str">
        <f t="shared" si="751"/>
        <v>zh</v>
      </c>
      <c r="H5151" s="1" t="s">
        <v>2033</v>
      </c>
      <c r="I5151" s="2" t="str">
        <f t="shared" si="752"/>
        <v>5630</v>
      </c>
      <c r="J5151" s="2" t="str">
        <f t="shared" si="749"/>
        <v>5630</v>
      </c>
      <c r="K5151" s="2" t="str">
        <f t="shared" si="750"/>
        <v>c3                               </v>
      </c>
      <c r="L5151" s="2" t="str">
        <f t="shared" si="747"/>
        <v>C3                                      </v>
      </c>
    </row>
    <row r="5152" hidden="1" spans="1:12">
      <c r="A5152" s="1" t="s">
        <v>11037</v>
      </c>
      <c r="B5152" s="1" t="s">
        <v>11038</v>
      </c>
      <c r="C5152" s="1" t="s">
        <v>1729</v>
      </c>
      <c r="D5152" s="1" t="s">
        <v>65</v>
      </c>
      <c r="E5152" s="2" t="str">
        <f t="shared" si="753"/>
        <v>wg</v>
      </c>
      <c r="F5152" s="1" t="s">
        <v>10854</v>
      </c>
      <c r="G5152" s="2" t="str">
        <f t="shared" si="751"/>
        <v>zh</v>
      </c>
      <c r="H5152" s="1" t="s">
        <v>2033</v>
      </c>
      <c r="I5152" s="2" t="str">
        <f t="shared" si="752"/>
        <v>5631</v>
      </c>
      <c r="J5152" s="2" t="str">
        <f t="shared" si="749"/>
        <v>5631</v>
      </c>
      <c r="K5152" s="2" t="str">
        <f t="shared" si="750"/>
        <v>c1                               </v>
      </c>
      <c r="L5152" s="2" t="str">
        <f t="shared" si="747"/>
        <v>C1                                      </v>
      </c>
    </row>
    <row r="5153" hidden="1" spans="1:12">
      <c r="A5153" s="1" t="s">
        <v>11039</v>
      </c>
      <c r="B5153" s="1" t="s">
        <v>11040</v>
      </c>
      <c r="C5153" s="1" t="s">
        <v>1729</v>
      </c>
      <c r="D5153" s="1" t="s">
        <v>65</v>
      </c>
      <c r="E5153" s="2" t="str">
        <f t="shared" si="753"/>
        <v>wg</v>
      </c>
      <c r="F5153" s="1" t="s">
        <v>10854</v>
      </c>
      <c r="G5153" s="2" t="str">
        <f t="shared" si="751"/>
        <v>zh</v>
      </c>
      <c r="H5153" s="1" t="s">
        <v>2033</v>
      </c>
      <c r="I5153" s="2" t="str">
        <f t="shared" si="752"/>
        <v>5631</v>
      </c>
      <c r="J5153" s="2" t="str">
        <f t="shared" si="749"/>
        <v>5631</v>
      </c>
      <c r="K5153" s="2" t="str">
        <f t="shared" si="750"/>
        <v>c2                               </v>
      </c>
      <c r="L5153" s="2" t="str">
        <f t="shared" si="747"/>
        <v>C2                                      </v>
      </c>
    </row>
    <row r="5154" hidden="1" spans="1:12">
      <c r="A5154" s="1" t="s">
        <v>11041</v>
      </c>
      <c r="B5154" s="1" t="s">
        <v>11042</v>
      </c>
      <c r="C5154" s="1" t="s">
        <v>1729</v>
      </c>
      <c r="D5154" s="1" t="s">
        <v>65</v>
      </c>
      <c r="E5154" s="2" t="str">
        <f t="shared" si="753"/>
        <v>wg</v>
      </c>
      <c r="F5154" s="1" t="s">
        <v>10854</v>
      </c>
      <c r="G5154" s="2" t="str">
        <f t="shared" si="751"/>
        <v>zh</v>
      </c>
      <c r="H5154" s="1" t="s">
        <v>2033</v>
      </c>
      <c r="I5154" s="2" t="str">
        <f t="shared" si="752"/>
        <v>5631</v>
      </c>
      <c r="J5154" s="2" t="str">
        <f t="shared" si="749"/>
        <v>5631</v>
      </c>
      <c r="K5154" s="2" t="str">
        <f t="shared" si="750"/>
        <v>c3                               </v>
      </c>
      <c r="L5154" s="2" t="str">
        <f t="shared" si="747"/>
        <v>C3                                      </v>
      </c>
    </row>
    <row r="5155" hidden="1" spans="1:12">
      <c r="A5155" s="1" t="s">
        <v>11043</v>
      </c>
      <c r="B5155" s="1" t="s">
        <v>11044</v>
      </c>
      <c r="C5155" s="1" t="s">
        <v>1729</v>
      </c>
      <c r="D5155" s="1" t="s">
        <v>65</v>
      </c>
      <c r="E5155" s="2" t="str">
        <f t="shared" si="753"/>
        <v>wg</v>
      </c>
      <c r="F5155" s="1" t="s">
        <v>10854</v>
      </c>
      <c r="G5155" s="2" t="str">
        <f t="shared" si="751"/>
        <v>zh</v>
      </c>
      <c r="H5155" s="1" t="s">
        <v>2033</v>
      </c>
      <c r="I5155" s="2" t="str">
        <f t="shared" si="752"/>
        <v>5632</v>
      </c>
      <c r="J5155" s="2" t="str">
        <f t="shared" si="749"/>
        <v>5632</v>
      </c>
      <c r="K5155" s="2" t="str">
        <f t="shared" si="750"/>
        <v>c1                               </v>
      </c>
      <c r="L5155" s="2" t="str">
        <f t="shared" si="747"/>
        <v>C1                                      </v>
      </c>
    </row>
    <row r="5156" hidden="1" spans="1:12">
      <c r="A5156" s="1" t="s">
        <v>11045</v>
      </c>
      <c r="B5156" s="1" t="s">
        <v>11046</v>
      </c>
      <c r="C5156" s="1" t="s">
        <v>1729</v>
      </c>
      <c r="D5156" s="1" t="s">
        <v>65</v>
      </c>
      <c r="E5156" s="2" t="str">
        <f t="shared" si="753"/>
        <v>wg</v>
      </c>
      <c r="F5156" s="1" t="s">
        <v>10854</v>
      </c>
      <c r="G5156" s="2" t="str">
        <f t="shared" si="751"/>
        <v>zh</v>
      </c>
      <c r="H5156" s="1" t="s">
        <v>2033</v>
      </c>
      <c r="I5156" s="2" t="str">
        <f t="shared" si="752"/>
        <v>5632</v>
      </c>
      <c r="J5156" s="2" t="str">
        <f t="shared" si="749"/>
        <v>5632</v>
      </c>
      <c r="K5156" s="2" t="str">
        <f t="shared" si="750"/>
        <v>c2                               </v>
      </c>
      <c r="L5156" s="2" t="str">
        <f t="shared" si="747"/>
        <v>C2                                      </v>
      </c>
    </row>
    <row r="5157" hidden="1" spans="1:12">
      <c r="A5157" s="1" t="s">
        <v>11047</v>
      </c>
      <c r="B5157" s="1" t="s">
        <v>11048</v>
      </c>
      <c r="C5157" s="1" t="s">
        <v>1729</v>
      </c>
      <c r="D5157" s="1" t="s">
        <v>65</v>
      </c>
      <c r="E5157" s="2" t="str">
        <f t="shared" si="753"/>
        <v>wg</v>
      </c>
      <c r="F5157" s="1" t="s">
        <v>10854</v>
      </c>
      <c r="G5157" s="2" t="str">
        <f t="shared" si="751"/>
        <v>zh</v>
      </c>
      <c r="H5157" s="1" t="s">
        <v>2033</v>
      </c>
      <c r="I5157" s="2" t="str">
        <f t="shared" si="752"/>
        <v>5632</v>
      </c>
      <c r="J5157" s="2" t="str">
        <f t="shared" ref="J5157:J5189" si="754">MID(B5157,5,4)</f>
        <v>5632</v>
      </c>
      <c r="K5157" s="2" t="str">
        <f t="shared" ref="K5157:K5194" si="755">MID(A5157,10,40)</f>
        <v>c3                               </v>
      </c>
      <c r="L5157" s="2" t="str">
        <f t="shared" si="747"/>
        <v>C3                                      </v>
      </c>
    </row>
    <row r="5158" hidden="1" spans="1:12">
      <c r="A5158" s="1" t="s">
        <v>11049</v>
      </c>
      <c r="B5158" s="1" t="s">
        <v>11050</v>
      </c>
      <c r="C5158" s="1" t="s">
        <v>1729</v>
      </c>
      <c r="D5158" s="1" t="s">
        <v>65</v>
      </c>
      <c r="E5158" s="2" t="str">
        <f t="shared" si="753"/>
        <v>wg</v>
      </c>
      <c r="F5158" s="1" t="s">
        <v>10854</v>
      </c>
      <c r="G5158" s="2" t="str">
        <f t="shared" si="751"/>
        <v>zh</v>
      </c>
      <c r="H5158" s="1" t="s">
        <v>2033</v>
      </c>
      <c r="I5158" s="2" t="str">
        <f t="shared" si="752"/>
        <v>5633</v>
      </c>
      <c r="J5158" s="2" t="str">
        <f t="shared" si="754"/>
        <v>5633</v>
      </c>
      <c r="K5158" s="2" t="str">
        <f t="shared" si="755"/>
        <v>c1                               </v>
      </c>
      <c r="L5158" s="2" t="str">
        <f t="shared" si="747"/>
        <v>C1                                      </v>
      </c>
    </row>
    <row r="5159" hidden="1" spans="1:12">
      <c r="A5159" s="1" t="s">
        <v>11051</v>
      </c>
      <c r="B5159" s="1" t="s">
        <v>11052</v>
      </c>
      <c r="C5159" s="1" t="s">
        <v>1729</v>
      </c>
      <c r="D5159" s="1" t="s">
        <v>65</v>
      </c>
      <c r="E5159" s="2" t="str">
        <f t="shared" si="753"/>
        <v>wg</v>
      </c>
      <c r="F5159" s="1" t="s">
        <v>10854</v>
      </c>
      <c r="G5159" s="2" t="str">
        <f t="shared" si="751"/>
        <v>zh</v>
      </c>
      <c r="H5159" s="1" t="s">
        <v>2033</v>
      </c>
      <c r="I5159" s="2" t="str">
        <f t="shared" si="752"/>
        <v>5633</v>
      </c>
      <c r="J5159" s="2" t="str">
        <f t="shared" si="754"/>
        <v>5633</v>
      </c>
      <c r="K5159" s="2" t="str">
        <f t="shared" si="755"/>
        <v>c2                               </v>
      </c>
      <c r="L5159" s="2" t="str">
        <f t="shared" si="747"/>
        <v>C2                                      </v>
      </c>
    </row>
    <row r="5160" hidden="1" spans="1:12">
      <c r="A5160" s="1" t="s">
        <v>11053</v>
      </c>
      <c r="B5160" s="1" t="s">
        <v>11054</v>
      </c>
      <c r="C5160" s="1" t="s">
        <v>1729</v>
      </c>
      <c r="D5160" s="1" t="s">
        <v>65</v>
      </c>
      <c r="E5160" s="2" t="str">
        <f t="shared" si="753"/>
        <v>wg</v>
      </c>
      <c r="F5160" s="1" t="s">
        <v>10854</v>
      </c>
      <c r="G5160" s="2" t="str">
        <f t="shared" si="751"/>
        <v>zh</v>
      </c>
      <c r="H5160" s="1" t="s">
        <v>2033</v>
      </c>
      <c r="I5160" s="2" t="str">
        <f t="shared" si="752"/>
        <v>5633</v>
      </c>
      <c r="J5160" s="2" t="str">
        <f t="shared" si="754"/>
        <v>5633</v>
      </c>
      <c r="K5160" s="2" t="str">
        <f t="shared" si="755"/>
        <v>c3                               </v>
      </c>
      <c r="L5160" s="2" t="str">
        <f t="shared" si="747"/>
        <v>C3                                      </v>
      </c>
    </row>
    <row r="5161" hidden="1" spans="1:12">
      <c r="A5161" s="1" t="s">
        <v>11055</v>
      </c>
      <c r="B5161" s="1" t="s">
        <v>11056</v>
      </c>
      <c r="C5161" s="1" t="s">
        <v>1729</v>
      </c>
      <c r="D5161" s="1" t="s">
        <v>65</v>
      </c>
      <c r="E5161" s="2" t="str">
        <f t="shared" si="753"/>
        <v>wg</v>
      </c>
      <c r="F5161" s="1" t="s">
        <v>10854</v>
      </c>
      <c r="G5161" s="2" t="str">
        <f t="shared" si="751"/>
        <v>zh</v>
      </c>
      <c r="H5161" s="1" t="s">
        <v>2033</v>
      </c>
      <c r="I5161" s="2" t="str">
        <f t="shared" si="752"/>
        <v>5634</v>
      </c>
      <c r="J5161" s="2" t="str">
        <f t="shared" si="754"/>
        <v>5634</v>
      </c>
      <c r="K5161" s="2" t="str">
        <f t="shared" si="755"/>
        <v>c1                               </v>
      </c>
      <c r="L5161" s="2" t="str">
        <f t="shared" si="747"/>
        <v>C1                                      </v>
      </c>
    </row>
    <row r="5162" hidden="1" spans="1:12">
      <c r="A5162" s="1" t="s">
        <v>11057</v>
      </c>
      <c r="B5162" s="1" t="s">
        <v>11058</v>
      </c>
      <c r="C5162" s="1" t="s">
        <v>1729</v>
      </c>
      <c r="D5162" s="1" t="s">
        <v>65</v>
      </c>
      <c r="E5162" s="2" t="str">
        <f t="shared" si="753"/>
        <v>wg</v>
      </c>
      <c r="F5162" s="1" t="s">
        <v>10854</v>
      </c>
      <c r="G5162" s="2" t="str">
        <f t="shared" si="751"/>
        <v>zh</v>
      </c>
      <c r="H5162" s="1" t="s">
        <v>2033</v>
      </c>
      <c r="I5162" s="2" t="str">
        <f t="shared" si="752"/>
        <v>5634</v>
      </c>
      <c r="J5162" s="2" t="str">
        <f t="shared" si="754"/>
        <v>5634</v>
      </c>
      <c r="K5162" s="2" t="str">
        <f t="shared" si="755"/>
        <v>c2                               </v>
      </c>
      <c r="L5162" s="2" t="str">
        <f t="shared" si="747"/>
        <v>C2                                      </v>
      </c>
    </row>
    <row r="5163" hidden="1" spans="1:12">
      <c r="A5163" s="1" t="s">
        <v>11059</v>
      </c>
      <c r="B5163" s="1" t="s">
        <v>11060</v>
      </c>
      <c r="C5163" s="1" t="s">
        <v>1729</v>
      </c>
      <c r="D5163" s="1" t="s">
        <v>65</v>
      </c>
      <c r="E5163" s="2" t="str">
        <f t="shared" si="753"/>
        <v>wg</v>
      </c>
      <c r="F5163" s="1" t="s">
        <v>10854</v>
      </c>
      <c r="G5163" s="2" t="str">
        <f t="shared" ref="G5163:G5186" si="756">MID(A5163,4,2)</f>
        <v>zh</v>
      </c>
      <c r="H5163" s="1" t="s">
        <v>2033</v>
      </c>
      <c r="I5163" s="2" t="str">
        <f t="shared" si="752"/>
        <v>5634</v>
      </c>
      <c r="J5163" s="2" t="str">
        <f t="shared" si="754"/>
        <v>5634</v>
      </c>
      <c r="K5163" s="2" t="str">
        <f t="shared" si="755"/>
        <v>c3                               </v>
      </c>
      <c r="L5163" s="2" t="str">
        <f t="shared" ref="L5163:L5194" si="757">MID(B5163,9,40)</f>
        <v>C3                                      </v>
      </c>
    </row>
    <row r="5164" hidden="1" spans="1:12">
      <c r="A5164" s="1" t="s">
        <v>11061</v>
      </c>
      <c r="B5164" s="1" t="s">
        <v>11062</v>
      </c>
      <c r="C5164" s="1" t="s">
        <v>1729</v>
      </c>
      <c r="D5164" s="1" t="s">
        <v>65</v>
      </c>
      <c r="E5164" s="2" t="str">
        <f t="shared" si="753"/>
        <v>wg</v>
      </c>
      <c r="F5164" s="1" t="s">
        <v>10854</v>
      </c>
      <c r="G5164" s="2" t="str">
        <f t="shared" si="756"/>
        <v>zh</v>
      </c>
      <c r="H5164" s="1" t="s">
        <v>2033</v>
      </c>
      <c r="I5164" s="2" t="str">
        <f t="shared" si="752"/>
        <v>5635</v>
      </c>
      <c r="J5164" s="2" t="str">
        <f t="shared" si="754"/>
        <v>5635</v>
      </c>
      <c r="K5164" s="2" t="str">
        <f t="shared" si="755"/>
        <v>c1                               </v>
      </c>
      <c r="L5164" s="2" t="str">
        <f t="shared" si="757"/>
        <v>C1                                      </v>
      </c>
    </row>
    <row r="5165" hidden="1" spans="1:12">
      <c r="A5165" s="1" t="s">
        <v>11063</v>
      </c>
      <c r="B5165" s="1" t="s">
        <v>11064</v>
      </c>
      <c r="C5165" s="1" t="s">
        <v>1729</v>
      </c>
      <c r="D5165" s="1" t="s">
        <v>65</v>
      </c>
      <c r="E5165" s="2" t="str">
        <f t="shared" si="753"/>
        <v>wg</v>
      </c>
      <c r="F5165" s="1" t="s">
        <v>10854</v>
      </c>
      <c r="G5165" s="2" t="str">
        <f t="shared" si="756"/>
        <v>zh</v>
      </c>
      <c r="H5165" s="1" t="s">
        <v>2033</v>
      </c>
      <c r="I5165" s="2" t="str">
        <f t="shared" si="752"/>
        <v>5635</v>
      </c>
      <c r="J5165" s="2" t="str">
        <f t="shared" si="754"/>
        <v>5635</v>
      </c>
      <c r="K5165" s="2" t="str">
        <f t="shared" si="755"/>
        <v>c2                               </v>
      </c>
      <c r="L5165" s="2" t="str">
        <f t="shared" si="757"/>
        <v>C2                                      </v>
      </c>
    </row>
    <row r="5166" hidden="1" spans="1:12">
      <c r="A5166" s="1" t="s">
        <v>11065</v>
      </c>
      <c r="B5166" s="1" t="s">
        <v>11066</v>
      </c>
      <c r="C5166" s="1" t="s">
        <v>1729</v>
      </c>
      <c r="D5166" s="1" t="s">
        <v>65</v>
      </c>
      <c r="E5166" s="2" t="str">
        <f t="shared" si="753"/>
        <v>wg</v>
      </c>
      <c r="F5166" s="1" t="s">
        <v>10854</v>
      </c>
      <c r="G5166" s="2" t="str">
        <f t="shared" si="756"/>
        <v>zh</v>
      </c>
      <c r="H5166" s="1" t="s">
        <v>2033</v>
      </c>
      <c r="I5166" s="2" t="str">
        <f t="shared" si="752"/>
        <v>5635</v>
      </c>
      <c r="J5166" s="2" t="str">
        <f t="shared" si="754"/>
        <v>5635</v>
      </c>
      <c r="K5166" s="2" t="str">
        <f t="shared" si="755"/>
        <v>c3                               </v>
      </c>
      <c r="L5166" s="2" t="str">
        <f t="shared" si="757"/>
        <v>C3                                      </v>
      </c>
    </row>
    <row r="5167" hidden="1" spans="1:12">
      <c r="A5167" s="1" t="s">
        <v>11067</v>
      </c>
      <c r="B5167" s="1" t="s">
        <v>11068</v>
      </c>
      <c r="C5167" s="1" t="s">
        <v>1729</v>
      </c>
      <c r="D5167" s="1" t="s">
        <v>65</v>
      </c>
      <c r="E5167" s="2" t="str">
        <f t="shared" si="753"/>
        <v>wg</v>
      </c>
      <c r="F5167" s="1" t="s">
        <v>10854</v>
      </c>
      <c r="G5167" s="2" t="str">
        <f t="shared" si="756"/>
        <v>zh</v>
      </c>
      <c r="H5167" s="1" t="s">
        <v>2033</v>
      </c>
      <c r="I5167" s="2" t="str">
        <f t="shared" si="752"/>
        <v>5637</v>
      </c>
      <c r="J5167" s="2" t="str">
        <f t="shared" si="754"/>
        <v>5637</v>
      </c>
      <c r="K5167" s="2" t="str">
        <f t="shared" si="755"/>
        <v>c13                              </v>
      </c>
      <c r="L5167" s="2" t="str">
        <f t="shared" si="757"/>
        <v>C13                                     </v>
      </c>
    </row>
    <row r="5168" hidden="1" spans="1:12">
      <c r="A5168" s="1" t="s">
        <v>11069</v>
      </c>
      <c r="B5168" s="1" t="s">
        <v>11070</v>
      </c>
      <c r="C5168" s="1" t="s">
        <v>1729</v>
      </c>
      <c r="D5168" s="1" t="s">
        <v>65</v>
      </c>
      <c r="E5168" s="2" t="str">
        <f t="shared" si="753"/>
        <v>wg</v>
      </c>
      <c r="F5168" s="1" t="s">
        <v>10854</v>
      </c>
      <c r="G5168" s="2" t="str">
        <f t="shared" si="756"/>
        <v>zh</v>
      </c>
      <c r="H5168" s="1" t="s">
        <v>2033</v>
      </c>
      <c r="I5168" s="2" t="str">
        <f t="shared" ref="I5168:I5181" si="758">MID(A5168,6,4)</f>
        <v>5637</v>
      </c>
      <c r="J5168" s="2" t="str">
        <f t="shared" si="754"/>
        <v>5637</v>
      </c>
      <c r="K5168" s="2" t="str">
        <f t="shared" si="755"/>
        <v>c131                             </v>
      </c>
      <c r="L5168" s="2" t="str">
        <f t="shared" si="757"/>
        <v>C131                                    </v>
      </c>
    </row>
    <row r="5169" hidden="1" spans="1:12">
      <c r="A5169" s="1" t="s">
        <v>11071</v>
      </c>
      <c r="B5169" s="1" t="s">
        <v>11072</v>
      </c>
      <c r="C5169" s="1" t="s">
        <v>1729</v>
      </c>
      <c r="D5169" s="1" t="s">
        <v>65</v>
      </c>
      <c r="E5169" s="2" t="str">
        <f t="shared" si="753"/>
        <v>wg</v>
      </c>
      <c r="F5169" s="1" t="s">
        <v>10854</v>
      </c>
      <c r="G5169" s="2" t="str">
        <f t="shared" si="756"/>
        <v>zh</v>
      </c>
      <c r="H5169" s="1" t="s">
        <v>2033</v>
      </c>
      <c r="I5169" s="2" t="str">
        <f t="shared" si="758"/>
        <v>5637</v>
      </c>
      <c r="J5169" s="2" t="str">
        <f t="shared" si="754"/>
        <v>5637</v>
      </c>
      <c r="K5169" s="2" t="str">
        <f t="shared" si="755"/>
        <v>c22                              </v>
      </c>
      <c r="L5169" s="2" t="str">
        <f t="shared" si="757"/>
        <v>C22                                     </v>
      </c>
    </row>
    <row r="5170" hidden="1" spans="1:12">
      <c r="A5170" s="1" t="s">
        <v>11073</v>
      </c>
      <c r="B5170" s="1" t="s">
        <v>11074</v>
      </c>
      <c r="C5170" s="1" t="s">
        <v>1729</v>
      </c>
      <c r="D5170" s="1" t="s">
        <v>65</v>
      </c>
      <c r="E5170" s="2" t="str">
        <f t="shared" si="753"/>
        <v>wg</v>
      </c>
      <c r="F5170" s="1" t="s">
        <v>10854</v>
      </c>
      <c r="G5170" s="2" t="str">
        <f t="shared" si="756"/>
        <v>zh</v>
      </c>
      <c r="H5170" s="1" t="s">
        <v>2033</v>
      </c>
      <c r="I5170" s="2" t="str">
        <f t="shared" si="758"/>
        <v>5639</v>
      </c>
      <c r="J5170" s="2" t="str">
        <f t="shared" si="754"/>
        <v>5639</v>
      </c>
      <c r="K5170" s="2" t="str">
        <f t="shared" si="755"/>
        <v>c13                              </v>
      </c>
      <c r="L5170" s="2" t="str">
        <f t="shared" si="757"/>
        <v>C13                                     </v>
      </c>
    </row>
    <row r="5171" hidden="1" spans="1:12">
      <c r="A5171" s="1" t="s">
        <v>11075</v>
      </c>
      <c r="B5171" s="1" t="s">
        <v>11076</v>
      </c>
      <c r="C5171" s="1" t="s">
        <v>1729</v>
      </c>
      <c r="D5171" s="1" t="s">
        <v>65</v>
      </c>
      <c r="E5171" s="2" t="str">
        <f t="shared" si="753"/>
        <v>wg</v>
      </c>
      <c r="F5171" s="1" t="s">
        <v>10854</v>
      </c>
      <c r="G5171" s="2" t="str">
        <f t="shared" si="756"/>
        <v>zh</v>
      </c>
      <c r="H5171" s="1" t="s">
        <v>2033</v>
      </c>
      <c r="I5171" s="2" t="str">
        <f t="shared" si="758"/>
        <v>5639</v>
      </c>
      <c r="J5171" s="2" t="str">
        <f t="shared" si="754"/>
        <v>5639</v>
      </c>
      <c r="K5171" s="2" t="str">
        <f t="shared" si="755"/>
        <v>c131                             </v>
      </c>
      <c r="L5171" s="2" t="str">
        <f t="shared" si="757"/>
        <v>C131                                    </v>
      </c>
    </row>
    <row r="5172" hidden="1" spans="1:12">
      <c r="A5172" s="1" t="s">
        <v>11077</v>
      </c>
      <c r="B5172" s="1" t="s">
        <v>11078</v>
      </c>
      <c r="C5172" s="1" t="s">
        <v>1729</v>
      </c>
      <c r="D5172" s="1" t="s">
        <v>65</v>
      </c>
      <c r="E5172" s="2" t="str">
        <f t="shared" si="753"/>
        <v>wg</v>
      </c>
      <c r="F5172" s="1" t="s">
        <v>10854</v>
      </c>
      <c r="G5172" s="2" t="str">
        <f t="shared" si="756"/>
        <v>zh</v>
      </c>
      <c r="H5172" s="1" t="s">
        <v>2033</v>
      </c>
      <c r="I5172" s="2" t="str">
        <f t="shared" si="758"/>
        <v>5639</v>
      </c>
      <c r="J5172" s="2" t="str">
        <f t="shared" si="754"/>
        <v>5639</v>
      </c>
      <c r="K5172" s="2" t="str">
        <f t="shared" si="755"/>
        <v>c21                              </v>
      </c>
      <c r="L5172" s="2" t="str">
        <f t="shared" si="757"/>
        <v>C21                                     </v>
      </c>
    </row>
    <row r="5173" hidden="1" spans="1:12">
      <c r="A5173" s="1" t="s">
        <v>11079</v>
      </c>
      <c r="B5173" s="1" t="s">
        <v>11080</v>
      </c>
      <c r="C5173" s="1" t="s">
        <v>1729</v>
      </c>
      <c r="D5173" s="1" t="s">
        <v>65</v>
      </c>
      <c r="E5173" s="2" t="str">
        <f t="shared" si="753"/>
        <v>wg</v>
      </c>
      <c r="F5173" s="1" t="s">
        <v>10854</v>
      </c>
      <c r="G5173" s="2" t="str">
        <f t="shared" si="756"/>
        <v>zh</v>
      </c>
      <c r="H5173" s="1" t="s">
        <v>2033</v>
      </c>
      <c r="I5173" s="2" t="str">
        <f t="shared" si="758"/>
        <v>5640</v>
      </c>
      <c r="J5173" s="2" t="str">
        <f t="shared" si="754"/>
        <v>5640</v>
      </c>
      <c r="K5173" s="2" t="str">
        <f t="shared" si="755"/>
        <v>c5                               </v>
      </c>
      <c r="L5173" s="2" t="str">
        <f t="shared" si="757"/>
        <v>C5                                      </v>
      </c>
    </row>
    <row r="5174" hidden="1" spans="1:12">
      <c r="A5174" s="1" t="s">
        <v>11081</v>
      </c>
      <c r="B5174" s="1" t="s">
        <v>11082</v>
      </c>
      <c r="C5174" s="1" t="s">
        <v>1729</v>
      </c>
      <c r="D5174" s="1" t="s">
        <v>65</v>
      </c>
      <c r="E5174" s="2" t="str">
        <f t="shared" si="753"/>
        <v>wg</v>
      </c>
      <c r="F5174" s="1" t="s">
        <v>10854</v>
      </c>
      <c r="G5174" s="2" t="str">
        <f t="shared" si="756"/>
        <v>zh</v>
      </c>
      <c r="H5174" s="1" t="s">
        <v>2033</v>
      </c>
      <c r="I5174" s="2" t="str">
        <f t="shared" si="758"/>
        <v>5641</v>
      </c>
      <c r="J5174" s="2" t="str">
        <f t="shared" si="754"/>
        <v>5641</v>
      </c>
      <c r="K5174" s="2" t="str">
        <f t="shared" si="755"/>
        <v>c131                             </v>
      </c>
      <c r="L5174" s="2" t="str">
        <f t="shared" si="757"/>
        <v>C131                                    </v>
      </c>
    </row>
    <row r="5175" hidden="1" spans="1:12">
      <c r="A5175" s="1" t="s">
        <v>11083</v>
      </c>
      <c r="B5175" s="1" t="s">
        <v>11084</v>
      </c>
      <c r="C5175" s="1" t="s">
        <v>1729</v>
      </c>
      <c r="D5175" s="1" t="s">
        <v>65</v>
      </c>
      <c r="E5175" s="2" t="str">
        <f t="shared" si="753"/>
        <v>wg</v>
      </c>
      <c r="F5175" s="1" t="s">
        <v>10854</v>
      </c>
      <c r="G5175" s="2" t="str">
        <f t="shared" si="756"/>
        <v>zh</v>
      </c>
      <c r="H5175" s="1" t="s">
        <v>2033</v>
      </c>
      <c r="I5175" s="2" t="str">
        <f t="shared" si="758"/>
        <v>5641</v>
      </c>
      <c r="J5175" s="2" t="str">
        <f t="shared" si="754"/>
        <v>5641</v>
      </c>
      <c r="K5175" s="2" t="str">
        <f t="shared" si="755"/>
        <v>c22                              </v>
      </c>
      <c r="L5175" s="2" t="str">
        <f t="shared" si="757"/>
        <v>C22                                     </v>
      </c>
    </row>
    <row r="5176" hidden="1" spans="1:12">
      <c r="A5176" s="1" t="s">
        <v>11085</v>
      </c>
      <c r="B5176" s="1" t="s">
        <v>11086</v>
      </c>
      <c r="C5176" s="1" t="s">
        <v>1729</v>
      </c>
      <c r="D5176" s="1" t="s">
        <v>65</v>
      </c>
      <c r="E5176" s="2" t="str">
        <f t="shared" si="753"/>
        <v>wg</v>
      </c>
      <c r="F5176" s="1" t="s">
        <v>10854</v>
      </c>
      <c r="G5176" s="2" t="str">
        <f t="shared" si="756"/>
        <v>zh</v>
      </c>
      <c r="H5176" s="1" t="s">
        <v>2033</v>
      </c>
      <c r="I5176" s="2" t="str">
        <f t="shared" si="758"/>
        <v>5642</v>
      </c>
      <c r="J5176" s="2" t="str">
        <f t="shared" si="754"/>
        <v>5642</v>
      </c>
      <c r="K5176" s="2" t="str">
        <f t="shared" si="755"/>
        <v>c21                              </v>
      </c>
      <c r="L5176" s="2" t="str">
        <f t="shared" si="757"/>
        <v>C21                                     </v>
      </c>
    </row>
    <row r="5177" hidden="1" spans="1:12">
      <c r="A5177" s="1" t="s">
        <v>11087</v>
      </c>
      <c r="B5177" s="1" t="s">
        <v>11088</v>
      </c>
      <c r="C5177" s="1" t="s">
        <v>1729</v>
      </c>
      <c r="D5177" s="1" t="s">
        <v>65</v>
      </c>
      <c r="E5177" s="2" t="str">
        <f t="shared" ref="E5177:E5194" si="759">MID(A5177,2,2)</f>
        <v>wg</v>
      </c>
      <c r="F5177" s="1" t="s">
        <v>10854</v>
      </c>
      <c r="G5177" s="2" t="str">
        <f t="shared" si="756"/>
        <v>zh</v>
      </c>
      <c r="H5177" s="1" t="s">
        <v>2033</v>
      </c>
      <c r="I5177" s="2" t="str">
        <f t="shared" si="758"/>
        <v>5802</v>
      </c>
      <c r="J5177" s="2" t="str">
        <f t="shared" si="754"/>
        <v>5802</v>
      </c>
      <c r="K5177" s="2" t="str">
        <f t="shared" si="755"/>
        <v>c1                               </v>
      </c>
      <c r="L5177" s="2" t="str">
        <f t="shared" si="757"/>
        <v>C1                                      </v>
      </c>
    </row>
    <row r="5178" hidden="1" spans="1:12">
      <c r="A5178" s="1" t="s">
        <v>11089</v>
      </c>
      <c r="B5178" s="1" t="s">
        <v>11090</v>
      </c>
      <c r="C5178" s="1" t="s">
        <v>1729</v>
      </c>
      <c r="D5178" s="1" t="s">
        <v>65</v>
      </c>
      <c r="E5178" s="2" t="str">
        <f t="shared" si="759"/>
        <v>wg</v>
      </c>
      <c r="F5178" s="1" t="s">
        <v>10854</v>
      </c>
      <c r="G5178" s="2" t="str">
        <f t="shared" si="756"/>
        <v>zh</v>
      </c>
      <c r="H5178" s="1" t="s">
        <v>2033</v>
      </c>
      <c r="I5178" s="2" t="str">
        <f t="shared" si="758"/>
        <v>5802</v>
      </c>
      <c r="J5178" s="2" t="str">
        <f t="shared" si="754"/>
        <v>5802</v>
      </c>
      <c r="K5178" s="2" t="str">
        <f t="shared" si="755"/>
        <v>c13                              </v>
      </c>
      <c r="L5178" s="2" t="str">
        <f t="shared" si="757"/>
        <v>C13                                     </v>
      </c>
    </row>
    <row r="5179" hidden="1" spans="1:12">
      <c r="A5179" s="1" t="s">
        <v>11091</v>
      </c>
      <c r="B5179" s="1" t="s">
        <v>11092</v>
      </c>
      <c r="C5179" s="1" t="s">
        <v>1729</v>
      </c>
      <c r="D5179" s="1" t="s">
        <v>65</v>
      </c>
      <c r="E5179" s="2" t="str">
        <f t="shared" si="759"/>
        <v>wg</v>
      </c>
      <c r="F5179" s="1" t="s">
        <v>10854</v>
      </c>
      <c r="G5179" s="2" t="str">
        <f t="shared" si="756"/>
        <v>zh</v>
      </c>
      <c r="H5179" s="1" t="s">
        <v>2033</v>
      </c>
      <c r="I5179" s="2" t="str">
        <f t="shared" si="758"/>
        <v>5802</v>
      </c>
      <c r="J5179" s="2" t="str">
        <f t="shared" si="754"/>
        <v>5802</v>
      </c>
      <c r="K5179" s="2" t="str">
        <f t="shared" si="755"/>
        <v>c4                               </v>
      </c>
      <c r="L5179" s="2" t="str">
        <f t="shared" si="757"/>
        <v>C4                                      </v>
      </c>
    </row>
    <row r="5180" hidden="1" spans="1:12">
      <c r="A5180" s="1" t="s">
        <v>11093</v>
      </c>
      <c r="B5180" s="1" t="s">
        <v>11094</v>
      </c>
      <c r="C5180" s="1" t="s">
        <v>1729</v>
      </c>
      <c r="D5180" s="1" t="s">
        <v>65</v>
      </c>
      <c r="E5180" s="2" t="str">
        <f t="shared" si="759"/>
        <v>wg</v>
      </c>
      <c r="F5180" s="1" t="s">
        <v>10854</v>
      </c>
      <c r="G5180" s="2" t="str">
        <f t="shared" si="756"/>
        <v>zh</v>
      </c>
      <c r="H5180" s="1" t="s">
        <v>2033</v>
      </c>
      <c r="I5180" s="2" t="str">
        <f t="shared" ref="I5180:I5194" si="760">MID(A5180,6,4)</f>
        <v>5802</v>
      </c>
      <c r="J5180" s="2" t="str">
        <f t="shared" si="754"/>
        <v>5802</v>
      </c>
      <c r="K5180" s="2" t="str">
        <f t="shared" si="755"/>
        <v>sc13                             </v>
      </c>
      <c r="L5180" s="2" t="str">
        <f t="shared" si="757"/>
        <v>SC13                                    </v>
      </c>
    </row>
    <row r="5181" hidden="1" spans="1:12">
      <c r="A5181" s="1" t="s">
        <v>11095</v>
      </c>
      <c r="B5181" s="1" t="s">
        <v>11096</v>
      </c>
      <c r="C5181" s="1" t="s">
        <v>1729</v>
      </c>
      <c r="D5181" s="1" t="s">
        <v>65</v>
      </c>
      <c r="E5181" s="2" t="str">
        <f t="shared" si="759"/>
        <v>wg</v>
      </c>
      <c r="F5181" s="1" t="s">
        <v>10854</v>
      </c>
      <c r="G5181" s="2" t="str">
        <f t="shared" si="756"/>
        <v>zh</v>
      </c>
      <c r="H5181" s="1" t="s">
        <v>2033</v>
      </c>
      <c r="I5181" s="2" t="str">
        <f t="shared" si="760"/>
        <v>5805</v>
      </c>
      <c r="J5181" s="2" t="str">
        <f t="shared" si="754"/>
        <v>5805</v>
      </c>
      <c r="K5181" s="2" t="str">
        <f t="shared" si="755"/>
        <v>c13                              </v>
      </c>
      <c r="L5181" s="2" t="str">
        <f t="shared" si="757"/>
        <v>C13                                     </v>
      </c>
    </row>
    <row r="5182" hidden="1" spans="1:12">
      <c r="A5182" s="1" t="s">
        <v>11097</v>
      </c>
      <c r="B5182" s="1" t="s">
        <v>11098</v>
      </c>
      <c r="C5182" s="1" t="s">
        <v>1729</v>
      </c>
      <c r="D5182" s="1" t="s">
        <v>65</v>
      </c>
      <c r="E5182" s="2" t="str">
        <f t="shared" si="759"/>
        <v>wg</v>
      </c>
      <c r="F5182" s="1" t="s">
        <v>10854</v>
      </c>
      <c r="G5182" s="2" t="str">
        <f t="shared" si="756"/>
        <v>zh</v>
      </c>
      <c r="H5182" s="1" t="s">
        <v>2033</v>
      </c>
      <c r="I5182" s="2" t="str">
        <f t="shared" si="760"/>
        <v>5805</v>
      </c>
      <c r="J5182" s="2" t="str">
        <f t="shared" si="754"/>
        <v>5805</v>
      </c>
      <c r="K5182" s="2" t="str">
        <f t="shared" si="755"/>
        <v>c131                             </v>
      </c>
      <c r="L5182" s="2" t="str">
        <f t="shared" si="757"/>
        <v>C131                                    </v>
      </c>
    </row>
    <row r="5183" hidden="1" spans="1:12">
      <c r="A5183" s="1" t="s">
        <v>11099</v>
      </c>
      <c r="B5183" s="1" t="s">
        <v>11100</v>
      </c>
      <c r="C5183" s="1" t="s">
        <v>1729</v>
      </c>
      <c r="D5183" s="1" t="s">
        <v>65</v>
      </c>
      <c r="E5183" s="2" t="str">
        <f t="shared" si="759"/>
        <v>wg</v>
      </c>
      <c r="F5183" s="1" t="s">
        <v>10854</v>
      </c>
      <c r="G5183" s="2" t="str">
        <f t="shared" si="756"/>
        <v>zh</v>
      </c>
      <c r="H5183" s="1" t="s">
        <v>2033</v>
      </c>
      <c r="I5183" s="2" t="str">
        <f t="shared" si="760"/>
        <v>5805</v>
      </c>
      <c r="J5183" s="2" t="str">
        <f t="shared" si="754"/>
        <v>5805</v>
      </c>
      <c r="K5183" s="2" t="str">
        <f t="shared" si="755"/>
        <v>c4                               </v>
      </c>
      <c r="L5183" s="2" t="str">
        <f t="shared" si="757"/>
        <v>C4                                      </v>
      </c>
    </row>
    <row r="5184" hidden="1" spans="1:12">
      <c r="A5184" s="1" t="s">
        <v>11101</v>
      </c>
      <c r="B5184" s="1" t="s">
        <v>11102</v>
      </c>
      <c r="C5184" s="1" t="s">
        <v>1729</v>
      </c>
      <c r="D5184" s="1" t="s">
        <v>65</v>
      </c>
      <c r="E5184" s="2" t="str">
        <f t="shared" si="759"/>
        <v>wg</v>
      </c>
      <c r="F5184" s="1" t="s">
        <v>10854</v>
      </c>
      <c r="G5184" s="2" t="str">
        <f t="shared" si="756"/>
        <v>zh</v>
      </c>
      <c r="H5184" s="1" t="s">
        <v>2033</v>
      </c>
      <c r="I5184" s="2" t="str">
        <f t="shared" si="760"/>
        <v>5806</v>
      </c>
      <c r="J5184" s="2" t="str">
        <f t="shared" si="754"/>
        <v>5806</v>
      </c>
      <c r="K5184" s="2" t="str">
        <f t="shared" si="755"/>
        <v>c1                               </v>
      </c>
      <c r="L5184" s="2" t="str">
        <f t="shared" si="757"/>
        <v>C1                                      </v>
      </c>
    </row>
    <row r="5185" hidden="1" spans="1:12">
      <c r="A5185" s="1" t="s">
        <v>11103</v>
      </c>
      <c r="B5185" s="1" t="s">
        <v>11104</v>
      </c>
      <c r="C5185" s="1" t="s">
        <v>1729</v>
      </c>
      <c r="D5185" s="1" t="s">
        <v>65</v>
      </c>
      <c r="E5185" s="2" t="str">
        <f t="shared" si="759"/>
        <v>wg</v>
      </c>
      <c r="F5185" s="1" t="s">
        <v>10854</v>
      </c>
      <c r="G5185" s="2" t="str">
        <f t="shared" si="756"/>
        <v>zh</v>
      </c>
      <c r="H5185" s="1" t="s">
        <v>2033</v>
      </c>
      <c r="I5185" s="2" t="str">
        <f t="shared" si="760"/>
        <v>5806</v>
      </c>
      <c r="J5185" s="2" t="str">
        <f t="shared" si="754"/>
        <v>5806</v>
      </c>
      <c r="K5185" s="2" t="str">
        <f t="shared" si="755"/>
        <v>c13                              </v>
      </c>
      <c r="L5185" s="2" t="str">
        <f t="shared" si="757"/>
        <v>C13                                     </v>
      </c>
    </row>
    <row r="5186" hidden="1" spans="1:12">
      <c r="A5186" s="1" t="s">
        <v>11105</v>
      </c>
      <c r="B5186" s="1" t="s">
        <v>11106</v>
      </c>
      <c r="C5186" s="1" t="s">
        <v>1729</v>
      </c>
      <c r="D5186" s="1" t="s">
        <v>65</v>
      </c>
      <c r="E5186" s="2" t="str">
        <f t="shared" si="759"/>
        <v>wg</v>
      </c>
      <c r="F5186" s="1" t="s">
        <v>10854</v>
      </c>
      <c r="G5186" s="2" t="str">
        <f t="shared" si="756"/>
        <v>zh</v>
      </c>
      <c r="H5186" s="1" t="s">
        <v>2033</v>
      </c>
      <c r="I5186" s="2" t="str">
        <f t="shared" si="760"/>
        <v>5806</v>
      </c>
      <c r="J5186" s="2" t="str">
        <f t="shared" si="754"/>
        <v>5806</v>
      </c>
      <c r="K5186" s="2" t="str">
        <f t="shared" si="755"/>
        <v>c19                              </v>
      </c>
      <c r="L5186" s="2" t="str">
        <f t="shared" si="757"/>
        <v>C19                                     </v>
      </c>
    </row>
    <row r="5187" hidden="1" spans="1:12">
      <c r="A5187" s="1" t="s">
        <v>11107</v>
      </c>
      <c r="B5187" s="1" t="s">
        <v>11108</v>
      </c>
      <c r="C5187" s="1" t="s">
        <v>1729</v>
      </c>
      <c r="D5187" s="1" t="s">
        <v>65</v>
      </c>
      <c r="E5187" s="2" t="str">
        <f t="shared" si="759"/>
        <v>wg</v>
      </c>
      <c r="F5187" s="1" t="s">
        <v>10854</v>
      </c>
      <c r="G5187" s="2" t="str">
        <f t="shared" ref="G5187:G5194" si="761">MID(A5187,4,2)</f>
        <v>zh</v>
      </c>
      <c r="H5187" s="1" t="s">
        <v>2033</v>
      </c>
      <c r="I5187" s="2" t="str">
        <f t="shared" si="760"/>
        <v>5807</v>
      </c>
      <c r="J5187" s="2" t="str">
        <f t="shared" si="754"/>
        <v>5807</v>
      </c>
      <c r="K5187" s="2" t="str">
        <f t="shared" si="755"/>
        <v>c13                              </v>
      </c>
      <c r="L5187" s="2" t="str">
        <f t="shared" si="757"/>
        <v>C13                                     </v>
      </c>
    </row>
    <row r="5188" hidden="1" spans="1:12">
      <c r="A5188" s="1" t="s">
        <v>11109</v>
      </c>
      <c r="B5188" s="1" t="s">
        <v>11110</v>
      </c>
      <c r="C5188" s="1" t="s">
        <v>1729</v>
      </c>
      <c r="D5188" s="1" t="s">
        <v>65</v>
      </c>
      <c r="E5188" s="2" t="str">
        <f t="shared" si="759"/>
        <v>wg</v>
      </c>
      <c r="F5188" s="1" t="s">
        <v>10854</v>
      </c>
      <c r="G5188" s="2" t="str">
        <f t="shared" si="761"/>
        <v>zh</v>
      </c>
      <c r="H5188" s="1" t="s">
        <v>2033</v>
      </c>
      <c r="I5188" s="2" t="str">
        <f t="shared" si="760"/>
        <v>5807</v>
      </c>
      <c r="J5188" s="2" t="str">
        <f t="shared" si="754"/>
        <v>5807</v>
      </c>
      <c r="K5188" s="2" t="str">
        <f t="shared" si="755"/>
        <v>c22                              </v>
      </c>
      <c r="L5188" s="2" t="str">
        <f t="shared" si="757"/>
        <v>C22                                     </v>
      </c>
    </row>
    <row r="5189" hidden="1" spans="1:12">
      <c r="A5189" s="1" t="s">
        <v>11111</v>
      </c>
      <c r="B5189" s="1" t="s">
        <v>11112</v>
      </c>
      <c r="C5189" s="1" t="s">
        <v>1729</v>
      </c>
      <c r="D5189" s="1" t="s">
        <v>65</v>
      </c>
      <c r="E5189" s="2" t="str">
        <f t="shared" si="759"/>
        <v>wg</v>
      </c>
      <c r="F5189" s="1" t="s">
        <v>10854</v>
      </c>
      <c r="G5189" s="2" t="str">
        <f t="shared" si="761"/>
        <v>zh</v>
      </c>
      <c r="H5189" s="1" t="s">
        <v>2033</v>
      </c>
      <c r="I5189" s="2" t="str">
        <f t="shared" si="760"/>
        <v>5807</v>
      </c>
      <c r="J5189" s="2" t="str">
        <f t="shared" si="754"/>
        <v>5807</v>
      </c>
      <c r="K5189" s="2" t="str">
        <f t="shared" si="755"/>
        <v>c4                               </v>
      </c>
      <c r="L5189" s="2" t="str">
        <f t="shared" si="757"/>
        <v>C4                                      </v>
      </c>
    </row>
    <row r="5190" hidden="1" spans="1:12">
      <c r="A5190" s="1" t="s">
        <v>11113</v>
      </c>
      <c r="B5190" s="1" t="s">
        <v>11114</v>
      </c>
      <c r="C5190" s="1" t="s">
        <v>1729</v>
      </c>
      <c r="D5190" s="1" t="s">
        <v>65</v>
      </c>
      <c r="E5190" s="2" t="str">
        <f t="shared" si="759"/>
        <v>wg</v>
      </c>
      <c r="F5190" s="1" t="s">
        <v>10854</v>
      </c>
      <c r="G5190" s="2" t="str">
        <f t="shared" si="761"/>
        <v>zh</v>
      </c>
      <c r="H5190" s="1" t="s">
        <v>2033</v>
      </c>
      <c r="I5190" s="2" t="str">
        <f>MID(A5190,6,5)</f>
        <v>5807l</v>
      </c>
      <c r="J5190" s="2" t="str">
        <f>MID(B5190,5,5)</f>
        <v>5807L</v>
      </c>
      <c r="K5190" s="2" t="str">
        <f t="shared" si="755"/>
        <v>lc13                             </v>
      </c>
      <c r="L5190" s="2" t="str">
        <f t="shared" si="757"/>
        <v>LC13                                    </v>
      </c>
    </row>
    <row r="5191" hidden="1" spans="1:12">
      <c r="A5191" s="1" t="s">
        <v>11115</v>
      </c>
      <c r="B5191" s="1" t="s">
        <v>11116</v>
      </c>
      <c r="C5191" s="1" t="s">
        <v>1729</v>
      </c>
      <c r="D5191" s="1" t="s">
        <v>65</v>
      </c>
      <c r="E5191" s="2" t="str">
        <f t="shared" si="759"/>
        <v>wg</v>
      </c>
      <c r="F5191" s="1" t="s">
        <v>10854</v>
      </c>
      <c r="G5191" s="2" t="str">
        <f t="shared" si="761"/>
        <v>zh</v>
      </c>
      <c r="H5191" s="1" t="s">
        <v>2033</v>
      </c>
      <c r="I5191" s="2" t="str">
        <f>MID(A5191,6,5)</f>
        <v>5807l</v>
      </c>
      <c r="J5191" s="2" t="str">
        <f>MID(B5191,5,5)</f>
        <v>5807L</v>
      </c>
      <c r="K5191" s="2" t="str">
        <f t="shared" si="755"/>
        <v>lc4                              </v>
      </c>
      <c r="L5191" s="2" t="str">
        <f t="shared" si="757"/>
        <v>LC4                                     </v>
      </c>
    </row>
    <row r="5192" hidden="1" spans="1:12">
      <c r="A5192" s="1" t="s">
        <v>11117</v>
      </c>
      <c r="B5192" s="1" t="s">
        <v>11118</v>
      </c>
      <c r="C5192" s="1" t="s">
        <v>1729</v>
      </c>
      <c r="D5192" s="1" t="s">
        <v>65</v>
      </c>
      <c r="E5192" s="2" t="str">
        <f t="shared" si="759"/>
        <v>wg</v>
      </c>
      <c r="F5192" s="1" t="s">
        <v>10854</v>
      </c>
      <c r="G5192" s="2" t="str">
        <f t="shared" si="761"/>
        <v>zh</v>
      </c>
      <c r="H5192" s="1" t="s">
        <v>2033</v>
      </c>
      <c r="I5192" s="2" t="str">
        <f t="shared" si="760"/>
        <v>5808</v>
      </c>
      <c r="J5192" s="2" t="str">
        <f>MID(B5192,5,4)</f>
        <v>5808</v>
      </c>
      <c r="K5192" s="2" t="str">
        <f t="shared" si="755"/>
        <v>c13                              </v>
      </c>
      <c r="L5192" s="2" t="str">
        <f t="shared" si="757"/>
        <v>C13                                     </v>
      </c>
    </row>
    <row r="5193" hidden="1" spans="1:12">
      <c r="A5193" s="1" t="s">
        <v>11119</v>
      </c>
      <c r="B5193" s="1" t="s">
        <v>11120</v>
      </c>
      <c r="C5193" s="1" t="s">
        <v>1729</v>
      </c>
      <c r="D5193" s="1" t="s">
        <v>65</v>
      </c>
      <c r="E5193" s="2" t="str">
        <f t="shared" si="759"/>
        <v>wg</v>
      </c>
      <c r="F5193" s="1" t="s">
        <v>10854</v>
      </c>
      <c r="G5193" s="2" t="str">
        <f t="shared" si="761"/>
        <v>zh</v>
      </c>
      <c r="H5193" s="1" t="s">
        <v>2033</v>
      </c>
      <c r="I5193" s="2" t="str">
        <f t="shared" si="760"/>
        <v>5808</v>
      </c>
      <c r="J5193" s="2" t="str">
        <f>MID(B5193,5,4)</f>
        <v>5808</v>
      </c>
      <c r="K5193" s="2" t="str">
        <f t="shared" si="755"/>
        <v>c22                              </v>
      </c>
      <c r="L5193" s="2" t="str">
        <f t="shared" si="757"/>
        <v>C22                                     </v>
      </c>
    </row>
    <row r="5194" hidden="1" spans="1:12">
      <c r="A5194" s="1" t="s">
        <v>11121</v>
      </c>
      <c r="B5194" s="1" t="s">
        <v>11122</v>
      </c>
      <c r="C5194" s="1" t="s">
        <v>1729</v>
      </c>
      <c r="D5194" s="1" t="s">
        <v>65</v>
      </c>
      <c r="E5194" s="2" t="str">
        <f t="shared" si="759"/>
        <v>wg</v>
      </c>
      <c r="F5194" s="1" t="s">
        <v>10854</v>
      </c>
      <c r="G5194" s="2" t="str">
        <f t="shared" si="761"/>
        <v>zh</v>
      </c>
      <c r="H5194" s="1" t="s">
        <v>2033</v>
      </c>
      <c r="I5194" s="2" t="str">
        <f t="shared" si="760"/>
        <v>5808</v>
      </c>
      <c r="J5194" s="2" t="str">
        <f>MID(B5194,5,4)</f>
        <v>5808</v>
      </c>
      <c r="K5194" s="2" t="str">
        <f t="shared" si="755"/>
        <v>c4                               </v>
      </c>
      <c r="L5194" s="2" t="str">
        <f t="shared" si="757"/>
        <v>C4                                      </v>
      </c>
    </row>
    <row r="5195" hidden="1" spans="1:11">
      <c r="A5195" s="1" t="s">
        <v>11123</v>
      </c>
      <c r="B5195" s="1" t="s">
        <v>11124</v>
      </c>
      <c r="C5195" s="1" t="s">
        <v>1729</v>
      </c>
      <c r="D5195" s="1" t="s">
        <v>65</v>
      </c>
      <c r="E5195" s="2" t="str">
        <f>MID(A5195,2,3)</f>
        <v>xhm</v>
      </c>
      <c r="F5195" s="1" t="s">
        <v>11125</v>
      </c>
      <c r="G5195" t="s">
        <v>69</v>
      </c>
      <c r="H5195" s="1" t="s">
        <v>68</v>
      </c>
      <c r="I5195" s="1" t="s">
        <v>16</v>
      </c>
      <c r="K5195" s="1" t="s">
        <v>16</v>
      </c>
    </row>
    <row r="5196" hidden="1" spans="1:11">
      <c r="A5196" s="1" t="s">
        <v>11126</v>
      </c>
      <c r="B5196" s="1" t="s">
        <v>11127</v>
      </c>
      <c r="C5196" s="1" t="s">
        <v>1729</v>
      </c>
      <c r="D5196" s="1" t="s">
        <v>65</v>
      </c>
      <c r="E5196" s="2" t="str">
        <f>MID(A5196,2,3)</f>
        <v>xhr</v>
      </c>
      <c r="F5196" s="1" t="s">
        <v>11128</v>
      </c>
      <c r="G5196" t="s">
        <v>179</v>
      </c>
      <c r="H5196" s="1" t="s">
        <v>178</v>
      </c>
      <c r="I5196" s="1" t="s">
        <v>16</v>
      </c>
      <c r="K5196" s="1" t="s">
        <v>16</v>
      </c>
    </row>
    <row r="5197" hidden="1" spans="1:11">
      <c r="A5197" s="1" t="s">
        <v>11129</v>
      </c>
      <c r="B5197" s="1" t="s">
        <v>11130</v>
      </c>
      <c r="C5197" s="1" t="s">
        <v>1729</v>
      </c>
      <c r="D5197" s="1" t="s">
        <v>65</v>
      </c>
      <c r="E5197" s="2" t="str">
        <f>MID(A5197,2,3)</f>
        <v>xly</v>
      </c>
      <c r="F5197" s="1" t="s">
        <v>11131</v>
      </c>
      <c r="G5197" t="s">
        <v>179</v>
      </c>
      <c r="H5197" s="1" t="s">
        <v>178</v>
      </c>
      <c r="I5197" s="1" t="s">
        <v>16</v>
      </c>
      <c r="K5197" s="1" t="s">
        <v>16</v>
      </c>
    </row>
    <row r="5198" hidden="1" spans="1:11">
      <c r="A5198" s="1" t="s">
        <v>11132</v>
      </c>
      <c r="B5198" s="1" t="s">
        <v>11133</v>
      </c>
      <c r="C5198" s="1" t="s">
        <v>1729</v>
      </c>
      <c r="D5198" s="1" t="s">
        <v>65</v>
      </c>
      <c r="E5198" s="2" t="str">
        <f>MID(A5198,2,4)</f>
        <v>xswd</v>
      </c>
      <c r="F5198" s="1" t="s">
        <v>11134</v>
      </c>
      <c r="G5198" t="s">
        <v>2263</v>
      </c>
      <c r="H5198" s="1" t="s">
        <v>1736</v>
      </c>
      <c r="I5198" s="1" t="s">
        <v>16</v>
      </c>
      <c r="K5198" s="1" t="s">
        <v>16</v>
      </c>
    </row>
    <row r="5199" hidden="1" spans="1:11">
      <c r="A5199" s="1" t="s">
        <v>11135</v>
      </c>
      <c r="B5199" s="1" t="s">
        <v>11136</v>
      </c>
      <c r="C5199" s="1" t="s">
        <v>1729</v>
      </c>
      <c r="D5199" s="1" t="s">
        <v>65</v>
      </c>
      <c r="E5199" s="2" t="str">
        <f>MID(A5199,2,3)</f>
        <v>xyz</v>
      </c>
      <c r="F5199" s="1" t="s">
        <v>11137</v>
      </c>
      <c r="G5199" t="s">
        <v>2263</v>
      </c>
      <c r="H5199" s="1" t="s">
        <v>1736</v>
      </c>
      <c r="I5199" s="1" t="s">
        <v>16</v>
      </c>
      <c r="K5199" s="1" t="s">
        <v>16</v>
      </c>
    </row>
    <row r="5200" hidden="1" spans="1:12">
      <c r="A5200" s="1" t="s">
        <v>11138</v>
      </c>
      <c r="B5200" s="1" t="s">
        <v>11139</v>
      </c>
      <c r="C5200" s="1" t="s">
        <v>1729</v>
      </c>
      <c r="D5200" s="1" t="s">
        <v>65</v>
      </c>
      <c r="E5200" s="2" t="str">
        <f>MID(A5200,2,4)</f>
        <v>yjsb</v>
      </c>
      <c r="F5200" s="1" t="s">
        <v>40</v>
      </c>
      <c r="G5200" s="2" t="str">
        <f>MID(A5200,6,2)</f>
        <v>bc</v>
      </c>
      <c r="H5200" s="1" t="s">
        <v>1736</v>
      </c>
      <c r="I5200" s="2" t="str">
        <f>MID(A5200,8,4)</f>
        <v>0036</v>
      </c>
      <c r="J5200" s="2" t="str">
        <f>MID(B5200,7,4)</f>
        <v>0036</v>
      </c>
      <c r="K5200" s="2" t="str">
        <f>MID(A5200,12,40)</f>
        <v>c3                             </v>
      </c>
      <c r="L5200" s="2" t="str">
        <f>MID(B5200,11,40)</f>
        <v>C3                                      </v>
      </c>
    </row>
    <row r="5201" hidden="1" spans="1:12">
      <c r="A5201" s="1" t="s">
        <v>11140</v>
      </c>
      <c r="B5201" s="1" t="s">
        <v>11141</v>
      </c>
      <c r="C5201" s="1" t="s">
        <v>1729</v>
      </c>
      <c r="D5201" s="1" t="s">
        <v>65</v>
      </c>
      <c r="E5201" s="2" t="str">
        <f t="shared" ref="E5201:E5232" si="762">MID(A5201,2,4)</f>
        <v>yjsb</v>
      </c>
      <c r="F5201" s="1" t="s">
        <v>40</v>
      </c>
      <c r="G5201" s="2" t="str">
        <f t="shared" ref="G5201:G5229" si="763">MID(A5201,6,2)</f>
        <v>bc</v>
      </c>
      <c r="H5201" s="1" t="s">
        <v>1736</v>
      </c>
      <c r="I5201" s="2" t="str">
        <f t="shared" ref="I5201:I5232" si="764">MID(A5201,8,4)</f>
        <v>0036</v>
      </c>
      <c r="J5201" s="2" t="str">
        <f t="shared" ref="J5201:J5232" si="765">MID(B5201,7,4)</f>
        <v>0036</v>
      </c>
      <c r="K5201" s="2" t="str">
        <f t="shared" ref="K5201:K5222" si="766">MID(A5201,12,40)</f>
        <v>c9-1                           </v>
      </c>
      <c r="L5201" s="2" t="str">
        <f t="shared" ref="L5201:L5227" si="767">MID(B5201,11,40)</f>
        <v>C9-1                                    </v>
      </c>
    </row>
    <row r="5202" hidden="1" spans="1:12">
      <c r="A5202" s="1" t="s">
        <v>11142</v>
      </c>
      <c r="B5202" s="1" t="s">
        <v>11143</v>
      </c>
      <c r="C5202" s="1" t="s">
        <v>1729</v>
      </c>
      <c r="D5202" s="1" t="s">
        <v>65</v>
      </c>
      <c r="E5202" s="2" t="str">
        <f t="shared" si="762"/>
        <v>yjsb</v>
      </c>
      <c r="F5202" s="1" t="s">
        <v>40</v>
      </c>
      <c r="G5202" s="2" t="str">
        <f t="shared" si="763"/>
        <v>bc</v>
      </c>
      <c r="H5202" s="1" t="s">
        <v>1736</v>
      </c>
      <c r="I5202" s="2" t="str">
        <f t="shared" si="764"/>
        <v>0036</v>
      </c>
      <c r="J5202" s="2" t="str">
        <f t="shared" si="765"/>
        <v>0036</v>
      </c>
      <c r="K5202" s="2" t="str">
        <f t="shared" si="766"/>
        <v>c9-5                           </v>
      </c>
      <c r="L5202" s="2" t="str">
        <f t="shared" si="767"/>
        <v>C9-5                                    </v>
      </c>
    </row>
    <row r="5203" hidden="1" spans="1:12">
      <c r="A5203" s="1" t="s">
        <v>11144</v>
      </c>
      <c r="B5203" s="1" t="s">
        <v>11145</v>
      </c>
      <c r="C5203" s="1" t="s">
        <v>1729</v>
      </c>
      <c r="D5203" s="1" t="s">
        <v>65</v>
      </c>
      <c r="E5203" s="2" t="str">
        <f t="shared" si="762"/>
        <v>yjsb</v>
      </c>
      <c r="F5203" s="1" t="s">
        <v>40</v>
      </c>
      <c r="G5203" s="2" t="str">
        <f t="shared" si="763"/>
        <v>bc</v>
      </c>
      <c r="H5203" s="1" t="s">
        <v>1736</v>
      </c>
      <c r="I5203" s="2" t="str">
        <f t="shared" si="764"/>
        <v>0037</v>
      </c>
      <c r="J5203" s="2" t="str">
        <f t="shared" si="765"/>
        <v>0037</v>
      </c>
      <c r="K5203" s="2" t="str">
        <f t="shared" si="766"/>
        <v>c3                             </v>
      </c>
      <c r="L5203" s="2" t="str">
        <f t="shared" si="767"/>
        <v>C3                                      </v>
      </c>
    </row>
    <row r="5204" hidden="1" spans="1:12">
      <c r="A5204" s="1" t="s">
        <v>11146</v>
      </c>
      <c r="B5204" s="1" t="s">
        <v>11147</v>
      </c>
      <c r="C5204" s="1" t="s">
        <v>1729</v>
      </c>
      <c r="D5204" s="1" t="s">
        <v>65</v>
      </c>
      <c r="E5204" s="2" t="str">
        <f t="shared" si="762"/>
        <v>yjsb</v>
      </c>
      <c r="F5204" s="1" t="s">
        <v>40</v>
      </c>
      <c r="G5204" s="2" t="str">
        <f t="shared" si="763"/>
        <v>bc</v>
      </c>
      <c r="H5204" s="1" t="s">
        <v>1736</v>
      </c>
      <c r="I5204" s="2" t="str">
        <f t="shared" si="764"/>
        <v>0037</v>
      </c>
      <c r="J5204" s="2" t="str">
        <f t="shared" si="765"/>
        <v>0037</v>
      </c>
      <c r="K5204" s="2" t="str">
        <f t="shared" si="766"/>
        <v>c9-1                           </v>
      </c>
      <c r="L5204" s="2" t="str">
        <f t="shared" si="767"/>
        <v>C9-1                                    </v>
      </c>
    </row>
    <row r="5205" hidden="1" spans="1:12">
      <c r="A5205" s="1" t="s">
        <v>11148</v>
      </c>
      <c r="B5205" s="1" t="s">
        <v>11149</v>
      </c>
      <c r="C5205" s="1" t="s">
        <v>1729</v>
      </c>
      <c r="D5205" s="1" t="s">
        <v>65</v>
      </c>
      <c r="E5205" s="2" t="str">
        <f t="shared" si="762"/>
        <v>yjsb</v>
      </c>
      <c r="F5205" s="1" t="s">
        <v>40</v>
      </c>
      <c r="G5205" s="2" t="str">
        <f t="shared" si="763"/>
        <v>bc</v>
      </c>
      <c r="H5205" s="1" t="s">
        <v>1736</v>
      </c>
      <c r="I5205" s="2" t="str">
        <f t="shared" si="764"/>
        <v>0037</v>
      </c>
      <c r="J5205" s="2" t="str">
        <f t="shared" si="765"/>
        <v>0037</v>
      </c>
      <c r="K5205" s="2" t="str">
        <f t="shared" si="766"/>
        <v>c9-5                           </v>
      </c>
      <c r="L5205" s="2" t="str">
        <f t="shared" si="767"/>
        <v>C9-5                                    </v>
      </c>
    </row>
    <row r="5206" hidden="1" spans="1:12">
      <c r="A5206" s="1" t="s">
        <v>11150</v>
      </c>
      <c r="B5206" s="1" t="s">
        <v>11151</v>
      </c>
      <c r="C5206" s="1" t="s">
        <v>1729</v>
      </c>
      <c r="D5206" s="1" t="s">
        <v>65</v>
      </c>
      <c r="E5206" s="2" t="str">
        <f t="shared" si="762"/>
        <v>yjsb</v>
      </c>
      <c r="F5206" s="1" t="s">
        <v>40</v>
      </c>
      <c r="G5206" s="2" t="str">
        <f t="shared" si="763"/>
        <v>bc</v>
      </c>
      <c r="H5206" s="1" t="s">
        <v>1736</v>
      </c>
      <c r="I5206" s="2" t="str">
        <f t="shared" si="764"/>
        <v>0038</v>
      </c>
      <c r="J5206" s="2" t="str">
        <f t="shared" si="765"/>
        <v>0038</v>
      </c>
      <c r="K5206" s="2" t="str">
        <f t="shared" si="766"/>
        <v>c2                             </v>
      </c>
      <c r="L5206" s="2" t="str">
        <f t="shared" si="767"/>
        <v>C2                                      </v>
      </c>
    </row>
    <row r="5207" hidden="1" spans="1:12">
      <c r="A5207" s="1" t="s">
        <v>11152</v>
      </c>
      <c r="B5207" s="1" t="s">
        <v>11153</v>
      </c>
      <c r="C5207" s="1" t="s">
        <v>1729</v>
      </c>
      <c r="D5207" s="1" t="s">
        <v>65</v>
      </c>
      <c r="E5207" s="2" t="str">
        <f t="shared" si="762"/>
        <v>yjsb</v>
      </c>
      <c r="F5207" s="1" t="s">
        <v>40</v>
      </c>
      <c r="G5207" s="2" t="str">
        <f t="shared" si="763"/>
        <v>bc</v>
      </c>
      <c r="H5207" s="1" t="s">
        <v>1736</v>
      </c>
      <c r="I5207" s="2" t="str">
        <f t="shared" si="764"/>
        <v>0038</v>
      </c>
      <c r="J5207" s="2" t="str">
        <f t="shared" si="765"/>
        <v>0038</v>
      </c>
      <c r="K5207" s="2" t="str">
        <f t="shared" si="766"/>
        <v>c9                             </v>
      </c>
      <c r="L5207" s="2" t="str">
        <f t="shared" si="767"/>
        <v>C9                                      </v>
      </c>
    </row>
    <row r="5208" hidden="1" spans="1:12">
      <c r="A5208" s="1" t="s">
        <v>11154</v>
      </c>
      <c r="B5208" s="1" t="s">
        <v>11155</v>
      </c>
      <c r="C5208" s="1" t="s">
        <v>1729</v>
      </c>
      <c r="D5208" s="1" t="s">
        <v>65</v>
      </c>
      <c r="E5208" s="2" t="str">
        <f t="shared" si="762"/>
        <v>yjsb</v>
      </c>
      <c r="F5208" s="1" t="s">
        <v>40</v>
      </c>
      <c r="G5208" s="2" t="str">
        <f t="shared" si="763"/>
        <v>bc</v>
      </c>
      <c r="H5208" s="1" t="s">
        <v>1736</v>
      </c>
      <c r="I5208" s="2" t="str">
        <f t="shared" si="764"/>
        <v>0039</v>
      </c>
      <c r="J5208" s="2" t="str">
        <f t="shared" si="765"/>
        <v>0039</v>
      </c>
      <c r="K5208" s="2" t="str">
        <f t="shared" si="766"/>
        <v>c3                             </v>
      </c>
      <c r="L5208" s="2" t="str">
        <f t="shared" si="767"/>
        <v>C3                                      </v>
      </c>
    </row>
    <row r="5209" hidden="1" spans="1:12">
      <c r="A5209" s="1" t="s">
        <v>11156</v>
      </c>
      <c r="B5209" s="1" t="s">
        <v>11157</v>
      </c>
      <c r="C5209" s="1" t="s">
        <v>1729</v>
      </c>
      <c r="D5209" s="1" t="s">
        <v>65</v>
      </c>
      <c r="E5209" s="2" t="str">
        <f t="shared" si="762"/>
        <v>yjsb</v>
      </c>
      <c r="F5209" s="1" t="s">
        <v>40</v>
      </c>
      <c r="G5209" s="2" t="str">
        <f t="shared" si="763"/>
        <v>bc</v>
      </c>
      <c r="H5209" s="1" t="s">
        <v>1736</v>
      </c>
      <c r="I5209" s="2" t="str">
        <f t="shared" si="764"/>
        <v>0039</v>
      </c>
      <c r="J5209" s="2" t="str">
        <f t="shared" si="765"/>
        <v>0039</v>
      </c>
      <c r="K5209" s="2" t="str">
        <f t="shared" si="766"/>
        <v>c6                             </v>
      </c>
      <c r="L5209" s="2" t="str">
        <f t="shared" si="767"/>
        <v>C6                                      </v>
      </c>
    </row>
    <row r="5210" hidden="1" spans="1:12">
      <c r="A5210" s="1" t="s">
        <v>11158</v>
      </c>
      <c r="B5210" s="1" t="s">
        <v>11159</v>
      </c>
      <c r="C5210" s="1" t="s">
        <v>1729</v>
      </c>
      <c r="D5210" s="1" t="s">
        <v>65</v>
      </c>
      <c r="E5210" s="2" t="str">
        <f t="shared" si="762"/>
        <v>yjsb</v>
      </c>
      <c r="F5210" s="1" t="s">
        <v>40</v>
      </c>
      <c r="G5210" s="2" t="str">
        <f t="shared" si="763"/>
        <v>bc</v>
      </c>
      <c r="H5210" s="1" t="s">
        <v>1736</v>
      </c>
      <c r="I5210" s="2" t="str">
        <f t="shared" si="764"/>
        <v>0039</v>
      </c>
      <c r="J5210" s="2" t="str">
        <f t="shared" si="765"/>
        <v>0039</v>
      </c>
      <c r="K5210" s="2" t="str">
        <f t="shared" si="766"/>
        <v>c9                             </v>
      </c>
      <c r="L5210" s="2" t="str">
        <f t="shared" si="767"/>
        <v>C9                                      </v>
      </c>
    </row>
    <row r="5211" hidden="1" spans="1:12">
      <c r="A5211" s="1" t="s">
        <v>11160</v>
      </c>
      <c r="B5211" s="1" t="s">
        <v>11161</v>
      </c>
      <c r="C5211" s="1" t="s">
        <v>1729</v>
      </c>
      <c r="D5211" s="1" t="s">
        <v>65</v>
      </c>
      <c r="E5211" s="2" t="str">
        <f t="shared" si="762"/>
        <v>yjsb</v>
      </c>
      <c r="F5211" s="1" t="s">
        <v>40</v>
      </c>
      <c r="G5211" s="2" t="str">
        <f t="shared" si="763"/>
        <v>bc</v>
      </c>
      <c r="H5211" s="1" t="s">
        <v>1736</v>
      </c>
      <c r="I5211" s="2" t="str">
        <f t="shared" si="764"/>
        <v>0040</v>
      </c>
      <c r="J5211" s="2" t="str">
        <f t="shared" si="765"/>
        <v>0040</v>
      </c>
      <c r="K5211" s="2" t="str">
        <f t="shared" si="766"/>
        <v>c2                             </v>
      </c>
      <c r="L5211" s="2" t="str">
        <f t="shared" si="767"/>
        <v>C2                                      </v>
      </c>
    </row>
    <row r="5212" hidden="1" spans="1:12">
      <c r="A5212" s="1" t="s">
        <v>11162</v>
      </c>
      <c r="B5212" s="1" t="s">
        <v>11163</v>
      </c>
      <c r="C5212" s="1" t="s">
        <v>1729</v>
      </c>
      <c r="D5212" s="1" t="s">
        <v>65</v>
      </c>
      <c r="E5212" s="2" t="str">
        <f t="shared" si="762"/>
        <v>yjsb</v>
      </c>
      <c r="F5212" s="1" t="s">
        <v>40</v>
      </c>
      <c r="G5212" s="2" t="str">
        <f t="shared" si="763"/>
        <v>bc</v>
      </c>
      <c r="H5212" s="1" t="s">
        <v>1736</v>
      </c>
      <c r="I5212" s="2" t="str">
        <f t="shared" si="764"/>
        <v>0040</v>
      </c>
      <c r="J5212" s="2" t="str">
        <f t="shared" si="765"/>
        <v>0040</v>
      </c>
      <c r="K5212" s="2" t="str">
        <f t="shared" si="766"/>
        <v>c3                             </v>
      </c>
      <c r="L5212" s="2" t="str">
        <f t="shared" si="767"/>
        <v>C3                                      </v>
      </c>
    </row>
    <row r="5213" hidden="1" spans="1:12">
      <c r="A5213" s="1" t="s">
        <v>11164</v>
      </c>
      <c r="B5213" s="1" t="s">
        <v>11165</v>
      </c>
      <c r="C5213" s="1" t="s">
        <v>1729</v>
      </c>
      <c r="D5213" s="1" t="s">
        <v>65</v>
      </c>
      <c r="E5213" s="2" t="str">
        <f t="shared" si="762"/>
        <v>yjsb</v>
      </c>
      <c r="F5213" s="1" t="s">
        <v>40</v>
      </c>
      <c r="G5213" s="2" t="str">
        <f t="shared" si="763"/>
        <v>bc</v>
      </c>
      <c r="H5213" s="1" t="s">
        <v>1736</v>
      </c>
      <c r="I5213" s="2" t="str">
        <f t="shared" si="764"/>
        <v>0040</v>
      </c>
      <c r="J5213" s="2" t="str">
        <f t="shared" si="765"/>
        <v>0040</v>
      </c>
      <c r="K5213" s="2" t="str">
        <f t="shared" si="766"/>
        <v>c3-1                           </v>
      </c>
      <c r="L5213" s="2" t="str">
        <f t="shared" si="767"/>
        <v>C3-1                                    </v>
      </c>
    </row>
    <row r="5214" hidden="1" spans="1:12">
      <c r="A5214" s="1" t="s">
        <v>11166</v>
      </c>
      <c r="B5214" s="1" t="s">
        <v>11167</v>
      </c>
      <c r="C5214" s="1" t="s">
        <v>1729</v>
      </c>
      <c r="D5214" s="1" t="s">
        <v>65</v>
      </c>
      <c r="E5214" s="2" t="str">
        <f t="shared" si="762"/>
        <v>yjsb</v>
      </c>
      <c r="F5214" s="1" t="s">
        <v>40</v>
      </c>
      <c r="G5214" s="2" t="str">
        <f t="shared" si="763"/>
        <v>bc</v>
      </c>
      <c r="H5214" s="1" t="s">
        <v>1736</v>
      </c>
      <c r="I5214" s="2" t="str">
        <f t="shared" si="764"/>
        <v>0040</v>
      </c>
      <c r="J5214" s="2" t="str">
        <f t="shared" si="765"/>
        <v>0040</v>
      </c>
      <c r="K5214" s="2" t="str">
        <f t="shared" si="766"/>
        <v>c6                             </v>
      </c>
      <c r="L5214" s="2" t="str">
        <f t="shared" si="767"/>
        <v>C6                                      </v>
      </c>
    </row>
    <row r="5215" hidden="1" spans="1:12">
      <c r="A5215" s="1" t="s">
        <v>11168</v>
      </c>
      <c r="B5215" s="1" t="s">
        <v>11169</v>
      </c>
      <c r="C5215" s="1" t="s">
        <v>1729</v>
      </c>
      <c r="D5215" s="1" t="s">
        <v>65</v>
      </c>
      <c r="E5215" s="2" t="str">
        <f t="shared" si="762"/>
        <v>yjsb</v>
      </c>
      <c r="F5215" s="1" t="s">
        <v>40</v>
      </c>
      <c r="G5215" s="2" t="str">
        <f t="shared" si="763"/>
        <v>bc</v>
      </c>
      <c r="H5215" s="1" t="s">
        <v>1736</v>
      </c>
      <c r="I5215" s="2" t="str">
        <f t="shared" si="764"/>
        <v>0041</v>
      </c>
      <c r="J5215" s="2" t="str">
        <f t="shared" si="765"/>
        <v>0041</v>
      </c>
      <c r="K5215" s="2" t="str">
        <f t="shared" si="766"/>
        <v>c11                            </v>
      </c>
      <c r="L5215" s="2" t="str">
        <f t="shared" si="767"/>
        <v>C11                                     </v>
      </c>
    </row>
    <row r="5216" hidden="1" spans="1:12">
      <c r="A5216" s="1" t="s">
        <v>11170</v>
      </c>
      <c r="B5216" s="1" t="s">
        <v>11171</v>
      </c>
      <c r="C5216" s="1" t="s">
        <v>1729</v>
      </c>
      <c r="D5216" s="1" t="s">
        <v>65</v>
      </c>
      <c r="E5216" s="2" t="str">
        <f t="shared" si="762"/>
        <v>yjsb</v>
      </c>
      <c r="F5216" s="1" t="s">
        <v>40</v>
      </c>
      <c r="G5216" s="2" t="str">
        <f t="shared" si="763"/>
        <v>bc</v>
      </c>
      <c r="H5216" s="1" t="s">
        <v>1736</v>
      </c>
      <c r="I5216" s="2" t="str">
        <f t="shared" si="764"/>
        <v>0041</v>
      </c>
      <c r="J5216" s="2" t="str">
        <f t="shared" si="765"/>
        <v>0041</v>
      </c>
      <c r="K5216" s="2" t="str">
        <f t="shared" si="766"/>
        <v>c3                             </v>
      </c>
      <c r="L5216" s="2" t="str">
        <f t="shared" si="767"/>
        <v>C3                                      </v>
      </c>
    </row>
    <row r="5217" hidden="1" spans="1:12">
      <c r="A5217" s="1" t="s">
        <v>11172</v>
      </c>
      <c r="B5217" s="1" t="s">
        <v>11173</v>
      </c>
      <c r="C5217" s="1" t="s">
        <v>1729</v>
      </c>
      <c r="D5217" s="1" t="s">
        <v>65</v>
      </c>
      <c r="E5217" s="2" t="str">
        <f t="shared" si="762"/>
        <v>yjsb</v>
      </c>
      <c r="F5217" s="1" t="s">
        <v>40</v>
      </c>
      <c r="G5217" s="2" t="str">
        <f t="shared" si="763"/>
        <v>bc</v>
      </c>
      <c r="H5217" s="1" t="s">
        <v>1736</v>
      </c>
      <c r="I5217" s="2" t="str">
        <f t="shared" si="764"/>
        <v>0042</v>
      </c>
      <c r="J5217" s="2" t="str">
        <f t="shared" si="765"/>
        <v>0042</v>
      </c>
      <c r="K5217" s="2" t="str">
        <f t="shared" si="766"/>
        <v>c2                             </v>
      </c>
      <c r="L5217" s="2" t="str">
        <f t="shared" si="767"/>
        <v>C2                                      </v>
      </c>
    </row>
    <row r="5218" hidden="1" spans="1:12">
      <c r="A5218" s="1" t="s">
        <v>11174</v>
      </c>
      <c r="B5218" s="1" t="s">
        <v>11175</v>
      </c>
      <c r="C5218" s="1" t="s">
        <v>1729</v>
      </c>
      <c r="D5218" s="1" t="s">
        <v>65</v>
      </c>
      <c r="E5218" s="2" t="str">
        <f t="shared" si="762"/>
        <v>yjsb</v>
      </c>
      <c r="F5218" s="1" t="s">
        <v>40</v>
      </c>
      <c r="G5218" s="2" t="str">
        <f t="shared" si="763"/>
        <v>bc</v>
      </c>
      <c r="H5218" s="1" t="s">
        <v>1736</v>
      </c>
      <c r="I5218" s="2" t="str">
        <f t="shared" si="764"/>
        <v>0042</v>
      </c>
      <c r="J5218" s="2" t="str">
        <f t="shared" si="765"/>
        <v>0042</v>
      </c>
      <c r="K5218" s="2" t="str">
        <f t="shared" si="766"/>
        <v>c5                             </v>
      </c>
      <c r="L5218" s="2" t="str">
        <f t="shared" si="767"/>
        <v>C5                                      </v>
      </c>
    </row>
    <row r="5219" hidden="1" spans="1:12">
      <c r="A5219" s="1" t="s">
        <v>11176</v>
      </c>
      <c r="B5219" s="1" t="s">
        <v>11177</v>
      </c>
      <c r="C5219" s="1" t="s">
        <v>1729</v>
      </c>
      <c r="D5219" s="1" t="s">
        <v>65</v>
      </c>
      <c r="E5219" s="2" t="str">
        <f t="shared" si="762"/>
        <v>yjsb</v>
      </c>
      <c r="F5219" s="1" t="s">
        <v>40</v>
      </c>
      <c r="G5219" s="2" t="str">
        <f t="shared" si="763"/>
        <v>bc</v>
      </c>
      <c r="H5219" s="1" t="s">
        <v>1736</v>
      </c>
      <c r="I5219" s="2" t="str">
        <f t="shared" si="764"/>
        <v>0042</v>
      </c>
      <c r="J5219" s="2" t="str">
        <f t="shared" si="765"/>
        <v>0042</v>
      </c>
      <c r="K5219" s="2" t="str">
        <f t="shared" si="766"/>
        <v>c6                             </v>
      </c>
      <c r="L5219" s="2" t="str">
        <f t="shared" si="767"/>
        <v>C6                                      </v>
      </c>
    </row>
    <row r="5220" hidden="1" spans="1:12">
      <c r="A5220" s="1" t="s">
        <v>11178</v>
      </c>
      <c r="B5220" s="1" t="s">
        <v>11179</v>
      </c>
      <c r="C5220" s="1" t="s">
        <v>1729</v>
      </c>
      <c r="D5220" s="1" t="s">
        <v>65</v>
      </c>
      <c r="E5220" s="2" t="str">
        <f t="shared" si="762"/>
        <v>yjsb</v>
      </c>
      <c r="F5220" s="1" t="s">
        <v>40</v>
      </c>
      <c r="G5220" s="2" t="str">
        <f t="shared" si="763"/>
        <v>bc</v>
      </c>
      <c r="H5220" s="1" t="s">
        <v>1736</v>
      </c>
      <c r="I5220" s="2" t="str">
        <f t="shared" si="764"/>
        <v>0042</v>
      </c>
      <c r="J5220" s="2" t="str">
        <f t="shared" si="765"/>
        <v>0042</v>
      </c>
      <c r="K5220" s="2" t="str">
        <f t="shared" si="766"/>
        <v>c9                             </v>
      </c>
      <c r="L5220" s="2" t="str">
        <f t="shared" si="767"/>
        <v>C9                                      </v>
      </c>
    </row>
    <row r="5221" hidden="1" spans="1:12">
      <c r="A5221" s="1" t="s">
        <v>11180</v>
      </c>
      <c r="B5221" s="1" t="s">
        <v>11181</v>
      </c>
      <c r="C5221" s="1" t="s">
        <v>1729</v>
      </c>
      <c r="D5221" s="1" t="s">
        <v>65</v>
      </c>
      <c r="E5221" s="2" t="str">
        <f t="shared" si="762"/>
        <v>yjsb</v>
      </c>
      <c r="F5221" s="1" t="s">
        <v>40</v>
      </c>
      <c r="G5221" s="2" t="str">
        <f t="shared" si="763"/>
        <v>bc</v>
      </c>
      <c r="H5221" s="1" t="s">
        <v>1736</v>
      </c>
      <c r="I5221" s="2" t="str">
        <f t="shared" si="764"/>
        <v>0043</v>
      </c>
      <c r="J5221" s="2" t="str">
        <f t="shared" si="765"/>
        <v>0043</v>
      </c>
      <c r="K5221" s="2" t="str">
        <f t="shared" si="766"/>
        <v>c2                             </v>
      </c>
      <c r="L5221" s="2" t="str">
        <f t="shared" si="767"/>
        <v>C2                                      </v>
      </c>
    </row>
    <row r="5222" hidden="1" spans="1:12">
      <c r="A5222" s="1" t="s">
        <v>11182</v>
      </c>
      <c r="B5222" s="1" t="s">
        <v>11183</v>
      </c>
      <c r="C5222" s="1" t="s">
        <v>1729</v>
      </c>
      <c r="D5222" s="1" t="s">
        <v>65</v>
      </c>
      <c r="E5222" s="2" t="str">
        <f t="shared" si="762"/>
        <v>yjsb</v>
      </c>
      <c r="F5222" s="1" t="s">
        <v>40</v>
      </c>
      <c r="G5222" s="2" t="str">
        <f t="shared" si="763"/>
        <v>bc</v>
      </c>
      <c r="H5222" s="1" t="s">
        <v>1736</v>
      </c>
      <c r="I5222" s="2" t="str">
        <f t="shared" si="764"/>
        <v>0043</v>
      </c>
      <c r="J5222" s="2" t="str">
        <f t="shared" si="765"/>
        <v>0043</v>
      </c>
      <c r="K5222" s="2" t="str">
        <f t="shared" si="766"/>
        <v>c3                             </v>
      </c>
      <c r="L5222" s="2" t="str">
        <f t="shared" si="767"/>
        <v>C3                                      </v>
      </c>
    </row>
    <row r="5223" hidden="1" spans="1:12">
      <c r="A5223" s="1" t="s">
        <v>11184</v>
      </c>
      <c r="B5223" s="1" t="s">
        <v>11185</v>
      </c>
      <c r="C5223" s="1" t="s">
        <v>1729</v>
      </c>
      <c r="D5223" s="1" t="s">
        <v>65</v>
      </c>
      <c r="E5223" s="2" t="str">
        <f t="shared" si="762"/>
        <v>yjsb</v>
      </c>
      <c r="F5223" s="1" t="s">
        <v>40</v>
      </c>
      <c r="G5223" s="2" t="str">
        <f t="shared" si="763"/>
        <v>bc</v>
      </c>
      <c r="H5223" s="1" t="s">
        <v>1736</v>
      </c>
      <c r="I5223" s="2" t="str">
        <f t="shared" si="764"/>
        <v>0043</v>
      </c>
      <c r="J5223" s="2" t="str">
        <f t="shared" si="765"/>
        <v>0043</v>
      </c>
      <c r="K5223" s="2" t="str">
        <f t="shared" ref="K5223:K5251" si="768">MID(A5223,12,40)</f>
        <v>c3-1                           </v>
      </c>
      <c r="L5223" s="2" t="str">
        <f t="shared" si="767"/>
        <v>C3-1                                    </v>
      </c>
    </row>
    <row r="5224" hidden="1" spans="1:12">
      <c r="A5224" s="1" t="s">
        <v>11186</v>
      </c>
      <c r="B5224" s="1" t="s">
        <v>11187</v>
      </c>
      <c r="C5224" s="1" t="s">
        <v>1729</v>
      </c>
      <c r="D5224" s="1" t="s">
        <v>65</v>
      </c>
      <c r="E5224" s="2" t="str">
        <f t="shared" si="762"/>
        <v>yjsb</v>
      </c>
      <c r="F5224" s="1" t="s">
        <v>40</v>
      </c>
      <c r="G5224" s="2" t="str">
        <f t="shared" si="763"/>
        <v>bc</v>
      </c>
      <c r="H5224" s="1" t="s">
        <v>1736</v>
      </c>
      <c r="I5224" s="2" t="str">
        <f t="shared" si="764"/>
        <v>0043</v>
      </c>
      <c r="J5224" s="2" t="str">
        <f t="shared" si="765"/>
        <v>0043</v>
      </c>
      <c r="K5224" s="2" t="str">
        <f t="shared" si="768"/>
        <v>c5                             </v>
      </c>
      <c r="L5224" s="2" t="str">
        <f t="shared" si="767"/>
        <v>C5                                      </v>
      </c>
    </row>
    <row r="5225" hidden="1" spans="1:12">
      <c r="A5225" s="1" t="s">
        <v>11188</v>
      </c>
      <c r="B5225" s="1" t="s">
        <v>11189</v>
      </c>
      <c r="C5225" s="1" t="s">
        <v>1729</v>
      </c>
      <c r="D5225" s="1" t="s">
        <v>65</v>
      </c>
      <c r="E5225" s="2" t="str">
        <f t="shared" si="762"/>
        <v>yjsb</v>
      </c>
      <c r="F5225" s="1" t="s">
        <v>40</v>
      </c>
      <c r="G5225" s="2" t="str">
        <f t="shared" si="763"/>
        <v>bc</v>
      </c>
      <c r="H5225" s="1" t="s">
        <v>1736</v>
      </c>
      <c r="I5225" s="2" t="str">
        <f t="shared" si="764"/>
        <v>0043</v>
      </c>
      <c r="J5225" s="2" t="str">
        <f t="shared" si="765"/>
        <v>0043</v>
      </c>
      <c r="K5225" s="2" t="str">
        <f t="shared" si="768"/>
        <v>c6                             </v>
      </c>
      <c r="L5225" s="2" t="str">
        <f t="shared" si="767"/>
        <v>C6                                      </v>
      </c>
    </row>
    <row r="5226" hidden="1" spans="1:12">
      <c r="A5226" s="1" t="s">
        <v>11190</v>
      </c>
      <c r="B5226" s="1" t="s">
        <v>11191</v>
      </c>
      <c r="C5226" s="1" t="s">
        <v>1729</v>
      </c>
      <c r="D5226" s="1" t="s">
        <v>65</v>
      </c>
      <c r="E5226" s="2" t="str">
        <f t="shared" si="762"/>
        <v>yjsb</v>
      </c>
      <c r="F5226" s="1" t="s">
        <v>40</v>
      </c>
      <c r="G5226" s="2" t="str">
        <f t="shared" si="763"/>
        <v>bc</v>
      </c>
      <c r="H5226" s="1" t="s">
        <v>1736</v>
      </c>
      <c r="I5226" s="2" t="str">
        <f t="shared" si="764"/>
        <v>0044</v>
      </c>
      <c r="J5226" s="2" t="str">
        <f t="shared" si="765"/>
        <v>0044</v>
      </c>
      <c r="K5226" s="2" t="str">
        <f t="shared" si="768"/>
        <v>c11                            </v>
      </c>
      <c r="L5226" s="2" t="str">
        <f t="shared" si="767"/>
        <v>C11                                     </v>
      </c>
    </row>
    <row r="5227" hidden="1" spans="1:12">
      <c r="A5227" s="1" t="s">
        <v>11192</v>
      </c>
      <c r="B5227" s="1" t="s">
        <v>11193</v>
      </c>
      <c r="C5227" s="1" t="s">
        <v>1729</v>
      </c>
      <c r="D5227" s="1" t="s">
        <v>65</v>
      </c>
      <c r="E5227" s="2" t="str">
        <f t="shared" si="762"/>
        <v>yjsb</v>
      </c>
      <c r="F5227" s="1" t="s">
        <v>40</v>
      </c>
      <c r="G5227" s="2" t="str">
        <f t="shared" si="763"/>
        <v>bc</v>
      </c>
      <c r="H5227" s="1" t="s">
        <v>1736</v>
      </c>
      <c r="I5227" s="2" t="str">
        <f t="shared" si="764"/>
        <v>0044</v>
      </c>
      <c r="J5227" s="2" t="str">
        <f t="shared" si="765"/>
        <v>0044</v>
      </c>
      <c r="K5227" s="2" t="str">
        <f t="shared" si="768"/>
        <v>c3                             </v>
      </c>
      <c r="L5227" s="2" t="str">
        <f t="shared" si="767"/>
        <v>C3                                      </v>
      </c>
    </row>
    <row r="5228" hidden="1" spans="1:12">
      <c r="A5228" s="1" t="s">
        <v>11194</v>
      </c>
      <c r="B5228" s="1" t="s">
        <v>11195</v>
      </c>
      <c r="C5228" s="1" t="s">
        <v>1729</v>
      </c>
      <c r="D5228" s="1" t="s">
        <v>65</v>
      </c>
      <c r="E5228" s="2" t="str">
        <f t="shared" si="762"/>
        <v>yjsb</v>
      </c>
      <c r="F5228" s="1" t="s">
        <v>40</v>
      </c>
      <c r="G5228" s="2" t="str">
        <f t="shared" si="763"/>
        <v>bc</v>
      </c>
      <c r="H5228" s="1" t="s">
        <v>1736</v>
      </c>
      <c r="I5228" s="2" t="str">
        <f t="shared" si="764"/>
        <v>0044</v>
      </c>
      <c r="J5228" s="2" t="str">
        <f t="shared" si="765"/>
        <v>0044</v>
      </c>
      <c r="K5228" s="2" t="str">
        <f t="shared" si="768"/>
        <v>c5                             </v>
      </c>
      <c r="L5228" s="2" t="str">
        <f t="shared" ref="L5228:L5253" si="769">MID(B5228,11,40)</f>
        <v>C5                                      </v>
      </c>
    </row>
    <row r="5229" hidden="1" spans="1:12">
      <c r="A5229" s="1" t="s">
        <v>11196</v>
      </c>
      <c r="B5229" s="1" t="s">
        <v>11197</v>
      </c>
      <c r="C5229" s="1" t="s">
        <v>1729</v>
      </c>
      <c r="D5229" s="1" t="s">
        <v>65</v>
      </c>
      <c r="E5229" s="2" t="str">
        <f t="shared" si="762"/>
        <v>yjsb</v>
      </c>
      <c r="F5229" s="1" t="s">
        <v>40</v>
      </c>
      <c r="G5229" s="2" t="str">
        <f t="shared" si="763"/>
        <v>bc</v>
      </c>
      <c r="H5229" s="1" t="s">
        <v>1736</v>
      </c>
      <c r="I5229" s="2" t="str">
        <f t="shared" si="764"/>
        <v>0045</v>
      </c>
      <c r="J5229" s="2" t="str">
        <f t="shared" si="765"/>
        <v>0045</v>
      </c>
      <c r="K5229" s="2" t="str">
        <f t="shared" si="768"/>
        <v>c19                            </v>
      </c>
      <c r="L5229" s="2" t="str">
        <f t="shared" si="769"/>
        <v>C19                                     </v>
      </c>
    </row>
    <row r="5230" hidden="1" spans="1:12">
      <c r="A5230" s="1" t="s">
        <v>11198</v>
      </c>
      <c r="B5230" s="1" t="s">
        <v>11199</v>
      </c>
      <c r="C5230" s="1" t="s">
        <v>1729</v>
      </c>
      <c r="D5230" s="1" t="s">
        <v>65</v>
      </c>
      <c r="E5230" s="2" t="str">
        <f t="shared" si="762"/>
        <v>yjsb</v>
      </c>
      <c r="F5230" s="1" t="s">
        <v>40</v>
      </c>
      <c r="G5230" s="2" t="str">
        <f t="shared" ref="G5230:G5252" si="770">MID(A5230,6,2)</f>
        <v>bc</v>
      </c>
      <c r="H5230" s="1" t="s">
        <v>1736</v>
      </c>
      <c r="I5230" s="2" t="str">
        <f t="shared" si="764"/>
        <v>0045</v>
      </c>
      <c r="J5230" s="2" t="str">
        <f t="shared" si="765"/>
        <v>0045</v>
      </c>
      <c r="K5230" s="2" t="str">
        <f t="shared" si="768"/>
        <v>c2                             </v>
      </c>
      <c r="L5230" s="2" t="str">
        <f t="shared" si="769"/>
        <v>C2                                      </v>
      </c>
    </row>
    <row r="5231" hidden="1" spans="1:12">
      <c r="A5231" s="1" t="s">
        <v>11200</v>
      </c>
      <c r="B5231" s="1" t="s">
        <v>11201</v>
      </c>
      <c r="C5231" s="1" t="s">
        <v>1729</v>
      </c>
      <c r="D5231" s="1" t="s">
        <v>65</v>
      </c>
      <c r="E5231" s="2" t="str">
        <f t="shared" si="762"/>
        <v>yjsb</v>
      </c>
      <c r="F5231" s="1" t="s">
        <v>40</v>
      </c>
      <c r="G5231" s="2" t="str">
        <f t="shared" si="770"/>
        <v>bc</v>
      </c>
      <c r="H5231" s="1" t="s">
        <v>1736</v>
      </c>
      <c r="I5231" s="2" t="str">
        <f t="shared" si="764"/>
        <v>0045</v>
      </c>
      <c r="J5231" s="2" t="str">
        <f t="shared" si="765"/>
        <v>0045</v>
      </c>
      <c r="K5231" s="2" t="str">
        <f t="shared" si="768"/>
        <v>c9-1                           </v>
      </c>
      <c r="L5231" s="2" t="str">
        <f t="shared" si="769"/>
        <v>C9-1                                    </v>
      </c>
    </row>
    <row r="5232" hidden="1" spans="1:12">
      <c r="A5232" s="1" t="s">
        <v>11202</v>
      </c>
      <c r="B5232" s="1" t="s">
        <v>11203</v>
      </c>
      <c r="C5232" s="1" t="s">
        <v>1729</v>
      </c>
      <c r="D5232" s="1" t="s">
        <v>65</v>
      </c>
      <c r="E5232" s="2" t="str">
        <f t="shared" si="762"/>
        <v>yjsb</v>
      </c>
      <c r="F5232" s="1" t="s">
        <v>40</v>
      </c>
      <c r="G5232" s="2" t="str">
        <f t="shared" si="770"/>
        <v>bc</v>
      </c>
      <c r="H5232" s="1" t="s">
        <v>1736</v>
      </c>
      <c r="I5232" s="2" t="str">
        <f t="shared" si="764"/>
        <v>0046</v>
      </c>
      <c r="J5232" s="2" t="str">
        <f t="shared" si="765"/>
        <v>0046</v>
      </c>
      <c r="K5232" s="2" t="str">
        <f t="shared" si="768"/>
        <v>c13                            </v>
      </c>
      <c r="L5232" s="2" t="str">
        <f t="shared" si="769"/>
        <v>C13                                     </v>
      </c>
    </row>
    <row r="5233" hidden="1" spans="1:12">
      <c r="A5233" s="1" t="s">
        <v>11204</v>
      </c>
      <c r="B5233" s="1" t="s">
        <v>11205</v>
      </c>
      <c r="C5233" s="1" t="s">
        <v>1729</v>
      </c>
      <c r="D5233" s="1" t="s">
        <v>65</v>
      </c>
      <c r="E5233" s="2" t="str">
        <f t="shared" ref="E5233:E5277" si="771">MID(A5233,2,4)</f>
        <v>yjsb</v>
      </c>
      <c r="F5233" s="1" t="s">
        <v>40</v>
      </c>
      <c r="G5233" s="2" t="str">
        <f t="shared" si="770"/>
        <v>bc</v>
      </c>
      <c r="H5233" s="1" t="s">
        <v>1736</v>
      </c>
      <c r="I5233" s="2" t="str">
        <f t="shared" ref="I5233:I5253" si="772">MID(A5233,8,4)</f>
        <v>0046</v>
      </c>
      <c r="J5233" s="2" t="str">
        <f t="shared" ref="J5233:J5264" si="773">MID(B5233,7,4)</f>
        <v>0046</v>
      </c>
      <c r="K5233" s="2" t="str">
        <f t="shared" si="768"/>
        <v>c2                             </v>
      </c>
      <c r="L5233" s="2" t="str">
        <f t="shared" si="769"/>
        <v>C2                                      </v>
      </c>
    </row>
    <row r="5234" hidden="1" spans="1:12">
      <c r="A5234" s="1" t="s">
        <v>11206</v>
      </c>
      <c r="B5234" s="1" t="s">
        <v>11207</v>
      </c>
      <c r="C5234" s="1" t="s">
        <v>1729</v>
      </c>
      <c r="D5234" s="1" t="s">
        <v>65</v>
      </c>
      <c r="E5234" s="2" t="str">
        <f t="shared" si="771"/>
        <v>yjsb</v>
      </c>
      <c r="F5234" s="1" t="s">
        <v>40</v>
      </c>
      <c r="G5234" s="2" t="str">
        <f t="shared" si="770"/>
        <v>bc</v>
      </c>
      <c r="H5234" s="1" t="s">
        <v>1736</v>
      </c>
      <c r="I5234" s="2" t="str">
        <f t="shared" si="772"/>
        <v>0046</v>
      </c>
      <c r="J5234" s="2" t="str">
        <f t="shared" si="773"/>
        <v>0046</v>
      </c>
      <c r="K5234" s="2" t="str">
        <f t="shared" si="768"/>
        <v>c3                             </v>
      </c>
      <c r="L5234" s="2" t="str">
        <f t="shared" si="769"/>
        <v>C3                                      </v>
      </c>
    </row>
    <row r="5235" hidden="1" spans="1:12">
      <c r="A5235" s="1" t="s">
        <v>11208</v>
      </c>
      <c r="B5235" s="1" t="s">
        <v>11209</v>
      </c>
      <c r="C5235" s="1" t="s">
        <v>1729</v>
      </c>
      <c r="D5235" s="1" t="s">
        <v>65</v>
      </c>
      <c r="E5235" s="2" t="str">
        <f t="shared" si="771"/>
        <v>yjsb</v>
      </c>
      <c r="F5235" s="1" t="s">
        <v>40</v>
      </c>
      <c r="G5235" s="2" t="str">
        <f t="shared" si="770"/>
        <v>bc</v>
      </c>
      <c r="H5235" s="1" t="s">
        <v>1736</v>
      </c>
      <c r="I5235" s="2" t="str">
        <f t="shared" si="772"/>
        <v>0046</v>
      </c>
      <c r="J5235" s="2" t="str">
        <f t="shared" si="773"/>
        <v>0046</v>
      </c>
      <c r="K5235" s="2" t="str">
        <f t="shared" si="768"/>
        <v>c6                             </v>
      </c>
      <c r="L5235" s="2" t="str">
        <f t="shared" si="769"/>
        <v>C6                                      </v>
      </c>
    </row>
    <row r="5236" hidden="1" spans="1:12">
      <c r="A5236" s="1" t="s">
        <v>11210</v>
      </c>
      <c r="B5236" s="1" t="s">
        <v>11211</v>
      </c>
      <c r="C5236" s="1" t="s">
        <v>1729</v>
      </c>
      <c r="D5236" s="1" t="s">
        <v>65</v>
      </c>
      <c r="E5236" s="2" t="str">
        <f t="shared" si="771"/>
        <v>yjsb</v>
      </c>
      <c r="F5236" s="1" t="s">
        <v>40</v>
      </c>
      <c r="G5236" s="2" t="str">
        <f t="shared" si="770"/>
        <v>bc</v>
      </c>
      <c r="H5236" s="1" t="s">
        <v>1736</v>
      </c>
      <c r="I5236" s="2" t="str">
        <f t="shared" si="772"/>
        <v>0047</v>
      </c>
      <c r="J5236" s="2" t="str">
        <f t="shared" si="773"/>
        <v>0047</v>
      </c>
      <c r="K5236" s="2" t="str">
        <f t="shared" si="768"/>
        <v>c19                            </v>
      </c>
      <c r="L5236" s="2" t="str">
        <f t="shared" si="769"/>
        <v>C19                                     </v>
      </c>
    </row>
    <row r="5237" hidden="1" spans="1:12">
      <c r="A5237" s="1" t="s">
        <v>11212</v>
      </c>
      <c r="B5237" s="1" t="s">
        <v>11213</v>
      </c>
      <c r="C5237" s="1" t="s">
        <v>1729</v>
      </c>
      <c r="D5237" s="1" t="s">
        <v>65</v>
      </c>
      <c r="E5237" s="2" t="str">
        <f t="shared" si="771"/>
        <v>yjsb</v>
      </c>
      <c r="F5237" s="1" t="s">
        <v>40</v>
      </c>
      <c r="G5237" s="2" t="str">
        <f t="shared" si="770"/>
        <v>bc</v>
      </c>
      <c r="H5237" s="1" t="s">
        <v>1736</v>
      </c>
      <c r="I5237" s="2" t="str">
        <f t="shared" si="772"/>
        <v>0047</v>
      </c>
      <c r="J5237" s="2" t="str">
        <f t="shared" si="773"/>
        <v>0047</v>
      </c>
      <c r="K5237" s="2" t="str">
        <f t="shared" si="768"/>
        <v>c2                             </v>
      </c>
      <c r="L5237" s="2" t="str">
        <f t="shared" si="769"/>
        <v>C2                                      </v>
      </c>
    </row>
    <row r="5238" hidden="1" spans="1:12">
      <c r="A5238" s="1" t="s">
        <v>11214</v>
      </c>
      <c r="B5238" s="1" t="s">
        <v>11215</v>
      </c>
      <c r="C5238" s="1" t="s">
        <v>1729</v>
      </c>
      <c r="D5238" s="1" t="s">
        <v>65</v>
      </c>
      <c r="E5238" s="2" t="str">
        <f t="shared" si="771"/>
        <v>yjsb</v>
      </c>
      <c r="F5238" s="1" t="s">
        <v>40</v>
      </c>
      <c r="G5238" s="2" t="str">
        <f t="shared" si="770"/>
        <v>bc</v>
      </c>
      <c r="H5238" s="1" t="s">
        <v>1736</v>
      </c>
      <c r="I5238" s="2" t="str">
        <f t="shared" si="772"/>
        <v>0047</v>
      </c>
      <c r="J5238" s="2" t="str">
        <f t="shared" si="773"/>
        <v>0047</v>
      </c>
      <c r="K5238" s="2" t="str">
        <f t="shared" si="768"/>
        <v>c6                             </v>
      </c>
      <c r="L5238" s="2" t="str">
        <f t="shared" si="769"/>
        <v>C6                                      </v>
      </c>
    </row>
    <row r="5239" hidden="1" spans="1:12">
      <c r="A5239" s="1" t="s">
        <v>11216</v>
      </c>
      <c r="B5239" s="1" t="s">
        <v>11217</v>
      </c>
      <c r="C5239" s="1" t="s">
        <v>1729</v>
      </c>
      <c r="D5239" s="1" t="s">
        <v>65</v>
      </c>
      <c r="E5239" s="2" t="str">
        <f t="shared" si="771"/>
        <v>yjsb</v>
      </c>
      <c r="F5239" s="1" t="s">
        <v>40</v>
      </c>
      <c r="G5239" s="2" t="str">
        <f t="shared" si="770"/>
        <v>bc</v>
      </c>
      <c r="H5239" s="1" t="s">
        <v>1736</v>
      </c>
      <c r="I5239" s="2" t="str">
        <f t="shared" si="772"/>
        <v>0048</v>
      </c>
      <c r="J5239" s="2" t="str">
        <f t="shared" si="773"/>
        <v>0048</v>
      </c>
      <c r="K5239" s="2" t="str">
        <f t="shared" si="768"/>
        <v>c2                             </v>
      </c>
      <c r="L5239" s="2" t="str">
        <f t="shared" si="769"/>
        <v>C2                                      </v>
      </c>
    </row>
    <row r="5240" hidden="1" spans="1:12">
      <c r="A5240" s="1" t="s">
        <v>11218</v>
      </c>
      <c r="B5240" s="1" t="s">
        <v>11219</v>
      </c>
      <c r="C5240" s="1" t="s">
        <v>1729</v>
      </c>
      <c r="D5240" s="1" t="s">
        <v>65</v>
      </c>
      <c r="E5240" s="2" t="str">
        <f t="shared" si="771"/>
        <v>yjsb</v>
      </c>
      <c r="F5240" s="1" t="s">
        <v>40</v>
      </c>
      <c r="G5240" s="2" t="str">
        <f t="shared" si="770"/>
        <v>bc</v>
      </c>
      <c r="H5240" s="1" t="s">
        <v>1736</v>
      </c>
      <c r="I5240" s="2" t="str">
        <f t="shared" si="772"/>
        <v>0048</v>
      </c>
      <c r="J5240" s="2" t="str">
        <f t="shared" si="773"/>
        <v>0048</v>
      </c>
      <c r="K5240" s="2" t="str">
        <f t="shared" si="768"/>
        <v>c3                             </v>
      </c>
      <c r="L5240" s="2" t="str">
        <f t="shared" si="769"/>
        <v>C3                                      </v>
      </c>
    </row>
    <row r="5241" hidden="1" spans="1:12">
      <c r="A5241" s="1" t="s">
        <v>11220</v>
      </c>
      <c r="B5241" s="1" t="s">
        <v>11221</v>
      </c>
      <c r="C5241" s="1" t="s">
        <v>1729</v>
      </c>
      <c r="D5241" s="1" t="s">
        <v>65</v>
      </c>
      <c r="E5241" s="2" t="str">
        <f t="shared" si="771"/>
        <v>yjsb</v>
      </c>
      <c r="F5241" s="1" t="s">
        <v>40</v>
      </c>
      <c r="G5241" s="2" t="str">
        <f t="shared" si="770"/>
        <v>bc</v>
      </c>
      <c r="H5241" s="1" t="s">
        <v>1736</v>
      </c>
      <c r="I5241" s="2" t="str">
        <f t="shared" si="772"/>
        <v>0048</v>
      </c>
      <c r="J5241" s="2" t="str">
        <f t="shared" si="773"/>
        <v>0048</v>
      </c>
      <c r="K5241" s="2" t="str">
        <f t="shared" si="768"/>
        <v>c9-1                           </v>
      </c>
      <c r="L5241" s="2" t="str">
        <f t="shared" si="769"/>
        <v>C9-1                                    </v>
      </c>
    </row>
    <row r="5242" hidden="1" spans="1:12">
      <c r="A5242" s="1" t="s">
        <v>11222</v>
      </c>
      <c r="B5242" s="1" t="s">
        <v>11223</v>
      </c>
      <c r="C5242" s="1" t="s">
        <v>1729</v>
      </c>
      <c r="D5242" s="1" t="s">
        <v>65</v>
      </c>
      <c r="E5242" s="2" t="str">
        <f t="shared" si="771"/>
        <v>yjsb</v>
      </c>
      <c r="F5242" s="1" t="s">
        <v>40</v>
      </c>
      <c r="G5242" s="2" t="str">
        <f t="shared" si="770"/>
        <v>bc</v>
      </c>
      <c r="H5242" s="1" t="s">
        <v>1736</v>
      </c>
      <c r="I5242" s="2" t="str">
        <f t="shared" si="772"/>
        <v>0049</v>
      </c>
      <c r="J5242" s="2" t="str">
        <f t="shared" si="773"/>
        <v>0049</v>
      </c>
      <c r="K5242" s="2" t="str">
        <f t="shared" si="768"/>
        <v>c2                             </v>
      </c>
      <c r="L5242" s="2" t="str">
        <f t="shared" si="769"/>
        <v>C2                                      </v>
      </c>
    </row>
    <row r="5243" hidden="1" spans="1:12">
      <c r="A5243" s="1" t="s">
        <v>11224</v>
      </c>
      <c r="B5243" s="1" t="s">
        <v>11225</v>
      </c>
      <c r="C5243" s="1" t="s">
        <v>1729</v>
      </c>
      <c r="D5243" s="1" t="s">
        <v>65</v>
      </c>
      <c r="E5243" s="2" t="str">
        <f t="shared" si="771"/>
        <v>yjsb</v>
      </c>
      <c r="F5243" s="1" t="s">
        <v>40</v>
      </c>
      <c r="G5243" s="2" t="str">
        <f t="shared" si="770"/>
        <v>bc</v>
      </c>
      <c r="H5243" s="1" t="s">
        <v>1736</v>
      </c>
      <c r="I5243" s="2" t="str">
        <f t="shared" si="772"/>
        <v>0049</v>
      </c>
      <c r="J5243" s="2" t="str">
        <f t="shared" si="773"/>
        <v>0049</v>
      </c>
      <c r="K5243" s="2" t="str">
        <f t="shared" si="768"/>
        <v>c3                             </v>
      </c>
      <c r="L5243" s="2" t="str">
        <f t="shared" si="769"/>
        <v>C3                                      </v>
      </c>
    </row>
    <row r="5244" hidden="1" spans="1:12">
      <c r="A5244" s="1" t="s">
        <v>11226</v>
      </c>
      <c r="B5244" s="1" t="s">
        <v>11227</v>
      </c>
      <c r="C5244" s="1" t="s">
        <v>1729</v>
      </c>
      <c r="D5244" s="1" t="s">
        <v>65</v>
      </c>
      <c r="E5244" s="2" t="str">
        <f t="shared" si="771"/>
        <v>yjsb</v>
      </c>
      <c r="F5244" s="1" t="s">
        <v>40</v>
      </c>
      <c r="G5244" s="2" t="str">
        <f t="shared" si="770"/>
        <v>bc</v>
      </c>
      <c r="H5244" s="1" t="s">
        <v>1736</v>
      </c>
      <c r="I5244" s="2" t="str">
        <f t="shared" si="772"/>
        <v>0049</v>
      </c>
      <c r="J5244" s="2" t="str">
        <f t="shared" si="773"/>
        <v>0049</v>
      </c>
      <c r="K5244" s="2" t="str">
        <f t="shared" si="768"/>
        <v>c9-1                           </v>
      </c>
      <c r="L5244" s="2" t="str">
        <f t="shared" si="769"/>
        <v>C9-1                                    </v>
      </c>
    </row>
    <row r="5245" hidden="1" spans="1:12">
      <c r="A5245" s="1" t="s">
        <v>11228</v>
      </c>
      <c r="B5245" s="1" t="s">
        <v>11229</v>
      </c>
      <c r="C5245" s="1" t="s">
        <v>1729</v>
      </c>
      <c r="D5245" s="1" t="s">
        <v>65</v>
      </c>
      <c r="E5245" s="2" t="str">
        <f t="shared" si="771"/>
        <v>yjsb</v>
      </c>
      <c r="F5245" s="1" t="s">
        <v>40</v>
      </c>
      <c r="G5245" s="2" t="str">
        <f t="shared" si="770"/>
        <v>bc</v>
      </c>
      <c r="H5245" s="1" t="s">
        <v>1736</v>
      </c>
      <c r="I5245" s="2" t="str">
        <f t="shared" si="772"/>
        <v>0057</v>
      </c>
      <c r="J5245" s="2" t="str">
        <f t="shared" si="773"/>
        <v>0057</v>
      </c>
      <c r="K5245" s="2" t="str">
        <f t="shared" si="768"/>
        <v>c1                             </v>
      </c>
      <c r="L5245" s="2" t="str">
        <f t="shared" si="769"/>
        <v>C1                                      </v>
      </c>
    </row>
    <row r="5246" hidden="1" spans="1:12">
      <c r="A5246" s="1" t="s">
        <v>11230</v>
      </c>
      <c r="B5246" s="1" t="s">
        <v>11231</v>
      </c>
      <c r="C5246" s="1" t="s">
        <v>1729</v>
      </c>
      <c r="D5246" s="1" t="s">
        <v>65</v>
      </c>
      <c r="E5246" s="2" t="str">
        <f t="shared" si="771"/>
        <v>yjsb</v>
      </c>
      <c r="F5246" s="1" t="s">
        <v>40</v>
      </c>
      <c r="G5246" s="2" t="str">
        <f t="shared" si="770"/>
        <v>bc</v>
      </c>
      <c r="H5246" s="1" t="s">
        <v>1736</v>
      </c>
      <c r="I5246" s="2" t="str">
        <f t="shared" si="772"/>
        <v>0057</v>
      </c>
      <c r="J5246" s="2" t="str">
        <f t="shared" si="773"/>
        <v>0057</v>
      </c>
      <c r="K5246" s="2" t="str">
        <f t="shared" si="768"/>
        <v>c3-1                           </v>
      </c>
      <c r="L5246" s="2" t="str">
        <f t="shared" si="769"/>
        <v>C3-1                                    </v>
      </c>
    </row>
    <row r="5247" hidden="1" spans="1:12">
      <c r="A5247" s="1" t="s">
        <v>11232</v>
      </c>
      <c r="B5247" s="1" t="s">
        <v>11233</v>
      </c>
      <c r="C5247" s="1" t="s">
        <v>1729</v>
      </c>
      <c r="D5247" s="1" t="s">
        <v>65</v>
      </c>
      <c r="E5247" s="2" t="str">
        <f t="shared" si="771"/>
        <v>yjsb</v>
      </c>
      <c r="F5247" s="1" t="s">
        <v>40</v>
      </c>
      <c r="G5247" s="2" t="str">
        <f t="shared" si="770"/>
        <v>bc</v>
      </c>
      <c r="H5247" s="1" t="s">
        <v>1736</v>
      </c>
      <c r="I5247" s="2" t="str">
        <f t="shared" si="772"/>
        <v>0057</v>
      </c>
      <c r="J5247" s="2" t="str">
        <f t="shared" si="773"/>
        <v>0057</v>
      </c>
      <c r="K5247" s="2" t="str">
        <f t="shared" si="768"/>
        <v>c6                             </v>
      </c>
      <c r="L5247" s="2" t="str">
        <f t="shared" si="769"/>
        <v>C6                                      </v>
      </c>
    </row>
    <row r="5248" hidden="1" spans="1:12">
      <c r="A5248" s="1" t="s">
        <v>11234</v>
      </c>
      <c r="B5248" s="1" t="s">
        <v>11235</v>
      </c>
      <c r="C5248" s="1" t="s">
        <v>1729</v>
      </c>
      <c r="D5248" s="1" t="s">
        <v>65</v>
      </c>
      <c r="E5248" s="2" t="str">
        <f t="shared" si="771"/>
        <v>yjsb</v>
      </c>
      <c r="F5248" s="1" t="s">
        <v>40</v>
      </c>
      <c r="G5248" s="2" t="str">
        <f t="shared" si="770"/>
        <v>bc</v>
      </c>
      <c r="H5248" s="1" t="s">
        <v>1736</v>
      </c>
      <c r="I5248" s="2" t="str">
        <f t="shared" si="772"/>
        <v>0058</v>
      </c>
      <c r="J5248" s="2" t="str">
        <f t="shared" si="773"/>
        <v>0058</v>
      </c>
      <c r="K5248" s="2" t="str">
        <f t="shared" si="768"/>
        <v>c1                             </v>
      </c>
      <c r="L5248" s="2" t="str">
        <f t="shared" si="769"/>
        <v>C1                                      </v>
      </c>
    </row>
    <row r="5249" hidden="1" spans="1:12">
      <c r="A5249" s="1" t="s">
        <v>11236</v>
      </c>
      <c r="B5249" s="1" t="s">
        <v>11237</v>
      </c>
      <c r="C5249" s="1" t="s">
        <v>1729</v>
      </c>
      <c r="D5249" s="1" t="s">
        <v>65</v>
      </c>
      <c r="E5249" s="2" t="str">
        <f t="shared" si="771"/>
        <v>yjsb</v>
      </c>
      <c r="F5249" s="1" t="s">
        <v>40</v>
      </c>
      <c r="G5249" s="2" t="str">
        <f t="shared" si="770"/>
        <v>bc</v>
      </c>
      <c r="H5249" s="1" t="s">
        <v>1736</v>
      </c>
      <c r="I5249" s="2" t="str">
        <f t="shared" si="772"/>
        <v>0058</v>
      </c>
      <c r="J5249" s="2" t="str">
        <f t="shared" si="773"/>
        <v>0058</v>
      </c>
      <c r="K5249" s="2" t="str">
        <f t="shared" si="768"/>
        <v>c3                             </v>
      </c>
      <c r="L5249" s="2" t="str">
        <f t="shared" si="769"/>
        <v>C3                                      </v>
      </c>
    </row>
    <row r="5250" hidden="1" spans="1:12">
      <c r="A5250" s="1" t="s">
        <v>11238</v>
      </c>
      <c r="B5250" s="1" t="s">
        <v>11239</v>
      </c>
      <c r="C5250" s="1" t="s">
        <v>1729</v>
      </c>
      <c r="D5250" s="1" t="s">
        <v>65</v>
      </c>
      <c r="E5250" s="2" t="str">
        <f t="shared" si="771"/>
        <v>yjsb</v>
      </c>
      <c r="F5250" s="1" t="s">
        <v>40</v>
      </c>
      <c r="G5250" s="2" t="str">
        <f t="shared" si="770"/>
        <v>bc</v>
      </c>
      <c r="H5250" s="1" t="s">
        <v>1736</v>
      </c>
      <c r="I5250" s="2" t="str">
        <f t="shared" si="772"/>
        <v>0058</v>
      </c>
      <c r="J5250" s="2" t="str">
        <f t="shared" si="773"/>
        <v>0058</v>
      </c>
      <c r="K5250" s="2" t="str">
        <f t="shared" si="768"/>
        <v>c3-1                           </v>
      </c>
      <c r="L5250" s="2" t="str">
        <f t="shared" si="769"/>
        <v>C3-1                                    </v>
      </c>
    </row>
    <row r="5251" hidden="1" spans="1:12">
      <c r="A5251" s="1" t="s">
        <v>11240</v>
      </c>
      <c r="B5251" s="1" t="s">
        <v>11241</v>
      </c>
      <c r="C5251" s="1" t="s">
        <v>1729</v>
      </c>
      <c r="D5251" s="1" t="s">
        <v>65</v>
      </c>
      <c r="E5251" s="2" t="str">
        <f t="shared" si="771"/>
        <v>yjsb</v>
      </c>
      <c r="F5251" s="1" t="s">
        <v>40</v>
      </c>
      <c r="G5251" s="2" t="str">
        <f t="shared" si="770"/>
        <v>bc</v>
      </c>
      <c r="H5251" s="1" t="s">
        <v>1736</v>
      </c>
      <c r="I5251" s="2" t="str">
        <f t="shared" si="772"/>
        <v>0059</v>
      </c>
      <c r="J5251" s="2" t="str">
        <f t="shared" si="773"/>
        <v>0059</v>
      </c>
      <c r="K5251" s="2" t="str">
        <f t="shared" si="768"/>
        <v>c6                             </v>
      </c>
      <c r="L5251" s="2" t="str">
        <f t="shared" si="769"/>
        <v>C6                                      </v>
      </c>
    </row>
    <row r="5252" hidden="1" spans="1:12">
      <c r="A5252" s="1" t="s">
        <v>11242</v>
      </c>
      <c r="B5252" s="1" t="s">
        <v>11243</v>
      </c>
      <c r="C5252" s="1" t="s">
        <v>1729</v>
      </c>
      <c r="D5252" s="1" t="s">
        <v>65</v>
      </c>
      <c r="E5252" s="2" t="str">
        <f t="shared" si="771"/>
        <v>yjsb</v>
      </c>
      <c r="F5252" s="1" t="s">
        <v>40</v>
      </c>
      <c r="G5252" s="2" t="str">
        <f t="shared" si="770"/>
        <v>bc</v>
      </c>
      <c r="H5252" s="1" t="s">
        <v>1736</v>
      </c>
      <c r="I5252" s="2" t="str">
        <f t="shared" si="772"/>
        <v>0065</v>
      </c>
      <c r="J5252" s="2" t="str">
        <f t="shared" si="773"/>
        <v>0065</v>
      </c>
      <c r="K5252" s="2" t="str">
        <f t="shared" ref="K5252:K5280" si="774">MID(A5252,12,40)</f>
        <v>c1-2                           </v>
      </c>
      <c r="L5252" s="2" t="str">
        <f t="shared" si="769"/>
        <v>C1-2                                    </v>
      </c>
    </row>
    <row r="5253" hidden="1" spans="1:12">
      <c r="A5253" s="1" t="s">
        <v>11244</v>
      </c>
      <c r="B5253" s="1" t="s">
        <v>11245</v>
      </c>
      <c r="C5253" s="1" t="s">
        <v>1729</v>
      </c>
      <c r="D5253" s="1" t="s">
        <v>65</v>
      </c>
      <c r="E5253" s="2" t="str">
        <f t="shared" si="771"/>
        <v>yjsb</v>
      </c>
      <c r="F5253" s="1" t="s">
        <v>40</v>
      </c>
      <c r="G5253" s="2" t="str">
        <f t="shared" ref="G5253:G5276" si="775">MID(A5253,6,2)</f>
        <v>bc</v>
      </c>
      <c r="H5253" s="1" t="s">
        <v>1736</v>
      </c>
      <c r="I5253" s="2" t="str">
        <f t="shared" si="772"/>
        <v>0065</v>
      </c>
      <c r="J5253" s="2" t="str">
        <f t="shared" si="773"/>
        <v>0065</v>
      </c>
      <c r="K5253" s="2" t="str">
        <f t="shared" si="774"/>
        <v>c12-2                          </v>
      </c>
      <c r="L5253" s="2" t="str">
        <f t="shared" si="769"/>
        <v>C12-2                                   </v>
      </c>
    </row>
    <row r="5254" hidden="1" spans="1:12">
      <c r="A5254" s="1" t="s">
        <v>11246</v>
      </c>
      <c r="B5254" s="1" t="s">
        <v>11247</v>
      </c>
      <c r="C5254" s="1" t="s">
        <v>1729</v>
      </c>
      <c r="D5254" s="1" t="s">
        <v>65</v>
      </c>
      <c r="E5254" s="2" t="str">
        <f t="shared" si="771"/>
        <v>yjsb</v>
      </c>
      <c r="F5254" s="1" t="s">
        <v>40</v>
      </c>
      <c r="G5254" s="2" t="str">
        <f t="shared" si="775"/>
        <v>bc</v>
      </c>
      <c r="H5254" s="1" t="s">
        <v>1736</v>
      </c>
      <c r="I5254" s="2" t="str">
        <f t="shared" ref="I5254:I5281" si="776">MID(A5254,8,4)</f>
        <v>0065</v>
      </c>
      <c r="J5254" s="2" t="str">
        <f t="shared" si="773"/>
        <v>0065</v>
      </c>
      <c r="K5254" s="2" t="str">
        <f t="shared" si="774"/>
        <v>c3-1                           </v>
      </c>
      <c r="L5254" s="2" t="str">
        <f t="shared" ref="L5254:L5275" si="777">MID(B5254,11,40)</f>
        <v>C3-1                                    </v>
      </c>
    </row>
    <row r="5255" hidden="1" spans="1:12">
      <c r="A5255" s="1" t="s">
        <v>11248</v>
      </c>
      <c r="B5255" s="1" t="s">
        <v>11249</v>
      </c>
      <c r="C5255" s="1" t="s">
        <v>1729</v>
      </c>
      <c r="D5255" s="1" t="s">
        <v>65</v>
      </c>
      <c r="E5255" s="2" t="str">
        <f t="shared" si="771"/>
        <v>yjsb</v>
      </c>
      <c r="F5255" s="1" t="s">
        <v>40</v>
      </c>
      <c r="G5255" s="2" t="str">
        <f t="shared" si="775"/>
        <v>bc</v>
      </c>
      <c r="H5255" s="1" t="s">
        <v>1736</v>
      </c>
      <c r="I5255" s="2" t="str">
        <f t="shared" si="776"/>
        <v>0065</v>
      </c>
      <c r="J5255" s="2" t="str">
        <f t="shared" si="773"/>
        <v>0065</v>
      </c>
      <c r="K5255" s="2" t="str">
        <f t="shared" si="774"/>
        <v>c5-1                           </v>
      </c>
      <c r="L5255" s="2" t="str">
        <f t="shared" si="777"/>
        <v>C5-1                                    </v>
      </c>
    </row>
    <row r="5256" hidden="1" spans="1:12">
      <c r="A5256" s="1" t="s">
        <v>11250</v>
      </c>
      <c r="B5256" s="1" t="s">
        <v>11251</v>
      </c>
      <c r="C5256" s="1" t="s">
        <v>1729</v>
      </c>
      <c r="D5256" s="1" t="s">
        <v>65</v>
      </c>
      <c r="E5256" s="2" t="str">
        <f t="shared" si="771"/>
        <v>yjsb</v>
      </c>
      <c r="F5256" s="1" t="s">
        <v>40</v>
      </c>
      <c r="G5256" s="2" t="str">
        <f t="shared" si="775"/>
        <v>bc</v>
      </c>
      <c r="H5256" s="1" t="s">
        <v>1736</v>
      </c>
      <c r="I5256" s="2" t="str">
        <f t="shared" si="776"/>
        <v>0065</v>
      </c>
      <c r="J5256" s="2" t="str">
        <f t="shared" si="773"/>
        <v>0065</v>
      </c>
      <c r="K5256" s="2" t="str">
        <f t="shared" si="774"/>
        <v>c6-2                           </v>
      </c>
      <c r="L5256" s="2" t="str">
        <f t="shared" si="777"/>
        <v>C6-2                                    </v>
      </c>
    </row>
    <row r="5257" hidden="1" spans="1:12">
      <c r="A5257" s="1" t="s">
        <v>11252</v>
      </c>
      <c r="B5257" s="1" t="s">
        <v>11253</v>
      </c>
      <c r="C5257" s="1" t="s">
        <v>1729</v>
      </c>
      <c r="D5257" s="1" t="s">
        <v>65</v>
      </c>
      <c r="E5257" s="2" t="str">
        <f t="shared" si="771"/>
        <v>yjsb</v>
      </c>
      <c r="F5257" s="1" t="s">
        <v>40</v>
      </c>
      <c r="G5257" s="2" t="str">
        <f t="shared" si="775"/>
        <v>bc</v>
      </c>
      <c r="H5257" s="1" t="s">
        <v>1736</v>
      </c>
      <c r="I5257" s="2" t="str">
        <f t="shared" si="776"/>
        <v>1609</v>
      </c>
      <c r="J5257" s="2" t="str">
        <f t="shared" si="773"/>
        <v>1609</v>
      </c>
      <c r="K5257" s="2" t="str">
        <f t="shared" si="774"/>
        <v>c1                             </v>
      </c>
      <c r="L5257" s="2" t="str">
        <f t="shared" si="777"/>
        <v>C1                                      </v>
      </c>
    </row>
    <row r="5258" hidden="1" spans="1:12">
      <c r="A5258" s="1" t="s">
        <v>11254</v>
      </c>
      <c r="B5258" s="1" t="s">
        <v>11255</v>
      </c>
      <c r="C5258" s="1" t="s">
        <v>1729</v>
      </c>
      <c r="D5258" s="1" t="s">
        <v>65</v>
      </c>
      <c r="E5258" s="2" t="str">
        <f t="shared" si="771"/>
        <v>yjsb</v>
      </c>
      <c r="F5258" s="1" t="s">
        <v>40</v>
      </c>
      <c r="G5258" s="2" t="str">
        <f t="shared" si="775"/>
        <v>bc</v>
      </c>
      <c r="H5258" s="1" t="s">
        <v>1736</v>
      </c>
      <c r="I5258" s="2" t="str">
        <f t="shared" si="776"/>
        <v>1609</v>
      </c>
      <c r="J5258" s="2" t="str">
        <f t="shared" si="773"/>
        <v>1609</v>
      </c>
      <c r="K5258" s="2" t="str">
        <f t="shared" si="774"/>
        <v>c3                             </v>
      </c>
      <c r="L5258" s="2" t="str">
        <f t="shared" si="777"/>
        <v>C3                                      </v>
      </c>
    </row>
    <row r="5259" hidden="1" spans="1:12">
      <c r="A5259" s="1" t="s">
        <v>11256</v>
      </c>
      <c r="B5259" s="1" t="s">
        <v>11257</v>
      </c>
      <c r="C5259" s="1" t="s">
        <v>1729</v>
      </c>
      <c r="D5259" s="1" t="s">
        <v>65</v>
      </c>
      <c r="E5259" s="2" t="str">
        <f t="shared" si="771"/>
        <v>yjsb</v>
      </c>
      <c r="F5259" s="1" t="s">
        <v>40</v>
      </c>
      <c r="G5259" s="2" t="str">
        <f t="shared" si="775"/>
        <v>bc</v>
      </c>
      <c r="H5259" s="1" t="s">
        <v>1736</v>
      </c>
      <c r="I5259" s="2" t="str">
        <f t="shared" si="776"/>
        <v>1609</v>
      </c>
      <c r="J5259" s="2" t="str">
        <f t="shared" si="773"/>
        <v>1609</v>
      </c>
      <c r="K5259" s="2" t="str">
        <f t="shared" si="774"/>
        <v>c6                             </v>
      </c>
      <c r="L5259" s="2" t="str">
        <f t="shared" si="777"/>
        <v>C6                                      </v>
      </c>
    </row>
    <row r="5260" hidden="1" spans="1:12">
      <c r="A5260" s="1" t="s">
        <v>11258</v>
      </c>
      <c r="B5260" s="1" t="s">
        <v>11259</v>
      </c>
      <c r="C5260" s="1" t="s">
        <v>1729</v>
      </c>
      <c r="D5260" s="1" t="s">
        <v>65</v>
      </c>
      <c r="E5260" s="2" t="str">
        <f t="shared" si="771"/>
        <v>yjsb</v>
      </c>
      <c r="F5260" s="1" t="s">
        <v>40</v>
      </c>
      <c r="G5260" s="2" t="str">
        <f t="shared" si="775"/>
        <v>bc</v>
      </c>
      <c r="H5260" s="1" t="s">
        <v>1736</v>
      </c>
      <c r="I5260" s="2" t="str">
        <f t="shared" si="776"/>
        <v>1610</v>
      </c>
      <c r="J5260" s="2" t="str">
        <f t="shared" si="773"/>
        <v>1610</v>
      </c>
      <c r="K5260" s="2" t="str">
        <f t="shared" si="774"/>
        <v>c1                             </v>
      </c>
      <c r="L5260" s="2" t="str">
        <f t="shared" si="777"/>
        <v>C1                                      </v>
      </c>
    </row>
    <row r="5261" hidden="1" spans="1:12">
      <c r="A5261" s="1" t="s">
        <v>11260</v>
      </c>
      <c r="B5261" s="1" t="s">
        <v>11261</v>
      </c>
      <c r="C5261" s="1" t="s">
        <v>1729</v>
      </c>
      <c r="D5261" s="1" t="s">
        <v>65</v>
      </c>
      <c r="E5261" s="2" t="str">
        <f t="shared" si="771"/>
        <v>yjsb</v>
      </c>
      <c r="F5261" s="1" t="s">
        <v>40</v>
      </c>
      <c r="G5261" s="2" t="str">
        <f t="shared" si="775"/>
        <v>bc</v>
      </c>
      <c r="H5261" s="1" t="s">
        <v>1736</v>
      </c>
      <c r="I5261" s="2" t="str">
        <f t="shared" si="776"/>
        <v>1610</v>
      </c>
      <c r="J5261" s="2" t="str">
        <f t="shared" si="773"/>
        <v>1610</v>
      </c>
      <c r="K5261" s="2" t="str">
        <f t="shared" si="774"/>
        <v>c3                             </v>
      </c>
      <c r="L5261" s="2" t="str">
        <f t="shared" si="777"/>
        <v>C3                                      </v>
      </c>
    </row>
    <row r="5262" hidden="1" spans="1:12">
      <c r="A5262" s="1" t="s">
        <v>11262</v>
      </c>
      <c r="B5262" s="1" t="s">
        <v>11263</v>
      </c>
      <c r="C5262" s="1" t="s">
        <v>1729</v>
      </c>
      <c r="D5262" s="1" t="s">
        <v>65</v>
      </c>
      <c r="E5262" s="2" t="str">
        <f t="shared" si="771"/>
        <v>yjsb</v>
      </c>
      <c r="F5262" s="1" t="s">
        <v>40</v>
      </c>
      <c r="G5262" s="2" t="str">
        <f t="shared" si="775"/>
        <v>bc</v>
      </c>
      <c r="H5262" s="1" t="s">
        <v>1736</v>
      </c>
      <c r="I5262" s="2" t="str">
        <f t="shared" si="776"/>
        <v>1610</v>
      </c>
      <c r="J5262" s="2" t="str">
        <f t="shared" si="773"/>
        <v>1610</v>
      </c>
      <c r="K5262" s="2" t="str">
        <f t="shared" si="774"/>
        <v>c5                             </v>
      </c>
      <c r="L5262" s="2" t="str">
        <f t="shared" si="777"/>
        <v>C5                                      </v>
      </c>
    </row>
    <row r="5263" hidden="1" spans="1:12">
      <c r="A5263" s="1" t="s">
        <v>11264</v>
      </c>
      <c r="B5263" s="1" t="s">
        <v>11265</v>
      </c>
      <c r="C5263" s="1" t="s">
        <v>1729</v>
      </c>
      <c r="D5263" s="1" t="s">
        <v>65</v>
      </c>
      <c r="E5263" s="2" t="str">
        <f t="shared" si="771"/>
        <v>yjsb</v>
      </c>
      <c r="F5263" s="1" t="s">
        <v>40</v>
      </c>
      <c r="G5263" s="2" t="str">
        <f t="shared" si="775"/>
        <v>bc</v>
      </c>
      <c r="H5263" s="1" t="s">
        <v>1736</v>
      </c>
      <c r="I5263" s="2" t="str">
        <f t="shared" si="776"/>
        <v>1610</v>
      </c>
      <c r="J5263" s="2" t="str">
        <f t="shared" si="773"/>
        <v>1610</v>
      </c>
      <c r="K5263" s="2" t="str">
        <f t="shared" si="774"/>
        <v>c6                             </v>
      </c>
      <c r="L5263" s="2" t="str">
        <f t="shared" si="777"/>
        <v>C6                                      </v>
      </c>
    </row>
    <row r="5264" hidden="1" spans="1:12">
      <c r="A5264" s="1" t="s">
        <v>11266</v>
      </c>
      <c r="B5264" s="1" t="s">
        <v>11267</v>
      </c>
      <c r="C5264" s="1" t="s">
        <v>1729</v>
      </c>
      <c r="D5264" s="1" t="s">
        <v>65</v>
      </c>
      <c r="E5264" s="2" t="str">
        <f t="shared" si="771"/>
        <v>yjsb</v>
      </c>
      <c r="F5264" s="1" t="s">
        <v>40</v>
      </c>
      <c r="G5264" s="2" t="str">
        <f t="shared" si="775"/>
        <v>bc</v>
      </c>
      <c r="H5264" s="1" t="s">
        <v>1736</v>
      </c>
      <c r="I5264" s="2" t="str">
        <f t="shared" si="776"/>
        <v>1611</v>
      </c>
      <c r="J5264" s="2" t="str">
        <f t="shared" si="773"/>
        <v>1611</v>
      </c>
      <c r="K5264" s="2" t="str">
        <f t="shared" si="774"/>
        <v>c1                             </v>
      </c>
      <c r="L5264" s="2" t="str">
        <f t="shared" si="777"/>
        <v>C1                                      </v>
      </c>
    </row>
    <row r="5265" hidden="1" spans="1:12">
      <c r="A5265" s="1" t="s">
        <v>11268</v>
      </c>
      <c r="B5265" s="1" t="s">
        <v>11269</v>
      </c>
      <c r="C5265" s="1" t="s">
        <v>1729</v>
      </c>
      <c r="D5265" s="1" t="s">
        <v>65</v>
      </c>
      <c r="E5265" s="2" t="str">
        <f t="shared" si="771"/>
        <v>yjsb</v>
      </c>
      <c r="F5265" s="1" t="s">
        <v>40</v>
      </c>
      <c r="G5265" s="2" t="str">
        <f t="shared" si="775"/>
        <v>bc</v>
      </c>
      <c r="H5265" s="1" t="s">
        <v>1736</v>
      </c>
      <c r="I5265" s="2" t="str">
        <f t="shared" si="776"/>
        <v>1611</v>
      </c>
      <c r="J5265" s="2" t="str">
        <f t="shared" ref="J5265:J5280" si="778">MID(B5265,7,4)</f>
        <v>1611</v>
      </c>
      <c r="K5265" s="2" t="str">
        <f t="shared" si="774"/>
        <v>c3                             </v>
      </c>
      <c r="L5265" s="2" t="str">
        <f t="shared" si="777"/>
        <v>C3                                      </v>
      </c>
    </row>
    <row r="5266" hidden="1" spans="1:12">
      <c r="A5266" s="1" t="s">
        <v>11270</v>
      </c>
      <c r="B5266" s="1" t="s">
        <v>11271</v>
      </c>
      <c r="C5266" s="1" t="s">
        <v>1729</v>
      </c>
      <c r="D5266" s="1" t="s">
        <v>65</v>
      </c>
      <c r="E5266" s="2" t="str">
        <f t="shared" si="771"/>
        <v>yjsb</v>
      </c>
      <c r="F5266" s="1" t="s">
        <v>40</v>
      </c>
      <c r="G5266" s="2" t="str">
        <f t="shared" si="775"/>
        <v>bc</v>
      </c>
      <c r="H5266" s="1" t="s">
        <v>1736</v>
      </c>
      <c r="I5266" s="2" t="str">
        <f t="shared" si="776"/>
        <v>1611</v>
      </c>
      <c r="J5266" s="2" t="str">
        <f t="shared" si="778"/>
        <v>1611</v>
      </c>
      <c r="K5266" s="2" t="str">
        <f t="shared" si="774"/>
        <v>c5                             </v>
      </c>
      <c r="L5266" s="2" t="str">
        <f t="shared" si="777"/>
        <v>C5                                      </v>
      </c>
    </row>
    <row r="5267" hidden="1" spans="1:12">
      <c r="A5267" s="1" t="s">
        <v>11272</v>
      </c>
      <c r="B5267" s="1" t="s">
        <v>11273</v>
      </c>
      <c r="C5267" s="1" t="s">
        <v>1729</v>
      </c>
      <c r="D5267" s="1" t="s">
        <v>65</v>
      </c>
      <c r="E5267" s="2" t="str">
        <f t="shared" si="771"/>
        <v>yjsb</v>
      </c>
      <c r="F5267" s="1" t="s">
        <v>40</v>
      </c>
      <c r="G5267" s="2" t="str">
        <f t="shared" si="775"/>
        <v>bc</v>
      </c>
      <c r="H5267" s="1" t="s">
        <v>1736</v>
      </c>
      <c r="I5267" s="2" t="str">
        <f t="shared" si="776"/>
        <v>1611</v>
      </c>
      <c r="J5267" s="2" t="str">
        <f t="shared" si="778"/>
        <v>1611</v>
      </c>
      <c r="K5267" s="2" t="str">
        <f t="shared" si="774"/>
        <v>c6                             </v>
      </c>
      <c r="L5267" s="2" t="str">
        <f t="shared" si="777"/>
        <v>C6                                      </v>
      </c>
    </row>
    <row r="5268" hidden="1" spans="1:12">
      <c r="A5268" s="1" t="s">
        <v>11274</v>
      </c>
      <c r="B5268" s="1" t="s">
        <v>11275</v>
      </c>
      <c r="C5268" s="1" t="s">
        <v>1729</v>
      </c>
      <c r="D5268" s="1" t="s">
        <v>65</v>
      </c>
      <c r="E5268" s="2" t="str">
        <f t="shared" si="771"/>
        <v>yjsb</v>
      </c>
      <c r="F5268" s="1" t="s">
        <v>40</v>
      </c>
      <c r="G5268" s="2" t="str">
        <f t="shared" si="775"/>
        <v>bc</v>
      </c>
      <c r="H5268" s="1" t="s">
        <v>1736</v>
      </c>
      <c r="I5268" s="2" t="str">
        <f t="shared" si="776"/>
        <v>1612</v>
      </c>
      <c r="J5268" s="2" t="str">
        <f t="shared" si="778"/>
        <v>1612</v>
      </c>
      <c r="K5268" s="2" t="str">
        <f t="shared" si="774"/>
        <v>c1                             </v>
      </c>
      <c r="L5268" s="2" t="str">
        <f t="shared" si="777"/>
        <v>C1                                      </v>
      </c>
    </row>
    <row r="5269" hidden="1" spans="1:12">
      <c r="A5269" s="1" t="s">
        <v>11276</v>
      </c>
      <c r="B5269" s="1" t="s">
        <v>11277</v>
      </c>
      <c r="C5269" s="1" t="s">
        <v>1729</v>
      </c>
      <c r="D5269" s="1" t="s">
        <v>65</v>
      </c>
      <c r="E5269" s="2" t="str">
        <f t="shared" si="771"/>
        <v>yjsb</v>
      </c>
      <c r="F5269" s="1" t="s">
        <v>40</v>
      </c>
      <c r="G5269" s="2" t="str">
        <f t="shared" si="775"/>
        <v>bc</v>
      </c>
      <c r="H5269" s="1" t="s">
        <v>1736</v>
      </c>
      <c r="I5269" s="2" t="str">
        <f t="shared" si="776"/>
        <v>1612</v>
      </c>
      <c r="J5269" s="2" t="str">
        <f t="shared" si="778"/>
        <v>1612</v>
      </c>
      <c r="K5269" s="2" t="str">
        <f t="shared" si="774"/>
        <v>c3                             </v>
      </c>
      <c r="L5269" s="2" t="str">
        <f t="shared" si="777"/>
        <v>C3                                      </v>
      </c>
    </row>
    <row r="5270" hidden="1" spans="1:12">
      <c r="A5270" s="1" t="s">
        <v>11278</v>
      </c>
      <c r="B5270" s="1" t="s">
        <v>11279</v>
      </c>
      <c r="C5270" s="1" t="s">
        <v>1729</v>
      </c>
      <c r="D5270" s="1" t="s">
        <v>65</v>
      </c>
      <c r="E5270" s="2" t="str">
        <f t="shared" si="771"/>
        <v>yjsb</v>
      </c>
      <c r="F5270" s="1" t="s">
        <v>40</v>
      </c>
      <c r="G5270" s="2" t="str">
        <f t="shared" si="775"/>
        <v>bc</v>
      </c>
      <c r="H5270" s="1" t="s">
        <v>1736</v>
      </c>
      <c r="I5270" s="2" t="str">
        <f t="shared" si="776"/>
        <v>1612</v>
      </c>
      <c r="J5270" s="2" t="str">
        <f t="shared" si="778"/>
        <v>1612</v>
      </c>
      <c r="K5270" s="2" t="str">
        <f t="shared" si="774"/>
        <v>c3-2                           </v>
      </c>
      <c r="L5270" s="2" t="str">
        <f t="shared" si="777"/>
        <v>C3-2                                    </v>
      </c>
    </row>
    <row r="5271" hidden="1" spans="1:12">
      <c r="A5271" s="1" t="s">
        <v>11280</v>
      </c>
      <c r="B5271" s="1" t="s">
        <v>11281</v>
      </c>
      <c r="C5271" s="1" t="s">
        <v>1729</v>
      </c>
      <c r="D5271" s="1" t="s">
        <v>65</v>
      </c>
      <c r="E5271" s="2" t="str">
        <f t="shared" si="771"/>
        <v>yjsb</v>
      </c>
      <c r="F5271" s="1" t="s">
        <v>40</v>
      </c>
      <c r="G5271" s="2" t="str">
        <f t="shared" si="775"/>
        <v>bc</v>
      </c>
      <c r="H5271" s="1" t="s">
        <v>1736</v>
      </c>
      <c r="I5271" s="2" t="str">
        <f t="shared" si="776"/>
        <v>1612</v>
      </c>
      <c r="J5271" s="2" t="str">
        <f t="shared" si="778"/>
        <v>1612</v>
      </c>
      <c r="K5271" s="2" t="str">
        <f t="shared" si="774"/>
        <v>c5-1                           </v>
      </c>
      <c r="L5271" s="2" t="str">
        <f t="shared" si="777"/>
        <v>C5-1                                    </v>
      </c>
    </row>
    <row r="5272" hidden="1" spans="1:12">
      <c r="A5272" s="1" t="s">
        <v>11282</v>
      </c>
      <c r="B5272" s="1" t="s">
        <v>11283</v>
      </c>
      <c r="C5272" s="1" t="s">
        <v>1729</v>
      </c>
      <c r="D5272" s="1" t="s">
        <v>65</v>
      </c>
      <c r="E5272" s="2" t="str">
        <f t="shared" si="771"/>
        <v>yjsb</v>
      </c>
      <c r="F5272" s="1" t="s">
        <v>40</v>
      </c>
      <c r="G5272" s="2" t="str">
        <f t="shared" si="775"/>
        <v>bc</v>
      </c>
      <c r="H5272" s="1" t="s">
        <v>1736</v>
      </c>
      <c r="I5272" s="2" t="str">
        <f t="shared" si="776"/>
        <v>1613</v>
      </c>
      <c r="J5272" s="2" t="str">
        <f t="shared" si="778"/>
        <v>1613</v>
      </c>
      <c r="K5272" s="2" t="str">
        <f t="shared" si="774"/>
        <v>c3-1                           </v>
      </c>
      <c r="L5272" s="2" t="str">
        <f t="shared" si="777"/>
        <v>C3-1                                    </v>
      </c>
    </row>
    <row r="5273" hidden="1" spans="1:12">
      <c r="A5273" s="1" t="s">
        <v>11284</v>
      </c>
      <c r="B5273" s="1" t="s">
        <v>11285</v>
      </c>
      <c r="C5273" s="1" t="s">
        <v>1729</v>
      </c>
      <c r="D5273" s="1" t="s">
        <v>65</v>
      </c>
      <c r="E5273" s="2" t="str">
        <f t="shared" si="771"/>
        <v>yjsb</v>
      </c>
      <c r="F5273" s="1" t="s">
        <v>40</v>
      </c>
      <c r="G5273" s="2" t="str">
        <f t="shared" si="775"/>
        <v>bc</v>
      </c>
      <c r="H5273" s="1" t="s">
        <v>1736</v>
      </c>
      <c r="I5273" s="2" t="str">
        <f t="shared" si="776"/>
        <v>1613</v>
      </c>
      <c r="J5273" s="2" t="str">
        <f t="shared" si="778"/>
        <v>1613</v>
      </c>
      <c r="K5273" s="2" t="str">
        <f t="shared" si="774"/>
        <v>c5-1                           </v>
      </c>
      <c r="L5273" s="2" t="str">
        <f t="shared" si="777"/>
        <v>C5-1                                    </v>
      </c>
    </row>
    <row r="5274" hidden="1" spans="1:12">
      <c r="A5274" s="1" t="s">
        <v>11286</v>
      </c>
      <c r="B5274" s="1" t="s">
        <v>11287</v>
      </c>
      <c r="C5274" s="1" t="s">
        <v>1729</v>
      </c>
      <c r="D5274" s="1" t="s">
        <v>65</v>
      </c>
      <c r="E5274" s="2" t="str">
        <f t="shared" si="771"/>
        <v>yjsb</v>
      </c>
      <c r="F5274" s="1" t="s">
        <v>40</v>
      </c>
      <c r="G5274" s="2" t="str">
        <f t="shared" si="775"/>
        <v>bc</v>
      </c>
      <c r="H5274" s="1" t="s">
        <v>1736</v>
      </c>
      <c r="I5274" s="2" t="str">
        <f t="shared" si="776"/>
        <v>1616</v>
      </c>
      <c r="J5274" s="2" t="str">
        <f t="shared" si="778"/>
        <v>1616</v>
      </c>
      <c r="K5274" s="2" t="str">
        <f t="shared" si="774"/>
        <v>c3                             </v>
      </c>
      <c r="L5274" s="2" t="str">
        <f t="shared" si="777"/>
        <v>C3                                      </v>
      </c>
    </row>
    <row r="5275" hidden="1" spans="1:12">
      <c r="A5275" s="1" t="s">
        <v>11288</v>
      </c>
      <c r="B5275" s="1" t="s">
        <v>11289</v>
      </c>
      <c r="C5275" s="1" t="s">
        <v>1729</v>
      </c>
      <c r="D5275" s="1" t="s">
        <v>65</v>
      </c>
      <c r="E5275" s="2" t="str">
        <f t="shared" si="771"/>
        <v>yjsb</v>
      </c>
      <c r="F5275" s="1" t="s">
        <v>40</v>
      </c>
      <c r="G5275" s="2" t="str">
        <f t="shared" si="775"/>
        <v>bc</v>
      </c>
      <c r="H5275" s="1" t="s">
        <v>1736</v>
      </c>
      <c r="I5275" s="2" t="str">
        <f t="shared" si="776"/>
        <v>1616</v>
      </c>
      <c r="J5275" s="2" t="str">
        <f t="shared" si="778"/>
        <v>1616</v>
      </c>
      <c r="K5275" s="2" t="str">
        <f t="shared" si="774"/>
        <v>c5                             </v>
      </c>
      <c r="L5275" s="2" t="str">
        <f t="shared" si="777"/>
        <v>C5                                      </v>
      </c>
    </row>
    <row r="5276" hidden="1" spans="1:12">
      <c r="A5276" s="1" t="s">
        <v>11290</v>
      </c>
      <c r="B5276" s="1" t="s">
        <v>11291</v>
      </c>
      <c r="C5276" s="1" t="s">
        <v>1729</v>
      </c>
      <c r="D5276" s="1" t="s">
        <v>65</v>
      </c>
      <c r="E5276" s="2" t="str">
        <f t="shared" si="771"/>
        <v>yjsb</v>
      </c>
      <c r="F5276" s="1" t="s">
        <v>40</v>
      </c>
      <c r="G5276" s="2" t="str">
        <f t="shared" si="775"/>
        <v>bc</v>
      </c>
      <c r="H5276" s="1" t="s">
        <v>1736</v>
      </c>
      <c r="I5276" s="2" t="str">
        <f t="shared" si="776"/>
        <v>1616</v>
      </c>
      <c r="J5276" s="2" t="str">
        <f t="shared" si="778"/>
        <v>1616</v>
      </c>
      <c r="K5276" s="2" t="str">
        <f t="shared" si="774"/>
        <v>c6                             </v>
      </c>
      <c r="L5276" s="2" t="str">
        <f t="shared" ref="L5276:L5300" si="779">MID(B5276,11,40)</f>
        <v>C6                                      </v>
      </c>
    </row>
    <row r="5277" hidden="1" spans="1:12">
      <c r="A5277" s="1" t="s">
        <v>11292</v>
      </c>
      <c r="B5277" s="1" t="s">
        <v>11293</v>
      </c>
      <c r="C5277" s="1" t="s">
        <v>1729</v>
      </c>
      <c r="D5277" s="1" t="s">
        <v>65</v>
      </c>
      <c r="E5277" s="2" t="str">
        <f t="shared" si="771"/>
        <v>yjsb</v>
      </c>
      <c r="F5277" s="1" t="s">
        <v>40</v>
      </c>
      <c r="G5277" s="2" t="str">
        <f t="shared" ref="G5277:G5298" si="780">MID(A5277,6,2)</f>
        <v>bc</v>
      </c>
      <c r="H5277" s="1" t="s">
        <v>1736</v>
      </c>
      <c r="I5277" s="2" t="str">
        <f t="shared" si="776"/>
        <v>1616</v>
      </c>
      <c r="J5277" s="2" t="str">
        <f t="shared" si="778"/>
        <v>1616</v>
      </c>
      <c r="K5277" s="2" t="str">
        <f t="shared" si="774"/>
        <v>c9-1                           </v>
      </c>
      <c r="L5277" s="2" t="str">
        <f t="shared" si="779"/>
        <v>C9-1                                    </v>
      </c>
    </row>
    <row r="5278" hidden="1" spans="1:12">
      <c r="A5278" s="1" t="s">
        <v>11294</v>
      </c>
      <c r="B5278" s="1" t="s">
        <v>11295</v>
      </c>
      <c r="C5278" s="1" t="s">
        <v>1729</v>
      </c>
      <c r="D5278" s="1" t="s">
        <v>65</v>
      </c>
      <c r="E5278" s="2" t="str">
        <f t="shared" ref="E5278:E5306" si="781">MID(A5278,2,4)</f>
        <v>yjsb</v>
      </c>
      <c r="F5278" s="1" t="s">
        <v>40</v>
      </c>
      <c r="G5278" s="2" t="str">
        <f t="shared" si="780"/>
        <v>bc</v>
      </c>
      <c r="H5278" s="1" t="s">
        <v>1736</v>
      </c>
      <c r="I5278" s="2" t="str">
        <f t="shared" si="776"/>
        <v>1617</v>
      </c>
      <c r="J5278" s="2" t="str">
        <f t="shared" si="778"/>
        <v>1617</v>
      </c>
      <c r="K5278" s="2" t="str">
        <f t="shared" si="774"/>
        <v>c19                            </v>
      </c>
      <c r="L5278" s="2" t="str">
        <f t="shared" si="779"/>
        <v>C19                                     </v>
      </c>
    </row>
    <row r="5279" hidden="1" spans="1:12">
      <c r="A5279" s="1" t="s">
        <v>11296</v>
      </c>
      <c r="B5279" s="1" t="s">
        <v>11297</v>
      </c>
      <c r="C5279" s="1" t="s">
        <v>1729</v>
      </c>
      <c r="D5279" s="1" t="s">
        <v>65</v>
      </c>
      <c r="E5279" s="2" t="str">
        <f t="shared" si="781"/>
        <v>yjsb</v>
      </c>
      <c r="F5279" s="1" t="s">
        <v>40</v>
      </c>
      <c r="G5279" s="2" t="str">
        <f t="shared" si="780"/>
        <v>bc</v>
      </c>
      <c r="H5279" s="1" t="s">
        <v>1736</v>
      </c>
      <c r="I5279" s="2" t="str">
        <f t="shared" si="776"/>
        <v>1617</v>
      </c>
      <c r="J5279" s="2" t="str">
        <f t="shared" si="778"/>
        <v>1617</v>
      </c>
      <c r="K5279" s="2" t="str">
        <f t="shared" si="774"/>
        <v>c9-1                           </v>
      </c>
      <c r="L5279" s="2" t="str">
        <f t="shared" si="779"/>
        <v>C9-1                                    </v>
      </c>
    </row>
    <row r="5280" hidden="1" spans="1:12">
      <c r="A5280" s="1" t="s">
        <v>11298</v>
      </c>
      <c r="B5280" s="1" t="s">
        <v>11299</v>
      </c>
      <c r="C5280" s="1" t="s">
        <v>1729</v>
      </c>
      <c r="D5280" s="1" t="s">
        <v>65</v>
      </c>
      <c r="E5280" s="2" t="str">
        <f t="shared" si="781"/>
        <v>yjsb</v>
      </c>
      <c r="F5280" s="1" t="s">
        <v>40</v>
      </c>
      <c r="G5280" s="2" t="str">
        <f t="shared" si="780"/>
        <v>bc</v>
      </c>
      <c r="H5280" s="1" t="s">
        <v>1736</v>
      </c>
      <c r="I5280" s="2" t="str">
        <f t="shared" si="776"/>
        <v>1618</v>
      </c>
      <c r="J5280" s="2" t="str">
        <f t="shared" si="778"/>
        <v>1618</v>
      </c>
      <c r="K5280" s="2" t="str">
        <f t="shared" si="774"/>
        <v>c19                            </v>
      </c>
      <c r="L5280" s="2" t="str">
        <f t="shared" si="779"/>
        <v>C19                                     </v>
      </c>
    </row>
    <row r="5281" hidden="1" spans="1:12">
      <c r="A5281" s="1" t="s">
        <v>11300</v>
      </c>
      <c r="B5281" s="1" t="s">
        <v>11301</v>
      </c>
      <c r="C5281" s="1" t="s">
        <v>1729</v>
      </c>
      <c r="D5281" s="1" t="s">
        <v>65</v>
      </c>
      <c r="E5281" s="2" t="str">
        <f t="shared" si="781"/>
        <v>yjsb</v>
      </c>
      <c r="F5281" s="1" t="s">
        <v>40</v>
      </c>
      <c r="G5281" s="2" t="str">
        <f t="shared" si="780"/>
        <v>bc</v>
      </c>
      <c r="H5281" s="1" t="s">
        <v>1736</v>
      </c>
      <c r="I5281" s="2" t="str">
        <f t="shared" si="776"/>
        <v>1618</v>
      </c>
      <c r="J5281" s="2" t="str">
        <f t="shared" ref="J5281:J5309" si="782">MID(B5281,7,4)</f>
        <v>1618</v>
      </c>
      <c r="K5281" s="2" t="str">
        <f t="shared" ref="K5281:K5308" si="783">MID(A5281,12,40)</f>
        <v>c3                             </v>
      </c>
      <c r="L5281" s="2" t="str">
        <f t="shared" si="779"/>
        <v>C3                                      </v>
      </c>
    </row>
    <row r="5282" hidden="1" spans="1:12">
      <c r="A5282" s="1" t="s">
        <v>11302</v>
      </c>
      <c r="B5282" s="1" t="s">
        <v>11303</v>
      </c>
      <c r="C5282" s="1" t="s">
        <v>1729</v>
      </c>
      <c r="D5282" s="1" t="s">
        <v>65</v>
      </c>
      <c r="E5282" s="2" t="str">
        <f t="shared" si="781"/>
        <v>yjsb</v>
      </c>
      <c r="F5282" s="1" t="s">
        <v>40</v>
      </c>
      <c r="G5282" s="2" t="str">
        <f t="shared" si="780"/>
        <v>bc</v>
      </c>
      <c r="H5282" s="1" t="s">
        <v>1736</v>
      </c>
      <c r="I5282" s="2" t="str">
        <f t="shared" ref="I5282:I5304" si="784">MID(A5282,8,4)</f>
        <v>1618</v>
      </c>
      <c r="J5282" s="2" t="str">
        <f t="shared" si="782"/>
        <v>1618</v>
      </c>
      <c r="K5282" s="2" t="str">
        <f t="shared" si="783"/>
        <v>c9-1                           </v>
      </c>
      <c r="L5282" s="2" t="str">
        <f t="shared" si="779"/>
        <v>C9-1                                    </v>
      </c>
    </row>
    <row r="5283" hidden="1" spans="1:12">
      <c r="A5283" s="1" t="s">
        <v>11304</v>
      </c>
      <c r="B5283" s="1" t="s">
        <v>11305</v>
      </c>
      <c r="C5283" s="1" t="s">
        <v>1729</v>
      </c>
      <c r="D5283" s="1" t="s">
        <v>65</v>
      </c>
      <c r="E5283" s="2" t="str">
        <f t="shared" si="781"/>
        <v>yjsb</v>
      </c>
      <c r="F5283" s="1" t="s">
        <v>40</v>
      </c>
      <c r="G5283" s="2" t="str">
        <f t="shared" si="780"/>
        <v>bc</v>
      </c>
      <c r="H5283" s="1" t="s">
        <v>1736</v>
      </c>
      <c r="I5283" s="2" t="str">
        <f t="shared" si="784"/>
        <v>1619</v>
      </c>
      <c r="J5283" s="2" t="str">
        <f t="shared" si="782"/>
        <v>1619</v>
      </c>
      <c r="K5283" s="2" t="str">
        <f t="shared" si="783"/>
        <v>c11                            </v>
      </c>
      <c r="L5283" s="2" t="str">
        <f t="shared" si="779"/>
        <v>C11                                     </v>
      </c>
    </row>
    <row r="5284" hidden="1" spans="1:12">
      <c r="A5284" s="1" t="s">
        <v>11306</v>
      </c>
      <c r="B5284" s="1" t="s">
        <v>11307</v>
      </c>
      <c r="C5284" s="1" t="s">
        <v>1729</v>
      </c>
      <c r="D5284" s="1" t="s">
        <v>65</v>
      </c>
      <c r="E5284" s="2" t="str">
        <f t="shared" si="781"/>
        <v>yjsb</v>
      </c>
      <c r="F5284" s="1" t="s">
        <v>40</v>
      </c>
      <c r="G5284" s="2" t="str">
        <f t="shared" si="780"/>
        <v>bc</v>
      </c>
      <c r="H5284" s="1" t="s">
        <v>1736</v>
      </c>
      <c r="I5284" s="2" t="str">
        <f t="shared" si="784"/>
        <v>1619</v>
      </c>
      <c r="J5284" s="2" t="str">
        <f t="shared" si="782"/>
        <v>1619</v>
      </c>
      <c r="K5284" s="2" t="str">
        <f t="shared" si="783"/>
        <v>c2                             </v>
      </c>
      <c r="L5284" s="2" t="str">
        <f t="shared" si="779"/>
        <v>C2                                      </v>
      </c>
    </row>
    <row r="5285" hidden="1" spans="1:12">
      <c r="A5285" s="1" t="s">
        <v>11308</v>
      </c>
      <c r="B5285" s="1" t="s">
        <v>11309</v>
      </c>
      <c r="C5285" s="1" t="s">
        <v>1729</v>
      </c>
      <c r="D5285" s="1" t="s">
        <v>65</v>
      </c>
      <c r="E5285" s="2" t="str">
        <f t="shared" si="781"/>
        <v>yjsb</v>
      </c>
      <c r="F5285" s="1" t="s">
        <v>40</v>
      </c>
      <c r="G5285" s="2" t="str">
        <f t="shared" si="780"/>
        <v>bc</v>
      </c>
      <c r="H5285" s="1" t="s">
        <v>1736</v>
      </c>
      <c r="I5285" s="2" t="str">
        <f t="shared" si="784"/>
        <v>1619</v>
      </c>
      <c r="J5285" s="2" t="str">
        <f t="shared" si="782"/>
        <v>1619</v>
      </c>
      <c r="K5285" s="2" t="str">
        <f t="shared" si="783"/>
        <v>c3                             </v>
      </c>
      <c r="L5285" s="2" t="str">
        <f t="shared" si="779"/>
        <v>C3                                      </v>
      </c>
    </row>
    <row r="5286" hidden="1" spans="1:12">
      <c r="A5286" s="1" t="s">
        <v>11310</v>
      </c>
      <c r="B5286" s="1" t="s">
        <v>11311</v>
      </c>
      <c r="C5286" s="1" t="s">
        <v>1729</v>
      </c>
      <c r="D5286" s="1" t="s">
        <v>65</v>
      </c>
      <c r="E5286" s="2" t="str">
        <f t="shared" si="781"/>
        <v>yjsb</v>
      </c>
      <c r="F5286" s="1" t="s">
        <v>40</v>
      </c>
      <c r="G5286" s="2" t="str">
        <f t="shared" si="780"/>
        <v>bc</v>
      </c>
      <c r="H5286" s="1" t="s">
        <v>1736</v>
      </c>
      <c r="I5286" s="2" t="str">
        <f t="shared" si="784"/>
        <v>1619</v>
      </c>
      <c r="J5286" s="2" t="str">
        <f t="shared" si="782"/>
        <v>1619</v>
      </c>
      <c r="K5286" s="2" t="str">
        <f t="shared" si="783"/>
        <v>c9-1                           </v>
      </c>
      <c r="L5286" s="2" t="str">
        <f t="shared" si="779"/>
        <v>C9-1                                    </v>
      </c>
    </row>
    <row r="5287" hidden="1" spans="1:12">
      <c r="A5287" s="1" t="s">
        <v>11312</v>
      </c>
      <c r="B5287" s="1" t="s">
        <v>11313</v>
      </c>
      <c r="C5287" s="1" t="s">
        <v>1729</v>
      </c>
      <c r="D5287" s="1" t="s">
        <v>65</v>
      </c>
      <c r="E5287" s="2" t="str">
        <f t="shared" si="781"/>
        <v>yjsb</v>
      </c>
      <c r="F5287" s="1" t="s">
        <v>40</v>
      </c>
      <c r="G5287" s="2" t="str">
        <f t="shared" si="780"/>
        <v>bc</v>
      </c>
      <c r="H5287" s="1" t="s">
        <v>1736</v>
      </c>
      <c r="I5287" s="2" t="str">
        <f t="shared" si="784"/>
        <v>1621</v>
      </c>
      <c r="J5287" s="2" t="str">
        <f t="shared" si="782"/>
        <v>1621</v>
      </c>
      <c r="K5287" s="2" t="str">
        <f t="shared" si="783"/>
        <v>c2                             </v>
      </c>
      <c r="L5287" s="2" t="str">
        <f t="shared" si="779"/>
        <v>C2                                      </v>
      </c>
    </row>
    <row r="5288" hidden="1" spans="1:12">
      <c r="A5288" s="1" t="s">
        <v>11314</v>
      </c>
      <c r="B5288" s="1" t="s">
        <v>11315</v>
      </c>
      <c r="C5288" s="1" t="s">
        <v>1729</v>
      </c>
      <c r="D5288" s="1" t="s">
        <v>65</v>
      </c>
      <c r="E5288" s="2" t="str">
        <f t="shared" si="781"/>
        <v>yjsb</v>
      </c>
      <c r="F5288" s="1" t="s">
        <v>40</v>
      </c>
      <c r="G5288" s="2" t="str">
        <f t="shared" si="780"/>
        <v>bc</v>
      </c>
      <c r="H5288" s="1" t="s">
        <v>1736</v>
      </c>
      <c r="I5288" s="2" t="str">
        <f t="shared" si="784"/>
        <v>1621</v>
      </c>
      <c r="J5288" s="2" t="str">
        <f t="shared" si="782"/>
        <v>1621</v>
      </c>
      <c r="K5288" s="2" t="str">
        <f t="shared" si="783"/>
        <v>c5                             </v>
      </c>
      <c r="L5288" s="2" t="str">
        <f t="shared" si="779"/>
        <v>C5                                      </v>
      </c>
    </row>
    <row r="5289" hidden="1" spans="1:12">
      <c r="A5289" s="1" t="s">
        <v>11316</v>
      </c>
      <c r="B5289" s="1" t="s">
        <v>11317</v>
      </c>
      <c r="C5289" s="1" t="s">
        <v>1729</v>
      </c>
      <c r="D5289" s="1" t="s">
        <v>65</v>
      </c>
      <c r="E5289" s="2" t="str">
        <f t="shared" si="781"/>
        <v>yjsb</v>
      </c>
      <c r="F5289" s="1" t="s">
        <v>40</v>
      </c>
      <c r="G5289" s="2" t="str">
        <f t="shared" si="780"/>
        <v>bc</v>
      </c>
      <c r="H5289" s="1" t="s">
        <v>1736</v>
      </c>
      <c r="I5289" s="2" t="str">
        <f t="shared" si="784"/>
        <v>1621</v>
      </c>
      <c r="J5289" s="2" t="str">
        <f t="shared" si="782"/>
        <v>1621</v>
      </c>
      <c r="K5289" s="2" t="str">
        <f t="shared" si="783"/>
        <v>c6                             </v>
      </c>
      <c r="L5289" s="2" t="str">
        <f t="shared" si="779"/>
        <v>C6                                      </v>
      </c>
    </row>
    <row r="5290" hidden="1" spans="1:12">
      <c r="A5290" s="1" t="s">
        <v>11318</v>
      </c>
      <c r="B5290" s="1" t="s">
        <v>11319</v>
      </c>
      <c r="C5290" s="1" t="s">
        <v>1729</v>
      </c>
      <c r="D5290" s="1" t="s">
        <v>65</v>
      </c>
      <c r="E5290" s="2" t="str">
        <f t="shared" si="781"/>
        <v>yjsb</v>
      </c>
      <c r="F5290" s="1" t="s">
        <v>40</v>
      </c>
      <c r="G5290" s="2" t="str">
        <f t="shared" si="780"/>
        <v>bc</v>
      </c>
      <c r="H5290" s="1" t="s">
        <v>1736</v>
      </c>
      <c r="I5290" s="2" t="str">
        <f t="shared" si="784"/>
        <v>1622</v>
      </c>
      <c r="J5290" s="2" t="str">
        <f t="shared" si="782"/>
        <v>1622</v>
      </c>
      <c r="K5290" s="2" t="str">
        <f t="shared" si="783"/>
        <v>c13                            </v>
      </c>
      <c r="L5290" s="2" t="str">
        <f t="shared" si="779"/>
        <v>C13                                     </v>
      </c>
    </row>
    <row r="5291" hidden="1" spans="1:12">
      <c r="A5291" s="1" t="s">
        <v>11320</v>
      </c>
      <c r="B5291" s="1" t="s">
        <v>11321</v>
      </c>
      <c r="C5291" s="1" t="s">
        <v>1729</v>
      </c>
      <c r="D5291" s="1" t="s">
        <v>65</v>
      </c>
      <c r="E5291" s="2" t="str">
        <f t="shared" si="781"/>
        <v>yjsb</v>
      </c>
      <c r="F5291" s="1" t="s">
        <v>40</v>
      </c>
      <c r="G5291" s="2" t="str">
        <f t="shared" si="780"/>
        <v>bc</v>
      </c>
      <c r="H5291" s="1" t="s">
        <v>1736</v>
      </c>
      <c r="I5291" s="2" t="str">
        <f t="shared" si="784"/>
        <v>1622</v>
      </c>
      <c r="J5291" s="2" t="str">
        <f t="shared" si="782"/>
        <v>1622</v>
      </c>
      <c r="K5291" s="2" t="str">
        <f t="shared" si="783"/>
        <v>c2                             </v>
      </c>
      <c r="L5291" s="2" t="str">
        <f t="shared" si="779"/>
        <v>C2                                      </v>
      </c>
    </row>
    <row r="5292" hidden="1" spans="1:12">
      <c r="A5292" s="1" t="s">
        <v>11322</v>
      </c>
      <c r="B5292" s="1" t="s">
        <v>11323</v>
      </c>
      <c r="C5292" s="1" t="s">
        <v>1729</v>
      </c>
      <c r="D5292" s="1" t="s">
        <v>65</v>
      </c>
      <c r="E5292" s="2" t="str">
        <f t="shared" si="781"/>
        <v>yjsb</v>
      </c>
      <c r="F5292" s="1" t="s">
        <v>40</v>
      </c>
      <c r="G5292" s="2" t="str">
        <f t="shared" si="780"/>
        <v>bc</v>
      </c>
      <c r="H5292" s="1" t="s">
        <v>1736</v>
      </c>
      <c r="I5292" s="2" t="str">
        <f t="shared" si="784"/>
        <v>1622</v>
      </c>
      <c r="J5292" s="2" t="str">
        <f t="shared" si="782"/>
        <v>1622</v>
      </c>
      <c r="K5292" s="2" t="str">
        <f t="shared" si="783"/>
        <v>c3                             </v>
      </c>
      <c r="L5292" s="2" t="str">
        <f t="shared" si="779"/>
        <v>C3                                      </v>
      </c>
    </row>
    <row r="5293" hidden="1" spans="1:12">
      <c r="A5293" s="1" t="s">
        <v>11324</v>
      </c>
      <c r="B5293" s="1" t="s">
        <v>11325</v>
      </c>
      <c r="C5293" s="1" t="s">
        <v>1729</v>
      </c>
      <c r="D5293" s="1" t="s">
        <v>65</v>
      </c>
      <c r="E5293" s="2" t="str">
        <f t="shared" si="781"/>
        <v>yjsb</v>
      </c>
      <c r="F5293" s="1" t="s">
        <v>40</v>
      </c>
      <c r="G5293" s="2" t="str">
        <f t="shared" si="780"/>
        <v>bc</v>
      </c>
      <c r="H5293" s="1" t="s">
        <v>1736</v>
      </c>
      <c r="I5293" s="2" t="str">
        <f t="shared" si="784"/>
        <v>1622</v>
      </c>
      <c r="J5293" s="2" t="str">
        <f t="shared" si="782"/>
        <v>1622</v>
      </c>
      <c r="K5293" s="2" t="str">
        <f t="shared" si="783"/>
        <v>c5                             </v>
      </c>
      <c r="L5293" s="2" t="str">
        <f t="shared" si="779"/>
        <v>C5                                      </v>
      </c>
    </row>
    <row r="5294" hidden="1" spans="1:12">
      <c r="A5294" s="1" t="s">
        <v>11326</v>
      </c>
      <c r="B5294" s="1" t="s">
        <v>11327</v>
      </c>
      <c r="C5294" s="1" t="s">
        <v>1729</v>
      </c>
      <c r="D5294" s="1" t="s">
        <v>65</v>
      </c>
      <c r="E5294" s="2" t="str">
        <f t="shared" si="781"/>
        <v>yjsb</v>
      </c>
      <c r="F5294" s="1" t="s">
        <v>40</v>
      </c>
      <c r="G5294" s="2" t="str">
        <f t="shared" si="780"/>
        <v>bc</v>
      </c>
      <c r="H5294" s="1" t="s">
        <v>1736</v>
      </c>
      <c r="I5294" s="2" t="str">
        <f t="shared" si="784"/>
        <v>1622</v>
      </c>
      <c r="J5294" s="2" t="str">
        <f t="shared" si="782"/>
        <v>1622</v>
      </c>
      <c r="K5294" s="2" t="str">
        <f t="shared" si="783"/>
        <v>c6                             </v>
      </c>
      <c r="L5294" s="2" t="str">
        <f t="shared" si="779"/>
        <v>C6                                      </v>
      </c>
    </row>
    <row r="5295" hidden="1" spans="1:12">
      <c r="A5295" s="1" t="s">
        <v>11328</v>
      </c>
      <c r="B5295" s="1" t="s">
        <v>11329</v>
      </c>
      <c r="C5295" s="1" t="s">
        <v>1729</v>
      </c>
      <c r="D5295" s="1" t="s">
        <v>65</v>
      </c>
      <c r="E5295" s="2" t="str">
        <f t="shared" si="781"/>
        <v>yjsb</v>
      </c>
      <c r="F5295" s="1" t="s">
        <v>40</v>
      </c>
      <c r="G5295" s="2" t="str">
        <f t="shared" si="780"/>
        <v>bc</v>
      </c>
      <c r="H5295" s="1" t="s">
        <v>1736</v>
      </c>
      <c r="I5295" s="2" t="str">
        <f t="shared" si="784"/>
        <v>1623</v>
      </c>
      <c r="J5295" s="2" t="str">
        <f t="shared" si="782"/>
        <v>1623</v>
      </c>
      <c r="K5295" s="2" t="str">
        <f t="shared" si="783"/>
        <v>c1-1                           </v>
      </c>
      <c r="L5295" s="2" t="str">
        <f t="shared" si="779"/>
        <v>C1-1                                    </v>
      </c>
    </row>
    <row r="5296" hidden="1" spans="1:12">
      <c r="A5296" s="1" t="s">
        <v>11330</v>
      </c>
      <c r="B5296" s="1" t="s">
        <v>11331</v>
      </c>
      <c r="C5296" s="1" t="s">
        <v>1729</v>
      </c>
      <c r="D5296" s="1" t="s">
        <v>65</v>
      </c>
      <c r="E5296" s="2" t="str">
        <f t="shared" si="781"/>
        <v>yjsb</v>
      </c>
      <c r="F5296" s="1" t="s">
        <v>40</v>
      </c>
      <c r="G5296" s="2" t="str">
        <f t="shared" si="780"/>
        <v>bc</v>
      </c>
      <c r="H5296" s="1" t="s">
        <v>1736</v>
      </c>
      <c r="I5296" s="2" t="str">
        <f t="shared" si="784"/>
        <v>1623</v>
      </c>
      <c r="J5296" s="2" t="str">
        <f t="shared" si="782"/>
        <v>1623</v>
      </c>
      <c r="K5296" s="2" t="str">
        <f t="shared" si="783"/>
        <v>c13                            </v>
      </c>
      <c r="L5296" s="2" t="str">
        <f t="shared" si="779"/>
        <v>C13                                     </v>
      </c>
    </row>
    <row r="5297" hidden="1" spans="1:12">
      <c r="A5297" s="1" t="s">
        <v>11332</v>
      </c>
      <c r="B5297" s="1" t="s">
        <v>11333</v>
      </c>
      <c r="C5297" s="1" t="s">
        <v>1729</v>
      </c>
      <c r="D5297" s="1" t="s">
        <v>65</v>
      </c>
      <c r="E5297" s="2" t="str">
        <f t="shared" si="781"/>
        <v>yjsb</v>
      </c>
      <c r="F5297" s="1" t="s">
        <v>40</v>
      </c>
      <c r="G5297" s="2" t="str">
        <f t="shared" si="780"/>
        <v>bc</v>
      </c>
      <c r="H5297" s="1" t="s">
        <v>1736</v>
      </c>
      <c r="I5297" s="2" t="str">
        <f t="shared" si="784"/>
        <v>1623</v>
      </c>
      <c r="J5297" s="2" t="str">
        <f t="shared" si="782"/>
        <v>1623</v>
      </c>
      <c r="K5297" s="2" t="str">
        <f t="shared" si="783"/>
        <v>c3                             </v>
      </c>
      <c r="L5297" s="2" t="str">
        <f t="shared" si="779"/>
        <v>C3                                      </v>
      </c>
    </row>
    <row r="5298" hidden="1" spans="1:12">
      <c r="A5298" s="1" t="s">
        <v>11334</v>
      </c>
      <c r="B5298" s="1" t="s">
        <v>11335</v>
      </c>
      <c r="C5298" s="1" t="s">
        <v>1729</v>
      </c>
      <c r="D5298" s="1" t="s">
        <v>65</v>
      </c>
      <c r="E5298" s="2" t="str">
        <f t="shared" si="781"/>
        <v>yjsb</v>
      </c>
      <c r="F5298" s="1" t="s">
        <v>40</v>
      </c>
      <c r="G5298" s="2" t="str">
        <f t="shared" si="780"/>
        <v>bc</v>
      </c>
      <c r="H5298" s="1" t="s">
        <v>1736</v>
      </c>
      <c r="I5298" s="2" t="str">
        <f t="shared" si="784"/>
        <v>1624</v>
      </c>
      <c r="J5298" s="2" t="str">
        <f t="shared" si="782"/>
        <v>1624</v>
      </c>
      <c r="K5298" s="2" t="str">
        <f t="shared" si="783"/>
        <v>c2                             </v>
      </c>
      <c r="L5298" s="2" t="str">
        <f t="shared" si="779"/>
        <v>C2                                      </v>
      </c>
    </row>
    <row r="5299" hidden="1" spans="1:12">
      <c r="A5299" s="1" t="s">
        <v>11336</v>
      </c>
      <c r="B5299" s="1" t="s">
        <v>11337</v>
      </c>
      <c r="C5299" s="1" t="s">
        <v>1729</v>
      </c>
      <c r="D5299" s="1" t="s">
        <v>65</v>
      </c>
      <c r="E5299" s="2" t="str">
        <f t="shared" si="781"/>
        <v>yjsb</v>
      </c>
      <c r="F5299" s="1" t="s">
        <v>40</v>
      </c>
      <c r="G5299" s="2" t="str">
        <f t="shared" ref="G5299:G5321" si="785">MID(A5299,6,2)</f>
        <v>bc</v>
      </c>
      <c r="H5299" s="1" t="s">
        <v>1736</v>
      </c>
      <c r="I5299" s="2" t="str">
        <f t="shared" si="784"/>
        <v>1624</v>
      </c>
      <c r="J5299" s="2" t="str">
        <f t="shared" si="782"/>
        <v>1624</v>
      </c>
      <c r="K5299" s="2" t="str">
        <f t="shared" si="783"/>
        <v>c3                             </v>
      </c>
      <c r="L5299" s="2" t="str">
        <f t="shared" si="779"/>
        <v>C3                                      </v>
      </c>
    </row>
    <row r="5300" hidden="1" spans="1:12">
      <c r="A5300" s="1" t="s">
        <v>11338</v>
      </c>
      <c r="B5300" s="1" t="s">
        <v>11339</v>
      </c>
      <c r="C5300" s="1" t="s">
        <v>1729</v>
      </c>
      <c r="D5300" s="1" t="s">
        <v>65</v>
      </c>
      <c r="E5300" s="2" t="str">
        <f t="shared" si="781"/>
        <v>yjsb</v>
      </c>
      <c r="F5300" s="1" t="s">
        <v>40</v>
      </c>
      <c r="G5300" s="2" t="str">
        <f t="shared" si="785"/>
        <v>bc</v>
      </c>
      <c r="H5300" s="1" t="s">
        <v>1736</v>
      </c>
      <c r="I5300" s="2" t="str">
        <f t="shared" si="784"/>
        <v>1624</v>
      </c>
      <c r="J5300" s="2" t="str">
        <f t="shared" si="782"/>
        <v>1624</v>
      </c>
      <c r="K5300" s="2" t="str">
        <f t="shared" si="783"/>
        <v>c6                             </v>
      </c>
      <c r="L5300" s="2" t="str">
        <f t="shared" si="779"/>
        <v>C6                                      </v>
      </c>
    </row>
    <row r="5301" hidden="1" spans="1:12">
      <c r="A5301" s="1" t="s">
        <v>11340</v>
      </c>
      <c r="B5301" s="1" t="s">
        <v>11341</v>
      </c>
      <c r="C5301" s="1" t="s">
        <v>1729</v>
      </c>
      <c r="D5301" s="1" t="s">
        <v>65</v>
      </c>
      <c r="E5301" s="2" t="str">
        <f t="shared" si="781"/>
        <v>yjsb</v>
      </c>
      <c r="F5301" s="1" t="s">
        <v>40</v>
      </c>
      <c r="G5301" s="2" t="str">
        <f t="shared" si="785"/>
        <v>bc</v>
      </c>
      <c r="H5301" s="1" t="s">
        <v>1736</v>
      </c>
      <c r="I5301" s="2" t="str">
        <f t="shared" si="784"/>
        <v>1625</v>
      </c>
      <c r="J5301" s="2" t="str">
        <f t="shared" si="782"/>
        <v>1625</v>
      </c>
      <c r="K5301" s="2" t="str">
        <f t="shared" si="783"/>
        <v>c13                            </v>
      </c>
      <c r="L5301" s="2" t="str">
        <f t="shared" ref="L5301:L5327" si="786">MID(B5301,11,40)</f>
        <v>C13                                     </v>
      </c>
    </row>
    <row r="5302" hidden="1" spans="1:12">
      <c r="A5302" s="1" t="s">
        <v>11342</v>
      </c>
      <c r="B5302" s="1" t="s">
        <v>11343</v>
      </c>
      <c r="C5302" s="1" t="s">
        <v>1729</v>
      </c>
      <c r="D5302" s="1" t="s">
        <v>65</v>
      </c>
      <c r="E5302" s="2" t="str">
        <f t="shared" si="781"/>
        <v>yjsb</v>
      </c>
      <c r="F5302" s="1" t="s">
        <v>40</v>
      </c>
      <c r="G5302" s="2" t="str">
        <f t="shared" si="785"/>
        <v>bc</v>
      </c>
      <c r="H5302" s="1" t="s">
        <v>1736</v>
      </c>
      <c r="I5302" s="2" t="str">
        <f t="shared" si="784"/>
        <v>1625</v>
      </c>
      <c r="J5302" s="2" t="str">
        <f t="shared" si="782"/>
        <v>1625</v>
      </c>
      <c r="K5302" s="2" t="str">
        <f t="shared" si="783"/>
        <v>c2                             </v>
      </c>
      <c r="L5302" s="2" t="str">
        <f t="shared" si="786"/>
        <v>C2                                      </v>
      </c>
    </row>
    <row r="5303" hidden="1" spans="1:12">
      <c r="A5303" s="1" t="s">
        <v>11344</v>
      </c>
      <c r="B5303" s="1" t="s">
        <v>11345</v>
      </c>
      <c r="C5303" s="1" t="s">
        <v>1729</v>
      </c>
      <c r="D5303" s="1" t="s">
        <v>65</v>
      </c>
      <c r="E5303" s="2" t="str">
        <f t="shared" si="781"/>
        <v>yjsb</v>
      </c>
      <c r="F5303" s="1" t="s">
        <v>40</v>
      </c>
      <c r="G5303" s="2" t="str">
        <f t="shared" si="785"/>
        <v>bc</v>
      </c>
      <c r="H5303" s="1" t="s">
        <v>1736</v>
      </c>
      <c r="I5303" s="2" t="str">
        <f t="shared" si="784"/>
        <v>1625</v>
      </c>
      <c r="J5303" s="2" t="str">
        <f t="shared" si="782"/>
        <v>1625</v>
      </c>
      <c r="K5303" s="2" t="str">
        <f t="shared" si="783"/>
        <v>c3                             </v>
      </c>
      <c r="L5303" s="2" t="str">
        <f t="shared" si="786"/>
        <v>C3                                      </v>
      </c>
    </row>
    <row r="5304" hidden="1" spans="1:12">
      <c r="A5304" s="1" t="s">
        <v>11346</v>
      </c>
      <c r="B5304" s="1" t="s">
        <v>11347</v>
      </c>
      <c r="C5304" s="1" t="s">
        <v>1729</v>
      </c>
      <c r="D5304" s="1" t="s">
        <v>65</v>
      </c>
      <c r="E5304" s="2" t="str">
        <f t="shared" si="781"/>
        <v>yjsb</v>
      </c>
      <c r="F5304" s="1" t="s">
        <v>40</v>
      </c>
      <c r="G5304" s="2" t="str">
        <f t="shared" si="785"/>
        <v>bc</v>
      </c>
      <c r="H5304" s="1" t="s">
        <v>1736</v>
      </c>
      <c r="I5304" s="2" t="str">
        <f t="shared" si="784"/>
        <v>1625</v>
      </c>
      <c r="J5304" s="2" t="str">
        <f t="shared" si="782"/>
        <v>1625</v>
      </c>
      <c r="K5304" s="2" t="str">
        <f t="shared" si="783"/>
        <v>c5                             </v>
      </c>
      <c r="L5304" s="2" t="str">
        <f t="shared" si="786"/>
        <v>C5                                      </v>
      </c>
    </row>
    <row r="5305" hidden="1" spans="1:12">
      <c r="A5305" s="1" t="s">
        <v>11348</v>
      </c>
      <c r="B5305" s="1" t="s">
        <v>11349</v>
      </c>
      <c r="C5305" s="1" t="s">
        <v>1729</v>
      </c>
      <c r="D5305" s="1" t="s">
        <v>65</v>
      </c>
      <c r="E5305" s="2" t="str">
        <f t="shared" si="781"/>
        <v>yjsb</v>
      </c>
      <c r="F5305" s="1" t="s">
        <v>40</v>
      </c>
      <c r="G5305" s="2" t="str">
        <f t="shared" si="785"/>
        <v>bc</v>
      </c>
      <c r="H5305" s="1" t="s">
        <v>1736</v>
      </c>
      <c r="I5305" s="2" t="str">
        <f t="shared" ref="I5305:I5328" si="787">MID(A5305,8,4)</f>
        <v>1626</v>
      </c>
      <c r="J5305" s="2" t="str">
        <f t="shared" si="782"/>
        <v>1626</v>
      </c>
      <c r="K5305" s="2" t="str">
        <f t="shared" si="783"/>
        <v>c1                             </v>
      </c>
      <c r="L5305" s="2" t="str">
        <f t="shared" si="786"/>
        <v>C1                                      </v>
      </c>
    </row>
    <row r="5306" hidden="1" spans="1:12">
      <c r="A5306" s="1" t="s">
        <v>11350</v>
      </c>
      <c r="B5306" s="1" t="s">
        <v>11351</v>
      </c>
      <c r="C5306" s="1" t="s">
        <v>1729</v>
      </c>
      <c r="D5306" s="1" t="s">
        <v>65</v>
      </c>
      <c r="E5306" s="2" t="str">
        <f t="shared" si="781"/>
        <v>yjsb</v>
      </c>
      <c r="F5306" s="1" t="s">
        <v>40</v>
      </c>
      <c r="G5306" s="2" t="str">
        <f t="shared" si="785"/>
        <v>bc</v>
      </c>
      <c r="H5306" s="1" t="s">
        <v>1736</v>
      </c>
      <c r="I5306" s="2" t="str">
        <f t="shared" si="787"/>
        <v>1626</v>
      </c>
      <c r="J5306" s="2" t="str">
        <f t="shared" si="782"/>
        <v>1626</v>
      </c>
      <c r="K5306" s="2" t="str">
        <f t="shared" si="783"/>
        <v>c2                             </v>
      </c>
      <c r="L5306" s="2" t="str">
        <f t="shared" si="786"/>
        <v>C2                                      </v>
      </c>
    </row>
    <row r="5307" hidden="1" spans="1:12">
      <c r="A5307" s="1" t="s">
        <v>11352</v>
      </c>
      <c r="B5307" s="1" t="s">
        <v>11353</v>
      </c>
      <c r="C5307" s="1" t="s">
        <v>1729</v>
      </c>
      <c r="D5307" s="1" t="s">
        <v>65</v>
      </c>
      <c r="E5307" s="2" t="str">
        <f t="shared" ref="E5307:E5333" si="788">MID(A5307,2,4)</f>
        <v>yjsb</v>
      </c>
      <c r="F5307" s="1" t="s">
        <v>40</v>
      </c>
      <c r="G5307" s="2" t="str">
        <f t="shared" si="785"/>
        <v>bc</v>
      </c>
      <c r="H5307" s="1" t="s">
        <v>1736</v>
      </c>
      <c r="I5307" s="2" t="str">
        <f t="shared" si="787"/>
        <v>1626</v>
      </c>
      <c r="J5307" s="2" t="str">
        <f t="shared" si="782"/>
        <v>1626</v>
      </c>
      <c r="K5307" s="2" t="str">
        <f t="shared" si="783"/>
        <v>c3                             </v>
      </c>
      <c r="L5307" s="2" t="str">
        <f t="shared" si="786"/>
        <v>C3                                      </v>
      </c>
    </row>
    <row r="5308" hidden="1" spans="1:12">
      <c r="A5308" s="1" t="s">
        <v>11354</v>
      </c>
      <c r="B5308" s="1" t="s">
        <v>11355</v>
      </c>
      <c r="C5308" s="1" t="s">
        <v>1729</v>
      </c>
      <c r="D5308" s="1" t="s">
        <v>65</v>
      </c>
      <c r="E5308" s="2" t="str">
        <f t="shared" si="788"/>
        <v>yjsb</v>
      </c>
      <c r="F5308" s="1" t="s">
        <v>40</v>
      </c>
      <c r="G5308" s="2" t="str">
        <f t="shared" si="785"/>
        <v>bc</v>
      </c>
      <c r="H5308" s="1" t="s">
        <v>1736</v>
      </c>
      <c r="I5308" s="2" t="str">
        <f t="shared" si="787"/>
        <v>1626</v>
      </c>
      <c r="J5308" s="2" t="str">
        <f t="shared" si="782"/>
        <v>1626</v>
      </c>
      <c r="K5308" s="2" t="str">
        <f t="shared" si="783"/>
        <v>c6                             </v>
      </c>
      <c r="L5308" s="2" t="str">
        <f t="shared" si="786"/>
        <v>C6                                      </v>
      </c>
    </row>
    <row r="5309" hidden="1" spans="1:12">
      <c r="A5309" s="1" t="s">
        <v>11356</v>
      </c>
      <c r="B5309" s="1" t="s">
        <v>11357</v>
      </c>
      <c r="C5309" s="1" t="s">
        <v>1729</v>
      </c>
      <c r="D5309" s="1" t="s">
        <v>65</v>
      </c>
      <c r="E5309" s="2" t="str">
        <f t="shared" si="788"/>
        <v>yjsb</v>
      </c>
      <c r="F5309" s="1" t="s">
        <v>40</v>
      </c>
      <c r="G5309" s="2" t="str">
        <f t="shared" si="785"/>
        <v>bc</v>
      </c>
      <c r="H5309" s="1" t="s">
        <v>1736</v>
      </c>
      <c r="I5309" s="2" t="str">
        <f t="shared" si="787"/>
        <v>1627</v>
      </c>
      <c r="J5309" s="2" t="str">
        <f t="shared" si="782"/>
        <v>1627</v>
      </c>
      <c r="K5309" s="2" t="str">
        <f t="shared" ref="K5309:K5335" si="789">MID(A5309,12,40)</f>
        <v>c2                             </v>
      </c>
      <c r="L5309" s="2" t="str">
        <f t="shared" si="786"/>
        <v>C2                                      </v>
      </c>
    </row>
    <row r="5310" hidden="1" spans="1:12">
      <c r="A5310" s="1" t="s">
        <v>11358</v>
      </c>
      <c r="B5310" s="1" t="s">
        <v>11359</v>
      </c>
      <c r="C5310" s="1" t="s">
        <v>1729</v>
      </c>
      <c r="D5310" s="1" t="s">
        <v>65</v>
      </c>
      <c r="E5310" s="2" t="str">
        <f t="shared" si="788"/>
        <v>yjsb</v>
      </c>
      <c r="F5310" s="1" t="s">
        <v>40</v>
      </c>
      <c r="G5310" s="2" t="str">
        <f t="shared" si="785"/>
        <v>bc</v>
      </c>
      <c r="H5310" s="1" t="s">
        <v>1736</v>
      </c>
      <c r="I5310" s="2" t="str">
        <f t="shared" si="787"/>
        <v>1627</v>
      </c>
      <c r="J5310" s="2" t="str">
        <f t="shared" ref="J5310:J5332" si="790">MID(B5310,7,4)</f>
        <v>1627</v>
      </c>
      <c r="K5310" s="2" t="str">
        <f t="shared" si="789"/>
        <v>c3                             </v>
      </c>
      <c r="L5310" s="2" t="str">
        <f t="shared" si="786"/>
        <v>C3                                      </v>
      </c>
    </row>
    <row r="5311" hidden="1" spans="1:12">
      <c r="A5311" s="1" t="s">
        <v>11360</v>
      </c>
      <c r="B5311" s="1" t="s">
        <v>11361</v>
      </c>
      <c r="C5311" s="1" t="s">
        <v>1729</v>
      </c>
      <c r="D5311" s="1" t="s">
        <v>65</v>
      </c>
      <c r="E5311" s="2" t="str">
        <f t="shared" si="788"/>
        <v>yjsb</v>
      </c>
      <c r="F5311" s="1" t="s">
        <v>40</v>
      </c>
      <c r="G5311" s="2" t="str">
        <f t="shared" si="785"/>
        <v>bc</v>
      </c>
      <c r="H5311" s="1" t="s">
        <v>1736</v>
      </c>
      <c r="I5311" s="2" t="str">
        <f t="shared" si="787"/>
        <v>1627</v>
      </c>
      <c r="J5311" s="2" t="str">
        <f t="shared" si="790"/>
        <v>1627</v>
      </c>
      <c r="K5311" s="2" t="str">
        <f t="shared" si="789"/>
        <v>c5                             </v>
      </c>
      <c r="L5311" s="2" t="str">
        <f t="shared" si="786"/>
        <v>C5                                      </v>
      </c>
    </row>
    <row r="5312" hidden="1" spans="1:12">
      <c r="A5312" s="1" t="s">
        <v>11362</v>
      </c>
      <c r="B5312" s="1" t="s">
        <v>11363</v>
      </c>
      <c r="C5312" s="1" t="s">
        <v>1729</v>
      </c>
      <c r="D5312" s="1" t="s">
        <v>65</v>
      </c>
      <c r="E5312" s="2" t="str">
        <f t="shared" si="788"/>
        <v>yjsb</v>
      </c>
      <c r="F5312" s="1" t="s">
        <v>40</v>
      </c>
      <c r="G5312" s="2" t="str">
        <f t="shared" si="785"/>
        <v>bc</v>
      </c>
      <c r="H5312" s="1" t="s">
        <v>1736</v>
      </c>
      <c r="I5312" s="2" t="str">
        <f t="shared" si="787"/>
        <v>1627</v>
      </c>
      <c r="J5312" s="2" t="str">
        <f t="shared" si="790"/>
        <v>1627</v>
      </c>
      <c r="K5312" s="2" t="str">
        <f t="shared" si="789"/>
        <v>c6                             </v>
      </c>
      <c r="L5312" s="2" t="str">
        <f t="shared" si="786"/>
        <v>C6                                      </v>
      </c>
    </row>
    <row r="5313" hidden="1" spans="1:12">
      <c r="A5313" s="1" t="s">
        <v>11364</v>
      </c>
      <c r="B5313" s="1" t="s">
        <v>11365</v>
      </c>
      <c r="C5313" s="1" t="s">
        <v>1729</v>
      </c>
      <c r="D5313" s="1" t="s">
        <v>65</v>
      </c>
      <c r="E5313" s="2" t="str">
        <f t="shared" si="788"/>
        <v>yjsb</v>
      </c>
      <c r="F5313" s="1" t="s">
        <v>40</v>
      </c>
      <c r="G5313" s="2" t="str">
        <f t="shared" si="785"/>
        <v>bc</v>
      </c>
      <c r="H5313" s="1" t="s">
        <v>1736</v>
      </c>
      <c r="I5313" s="2" t="str">
        <f t="shared" si="787"/>
        <v>1627</v>
      </c>
      <c r="J5313" s="2" t="str">
        <f t="shared" si="790"/>
        <v>1627</v>
      </c>
      <c r="K5313" s="2" t="str">
        <f t="shared" si="789"/>
        <v>c6-1                           </v>
      </c>
      <c r="L5313" s="2" t="str">
        <f t="shared" si="786"/>
        <v>C6-1                                    </v>
      </c>
    </row>
    <row r="5314" hidden="1" spans="1:12">
      <c r="A5314" s="1" t="s">
        <v>11366</v>
      </c>
      <c r="B5314" s="1" t="s">
        <v>11367</v>
      </c>
      <c r="C5314" s="1" t="s">
        <v>1729</v>
      </c>
      <c r="D5314" s="1" t="s">
        <v>65</v>
      </c>
      <c r="E5314" s="2" t="str">
        <f t="shared" si="788"/>
        <v>yjsb</v>
      </c>
      <c r="F5314" s="1" t="s">
        <v>40</v>
      </c>
      <c r="G5314" s="2" t="str">
        <f t="shared" si="785"/>
        <v>bc</v>
      </c>
      <c r="H5314" s="1" t="s">
        <v>1736</v>
      </c>
      <c r="I5314" s="2" t="str">
        <f t="shared" si="787"/>
        <v>1630</v>
      </c>
      <c r="J5314" s="2" t="str">
        <f t="shared" si="790"/>
        <v>1630</v>
      </c>
      <c r="K5314" s="2" t="str">
        <f t="shared" si="789"/>
        <v>c1                             </v>
      </c>
      <c r="L5314" s="2" t="str">
        <f t="shared" si="786"/>
        <v>C1                                      </v>
      </c>
    </row>
    <row r="5315" hidden="1" spans="1:12">
      <c r="A5315" s="1" t="s">
        <v>11368</v>
      </c>
      <c r="B5315" s="1" t="s">
        <v>11369</v>
      </c>
      <c r="C5315" s="1" t="s">
        <v>1729</v>
      </c>
      <c r="D5315" s="1" t="s">
        <v>65</v>
      </c>
      <c r="E5315" s="2" t="str">
        <f t="shared" si="788"/>
        <v>yjsb</v>
      </c>
      <c r="F5315" s="1" t="s">
        <v>40</v>
      </c>
      <c r="G5315" s="2" t="str">
        <f t="shared" si="785"/>
        <v>bc</v>
      </c>
      <c r="H5315" s="1" t="s">
        <v>1736</v>
      </c>
      <c r="I5315" s="2" t="str">
        <f t="shared" si="787"/>
        <v>1630</v>
      </c>
      <c r="J5315" s="2" t="str">
        <f t="shared" si="790"/>
        <v>1630</v>
      </c>
      <c r="K5315" s="2" t="str">
        <f t="shared" si="789"/>
        <v>c3                             </v>
      </c>
      <c r="L5315" s="2" t="str">
        <f t="shared" si="786"/>
        <v>C3                                      </v>
      </c>
    </row>
    <row r="5316" hidden="1" spans="1:12">
      <c r="A5316" s="1" t="s">
        <v>11370</v>
      </c>
      <c r="B5316" s="1" t="s">
        <v>11371</v>
      </c>
      <c r="C5316" s="1" t="s">
        <v>1729</v>
      </c>
      <c r="D5316" s="1" t="s">
        <v>65</v>
      </c>
      <c r="E5316" s="2" t="str">
        <f t="shared" si="788"/>
        <v>yjsb</v>
      </c>
      <c r="F5316" s="1" t="s">
        <v>40</v>
      </c>
      <c r="G5316" s="2" t="str">
        <f t="shared" si="785"/>
        <v>bc</v>
      </c>
      <c r="H5316" s="1" t="s">
        <v>1736</v>
      </c>
      <c r="I5316" s="2" t="str">
        <f t="shared" si="787"/>
        <v>1630</v>
      </c>
      <c r="J5316" s="2" t="str">
        <f t="shared" si="790"/>
        <v>1630</v>
      </c>
      <c r="K5316" s="2" t="str">
        <f t="shared" si="789"/>
        <v>c5                             </v>
      </c>
      <c r="L5316" s="2" t="str">
        <f t="shared" si="786"/>
        <v>C5                                      </v>
      </c>
    </row>
    <row r="5317" hidden="1" spans="1:12">
      <c r="A5317" s="1" t="s">
        <v>11372</v>
      </c>
      <c r="B5317" s="1" t="s">
        <v>11373</v>
      </c>
      <c r="C5317" s="1" t="s">
        <v>1729</v>
      </c>
      <c r="D5317" s="1" t="s">
        <v>65</v>
      </c>
      <c r="E5317" s="2" t="str">
        <f t="shared" si="788"/>
        <v>yjsb</v>
      </c>
      <c r="F5317" s="1" t="s">
        <v>40</v>
      </c>
      <c r="G5317" s="2" t="str">
        <f t="shared" si="785"/>
        <v>bc</v>
      </c>
      <c r="H5317" s="1" t="s">
        <v>1736</v>
      </c>
      <c r="I5317" s="2" t="str">
        <f t="shared" si="787"/>
        <v>1630</v>
      </c>
      <c r="J5317" s="2" t="str">
        <f t="shared" si="790"/>
        <v>1630</v>
      </c>
      <c r="K5317" s="2" t="str">
        <f t="shared" si="789"/>
        <v>c6                             </v>
      </c>
      <c r="L5317" s="2" t="str">
        <f t="shared" si="786"/>
        <v>C6                                      </v>
      </c>
    </row>
    <row r="5318" hidden="1" spans="1:12">
      <c r="A5318" s="1" t="s">
        <v>11374</v>
      </c>
      <c r="B5318" s="1" t="s">
        <v>11375</v>
      </c>
      <c r="C5318" s="1" t="s">
        <v>1729</v>
      </c>
      <c r="D5318" s="1" t="s">
        <v>65</v>
      </c>
      <c r="E5318" s="2" t="str">
        <f t="shared" si="788"/>
        <v>yjsb</v>
      </c>
      <c r="F5318" s="1" t="s">
        <v>40</v>
      </c>
      <c r="G5318" s="2" t="str">
        <f t="shared" si="785"/>
        <v>bc</v>
      </c>
      <c r="H5318" s="1" t="s">
        <v>1736</v>
      </c>
      <c r="I5318" s="2" t="str">
        <f t="shared" si="787"/>
        <v>1631</v>
      </c>
      <c r="J5318" s="2" t="str">
        <f t="shared" si="790"/>
        <v>1631</v>
      </c>
      <c r="K5318" s="2" t="str">
        <f t="shared" si="789"/>
        <v>c1                             </v>
      </c>
      <c r="L5318" s="2" t="str">
        <f t="shared" si="786"/>
        <v>C1                                      </v>
      </c>
    </row>
    <row r="5319" hidden="1" spans="1:12">
      <c r="A5319" s="1" t="s">
        <v>11376</v>
      </c>
      <c r="B5319" s="1" t="s">
        <v>11377</v>
      </c>
      <c r="C5319" s="1" t="s">
        <v>1729</v>
      </c>
      <c r="D5319" s="1" t="s">
        <v>65</v>
      </c>
      <c r="E5319" s="2" t="str">
        <f t="shared" si="788"/>
        <v>yjsb</v>
      </c>
      <c r="F5319" s="1" t="s">
        <v>40</v>
      </c>
      <c r="G5319" s="2" t="str">
        <f t="shared" si="785"/>
        <v>bc</v>
      </c>
      <c r="H5319" s="1" t="s">
        <v>1736</v>
      </c>
      <c r="I5319" s="2" t="str">
        <f t="shared" si="787"/>
        <v>1631</v>
      </c>
      <c r="J5319" s="2" t="str">
        <f t="shared" si="790"/>
        <v>1631</v>
      </c>
      <c r="K5319" s="2" t="str">
        <f t="shared" si="789"/>
        <v>c12-2                          </v>
      </c>
      <c r="L5319" s="2" t="str">
        <f t="shared" si="786"/>
        <v>C12-2                                   </v>
      </c>
    </row>
    <row r="5320" hidden="1" spans="1:12">
      <c r="A5320" s="1" t="s">
        <v>11378</v>
      </c>
      <c r="B5320" s="1" t="s">
        <v>11379</v>
      </c>
      <c r="C5320" s="1" t="s">
        <v>1729</v>
      </c>
      <c r="D5320" s="1" t="s">
        <v>65</v>
      </c>
      <c r="E5320" s="2" t="str">
        <f t="shared" si="788"/>
        <v>yjsb</v>
      </c>
      <c r="F5320" s="1" t="s">
        <v>40</v>
      </c>
      <c r="G5320" s="2" t="str">
        <f t="shared" si="785"/>
        <v>bc</v>
      </c>
      <c r="H5320" s="1" t="s">
        <v>1736</v>
      </c>
      <c r="I5320" s="2" t="str">
        <f t="shared" si="787"/>
        <v>1632</v>
      </c>
      <c r="J5320" s="2" t="str">
        <f t="shared" si="790"/>
        <v>1632</v>
      </c>
      <c r="K5320" s="2" t="str">
        <f t="shared" si="789"/>
        <v>c2                             </v>
      </c>
      <c r="L5320" s="2" t="str">
        <f t="shared" si="786"/>
        <v>C2                                      </v>
      </c>
    </row>
    <row r="5321" hidden="1" spans="1:12">
      <c r="A5321" s="1" t="s">
        <v>11380</v>
      </c>
      <c r="B5321" s="1" t="s">
        <v>11381</v>
      </c>
      <c r="C5321" s="1" t="s">
        <v>1729</v>
      </c>
      <c r="D5321" s="1" t="s">
        <v>65</v>
      </c>
      <c r="E5321" s="2" t="str">
        <f t="shared" si="788"/>
        <v>yjsb</v>
      </c>
      <c r="F5321" s="1" t="s">
        <v>40</v>
      </c>
      <c r="G5321" s="2" t="str">
        <f t="shared" si="785"/>
        <v>bc</v>
      </c>
      <c r="H5321" s="1" t="s">
        <v>1736</v>
      </c>
      <c r="I5321" s="2" t="str">
        <f t="shared" si="787"/>
        <v>1632</v>
      </c>
      <c r="J5321" s="2" t="str">
        <f t="shared" si="790"/>
        <v>1632</v>
      </c>
      <c r="K5321" s="2" t="str">
        <f t="shared" si="789"/>
        <v>c3                             </v>
      </c>
      <c r="L5321" s="2" t="str">
        <f t="shared" si="786"/>
        <v>C3                                      </v>
      </c>
    </row>
    <row r="5322" hidden="1" spans="1:12">
      <c r="A5322" s="1" t="s">
        <v>11382</v>
      </c>
      <c r="B5322" s="1" t="s">
        <v>11383</v>
      </c>
      <c r="C5322" s="1" t="s">
        <v>1729</v>
      </c>
      <c r="D5322" s="1" t="s">
        <v>65</v>
      </c>
      <c r="E5322" s="2" t="str">
        <f t="shared" si="788"/>
        <v>yjsb</v>
      </c>
      <c r="F5322" s="1" t="s">
        <v>40</v>
      </c>
      <c r="G5322" s="2" t="str">
        <f t="shared" ref="G5322:G5349" si="791">MID(A5322,6,2)</f>
        <v>bc</v>
      </c>
      <c r="H5322" s="1" t="s">
        <v>1736</v>
      </c>
      <c r="I5322" s="2" t="str">
        <f t="shared" si="787"/>
        <v>1632</v>
      </c>
      <c r="J5322" s="2" t="str">
        <f t="shared" si="790"/>
        <v>1632</v>
      </c>
      <c r="K5322" s="2" t="str">
        <f t="shared" si="789"/>
        <v>c5                             </v>
      </c>
      <c r="L5322" s="2" t="str">
        <f t="shared" si="786"/>
        <v>C5                                      </v>
      </c>
    </row>
    <row r="5323" hidden="1" spans="1:12">
      <c r="A5323" s="1" t="s">
        <v>11384</v>
      </c>
      <c r="B5323" s="1" t="s">
        <v>11385</v>
      </c>
      <c r="C5323" s="1" t="s">
        <v>1729</v>
      </c>
      <c r="D5323" s="1" t="s">
        <v>65</v>
      </c>
      <c r="E5323" s="2" t="str">
        <f t="shared" si="788"/>
        <v>yjsb</v>
      </c>
      <c r="F5323" s="1" t="s">
        <v>40</v>
      </c>
      <c r="G5323" s="2" t="str">
        <f t="shared" si="791"/>
        <v>bc</v>
      </c>
      <c r="H5323" s="1" t="s">
        <v>1736</v>
      </c>
      <c r="I5323" s="2" t="str">
        <f t="shared" si="787"/>
        <v>1632</v>
      </c>
      <c r="J5323" s="2" t="str">
        <f t="shared" si="790"/>
        <v>1632</v>
      </c>
      <c r="K5323" s="2" t="str">
        <f t="shared" si="789"/>
        <v>c6                             </v>
      </c>
      <c r="L5323" s="2" t="str">
        <f t="shared" si="786"/>
        <v>C6                                      </v>
      </c>
    </row>
    <row r="5324" hidden="1" spans="1:12">
      <c r="A5324" s="1" t="s">
        <v>11386</v>
      </c>
      <c r="B5324" s="1" t="s">
        <v>11387</v>
      </c>
      <c r="C5324" s="1" t="s">
        <v>1729</v>
      </c>
      <c r="D5324" s="1" t="s">
        <v>65</v>
      </c>
      <c r="E5324" s="2" t="str">
        <f t="shared" si="788"/>
        <v>yjsb</v>
      </c>
      <c r="F5324" s="1" t="s">
        <v>40</v>
      </c>
      <c r="G5324" s="2" t="str">
        <f t="shared" si="791"/>
        <v>bc</v>
      </c>
      <c r="H5324" s="1" t="s">
        <v>1736</v>
      </c>
      <c r="I5324" s="2" t="str">
        <f t="shared" si="787"/>
        <v>1633</v>
      </c>
      <c r="J5324" s="2" t="str">
        <f t="shared" si="790"/>
        <v>1633</v>
      </c>
      <c r="K5324" s="2" t="str">
        <f t="shared" si="789"/>
        <v>c1                             </v>
      </c>
      <c r="L5324" s="2" t="str">
        <f t="shared" si="786"/>
        <v>C1                                      </v>
      </c>
    </row>
    <row r="5325" hidden="1" spans="1:12">
      <c r="A5325" s="1" t="s">
        <v>11388</v>
      </c>
      <c r="B5325" s="1" t="s">
        <v>11389</v>
      </c>
      <c r="C5325" s="1" t="s">
        <v>1729</v>
      </c>
      <c r="D5325" s="1" t="s">
        <v>65</v>
      </c>
      <c r="E5325" s="2" t="str">
        <f t="shared" si="788"/>
        <v>yjsb</v>
      </c>
      <c r="F5325" s="1" t="s">
        <v>40</v>
      </c>
      <c r="G5325" s="2" t="str">
        <f t="shared" si="791"/>
        <v>bc</v>
      </c>
      <c r="H5325" s="1" t="s">
        <v>1736</v>
      </c>
      <c r="I5325" s="2" t="str">
        <f t="shared" si="787"/>
        <v>1633</v>
      </c>
      <c r="J5325" s="2" t="str">
        <f t="shared" si="790"/>
        <v>1633</v>
      </c>
      <c r="K5325" s="2" t="str">
        <f t="shared" si="789"/>
        <v>c2                             </v>
      </c>
      <c r="L5325" s="2" t="str">
        <f t="shared" si="786"/>
        <v>C2                                      </v>
      </c>
    </row>
    <row r="5326" hidden="1" spans="1:12">
      <c r="A5326" s="1" t="s">
        <v>11390</v>
      </c>
      <c r="B5326" s="1" t="s">
        <v>11391</v>
      </c>
      <c r="C5326" s="1" t="s">
        <v>1729</v>
      </c>
      <c r="D5326" s="1" t="s">
        <v>65</v>
      </c>
      <c r="E5326" s="2" t="str">
        <f t="shared" si="788"/>
        <v>yjsb</v>
      </c>
      <c r="F5326" s="1" t="s">
        <v>40</v>
      </c>
      <c r="G5326" s="2" t="str">
        <f t="shared" si="791"/>
        <v>bc</v>
      </c>
      <c r="H5326" s="1" t="s">
        <v>1736</v>
      </c>
      <c r="I5326" s="2" t="str">
        <f t="shared" si="787"/>
        <v>4807</v>
      </c>
      <c r="J5326" s="2" t="str">
        <f t="shared" si="790"/>
        <v>4807</v>
      </c>
      <c r="K5326" s="2" t="str">
        <f t="shared" si="789"/>
        <v>c1                             </v>
      </c>
      <c r="L5326" s="2" t="str">
        <f t="shared" si="786"/>
        <v>C1                                      </v>
      </c>
    </row>
    <row r="5327" hidden="1" spans="1:12">
      <c r="A5327" s="1" t="s">
        <v>11392</v>
      </c>
      <c r="B5327" s="1" t="s">
        <v>11393</v>
      </c>
      <c r="C5327" s="1" t="s">
        <v>1729</v>
      </c>
      <c r="D5327" s="1" t="s">
        <v>65</v>
      </c>
      <c r="E5327" s="2" t="str">
        <f t="shared" si="788"/>
        <v>yjsb</v>
      </c>
      <c r="F5327" s="1" t="s">
        <v>40</v>
      </c>
      <c r="G5327" s="2" t="str">
        <f t="shared" si="791"/>
        <v>bc</v>
      </c>
      <c r="H5327" s="1" t="s">
        <v>1736</v>
      </c>
      <c r="I5327" s="2" t="str">
        <f t="shared" si="787"/>
        <v>4807</v>
      </c>
      <c r="J5327" s="2" t="str">
        <f t="shared" si="790"/>
        <v>4807</v>
      </c>
      <c r="K5327" s="2" t="str">
        <f t="shared" si="789"/>
        <v>c2                             </v>
      </c>
      <c r="L5327" s="2" t="str">
        <f t="shared" si="786"/>
        <v>C2                                      </v>
      </c>
    </row>
    <row r="5328" hidden="1" spans="1:12">
      <c r="A5328" s="1" t="s">
        <v>11394</v>
      </c>
      <c r="B5328" s="1" t="s">
        <v>11395</v>
      </c>
      <c r="C5328" s="1" t="s">
        <v>1729</v>
      </c>
      <c r="D5328" s="1" t="s">
        <v>65</v>
      </c>
      <c r="E5328" s="2" t="str">
        <f t="shared" si="788"/>
        <v>yjsb</v>
      </c>
      <c r="F5328" s="1" t="s">
        <v>40</v>
      </c>
      <c r="G5328" s="2" t="str">
        <f t="shared" si="791"/>
        <v>bc</v>
      </c>
      <c r="H5328" s="1" t="s">
        <v>1736</v>
      </c>
      <c r="I5328" s="2" t="str">
        <f t="shared" si="787"/>
        <v>4807</v>
      </c>
      <c r="J5328" s="2" t="str">
        <f t="shared" si="790"/>
        <v>4807</v>
      </c>
      <c r="K5328" s="2" t="str">
        <f t="shared" si="789"/>
        <v>c3                             </v>
      </c>
      <c r="L5328" s="2" t="str">
        <f t="shared" ref="L5328:L5349" si="792">MID(B5328,11,40)</f>
        <v>C3                                      </v>
      </c>
    </row>
    <row r="5329" hidden="1" spans="1:12">
      <c r="A5329" s="1" t="s">
        <v>11396</v>
      </c>
      <c r="B5329" s="1" t="s">
        <v>11397</v>
      </c>
      <c r="C5329" s="1" t="s">
        <v>1729</v>
      </c>
      <c r="D5329" s="1" t="s">
        <v>65</v>
      </c>
      <c r="E5329" s="2" t="str">
        <f t="shared" si="788"/>
        <v>yjsb</v>
      </c>
      <c r="F5329" s="1" t="s">
        <v>40</v>
      </c>
      <c r="G5329" s="2" t="str">
        <f t="shared" si="791"/>
        <v>bc</v>
      </c>
      <c r="H5329" s="1" t="s">
        <v>1736</v>
      </c>
      <c r="I5329" s="2" t="str">
        <f t="shared" ref="I5329:I5349" si="793">MID(A5329,8,4)</f>
        <v>4808</v>
      </c>
      <c r="J5329" s="2" t="str">
        <f t="shared" si="790"/>
        <v>4808</v>
      </c>
      <c r="K5329" s="2" t="str">
        <f t="shared" si="789"/>
        <v>c1                             </v>
      </c>
      <c r="L5329" s="2" t="str">
        <f t="shared" si="792"/>
        <v>C1                                      </v>
      </c>
    </row>
    <row r="5330" hidden="1" spans="1:12">
      <c r="A5330" s="1" t="s">
        <v>11398</v>
      </c>
      <c r="B5330" s="1" t="s">
        <v>11399</v>
      </c>
      <c r="C5330" s="1" t="s">
        <v>1729</v>
      </c>
      <c r="D5330" s="1" t="s">
        <v>65</v>
      </c>
      <c r="E5330" s="2" t="str">
        <f t="shared" si="788"/>
        <v>yjsb</v>
      </c>
      <c r="F5330" s="1" t="s">
        <v>40</v>
      </c>
      <c r="G5330" s="2" t="str">
        <f t="shared" si="791"/>
        <v>bc</v>
      </c>
      <c r="H5330" s="1" t="s">
        <v>1736</v>
      </c>
      <c r="I5330" s="2" t="str">
        <f t="shared" si="793"/>
        <v>4808</v>
      </c>
      <c r="J5330" s="2" t="str">
        <f t="shared" si="790"/>
        <v>4808</v>
      </c>
      <c r="K5330" s="2" t="str">
        <f t="shared" si="789"/>
        <v>c2                             </v>
      </c>
      <c r="L5330" s="2" t="str">
        <f t="shared" si="792"/>
        <v>C2                                      </v>
      </c>
    </row>
    <row r="5331" hidden="1" spans="1:12">
      <c r="A5331" s="1" t="s">
        <v>11400</v>
      </c>
      <c r="B5331" s="1" t="s">
        <v>11401</v>
      </c>
      <c r="C5331" s="1" t="s">
        <v>1729</v>
      </c>
      <c r="D5331" s="1" t="s">
        <v>65</v>
      </c>
      <c r="E5331" s="2" t="str">
        <f t="shared" si="788"/>
        <v>yjsb</v>
      </c>
      <c r="F5331" s="1" t="s">
        <v>40</v>
      </c>
      <c r="G5331" s="2" t="str">
        <f t="shared" si="791"/>
        <v>bc</v>
      </c>
      <c r="H5331" s="1" t="s">
        <v>1736</v>
      </c>
      <c r="I5331" s="2" t="str">
        <f t="shared" si="793"/>
        <v>4808</v>
      </c>
      <c r="J5331" s="2" t="str">
        <f t="shared" si="790"/>
        <v>4808</v>
      </c>
      <c r="K5331" s="2" t="str">
        <f t="shared" si="789"/>
        <v>c3                             </v>
      </c>
      <c r="L5331" s="2" t="str">
        <f t="shared" si="792"/>
        <v>C3                                      </v>
      </c>
    </row>
    <row r="5332" hidden="1" spans="1:12">
      <c r="A5332" s="1" t="s">
        <v>11402</v>
      </c>
      <c r="B5332" s="1" t="s">
        <v>11403</v>
      </c>
      <c r="C5332" s="1" t="s">
        <v>1729</v>
      </c>
      <c r="D5332" s="1" t="s">
        <v>65</v>
      </c>
      <c r="E5332" s="2" t="str">
        <f t="shared" si="788"/>
        <v>yjsb</v>
      </c>
      <c r="F5332" s="1" t="s">
        <v>40</v>
      </c>
      <c r="G5332" s="2" t="str">
        <f t="shared" si="791"/>
        <v>bc</v>
      </c>
      <c r="H5332" s="1" t="s">
        <v>1736</v>
      </c>
      <c r="I5332" s="2" t="str">
        <f t="shared" si="793"/>
        <v>4809</v>
      </c>
      <c r="J5332" s="2" t="str">
        <f t="shared" si="790"/>
        <v>4809</v>
      </c>
      <c r="K5332" s="2" t="str">
        <f t="shared" si="789"/>
        <v>c1                             </v>
      </c>
      <c r="L5332" s="2" t="str">
        <f t="shared" si="792"/>
        <v>C1                                      </v>
      </c>
    </row>
    <row r="5333" hidden="1" spans="1:12">
      <c r="A5333" s="1" t="s">
        <v>11404</v>
      </c>
      <c r="B5333" s="1" t="s">
        <v>11405</v>
      </c>
      <c r="C5333" s="1" t="s">
        <v>1729</v>
      </c>
      <c r="D5333" s="1" t="s">
        <v>65</v>
      </c>
      <c r="E5333" s="2" t="str">
        <f t="shared" si="788"/>
        <v>yjsb</v>
      </c>
      <c r="F5333" s="1" t="s">
        <v>40</v>
      </c>
      <c r="G5333" s="2" t="str">
        <f t="shared" si="791"/>
        <v>bc</v>
      </c>
      <c r="H5333" s="1" t="s">
        <v>1736</v>
      </c>
      <c r="I5333" s="2" t="str">
        <f t="shared" si="793"/>
        <v>4809</v>
      </c>
      <c r="J5333" s="2" t="str">
        <f t="shared" ref="J5333:J5349" si="794">MID(B5333,7,4)</f>
        <v>4809</v>
      </c>
      <c r="K5333" s="2" t="str">
        <f t="shared" si="789"/>
        <v>c2                             </v>
      </c>
      <c r="L5333" s="2" t="str">
        <f t="shared" si="792"/>
        <v>C2                                      </v>
      </c>
    </row>
    <row r="5334" hidden="1" spans="1:12">
      <c r="A5334" s="1" t="s">
        <v>11406</v>
      </c>
      <c r="B5334" s="1" t="s">
        <v>11407</v>
      </c>
      <c r="C5334" s="1" t="s">
        <v>1729</v>
      </c>
      <c r="D5334" s="1" t="s">
        <v>65</v>
      </c>
      <c r="E5334" s="2" t="str">
        <f t="shared" ref="E5334:E5349" si="795">MID(A5334,2,4)</f>
        <v>yjsb</v>
      </c>
      <c r="F5334" s="1" t="s">
        <v>40</v>
      </c>
      <c r="G5334" s="2" t="str">
        <f t="shared" si="791"/>
        <v>bc</v>
      </c>
      <c r="H5334" s="1" t="s">
        <v>1736</v>
      </c>
      <c r="I5334" s="2" t="str">
        <f t="shared" si="793"/>
        <v>4809</v>
      </c>
      <c r="J5334" s="2" t="str">
        <f t="shared" si="794"/>
        <v>4809</v>
      </c>
      <c r="K5334" s="2" t="str">
        <f t="shared" si="789"/>
        <v>c2-1                           </v>
      </c>
      <c r="L5334" s="2" t="str">
        <f t="shared" si="792"/>
        <v>C2-1                                    </v>
      </c>
    </row>
    <row r="5335" hidden="1" spans="1:12">
      <c r="A5335" s="1" t="s">
        <v>11408</v>
      </c>
      <c r="B5335" s="1" t="s">
        <v>11409</v>
      </c>
      <c r="C5335" s="1" t="s">
        <v>1729</v>
      </c>
      <c r="D5335" s="1" t="s">
        <v>65</v>
      </c>
      <c r="E5335" s="2" t="str">
        <f t="shared" si="795"/>
        <v>yjsb</v>
      </c>
      <c r="F5335" s="1" t="s">
        <v>40</v>
      </c>
      <c r="G5335" s="2" t="str">
        <f t="shared" si="791"/>
        <v>bc</v>
      </c>
      <c r="H5335" s="1" t="s">
        <v>1736</v>
      </c>
      <c r="I5335" s="2" t="str">
        <f t="shared" si="793"/>
        <v>4809</v>
      </c>
      <c r="J5335" s="2" t="str">
        <f t="shared" si="794"/>
        <v>4809</v>
      </c>
      <c r="K5335" s="2" t="str">
        <f t="shared" si="789"/>
        <v>c3                             </v>
      </c>
      <c r="L5335" s="2" t="str">
        <f t="shared" si="792"/>
        <v>C3                                      </v>
      </c>
    </row>
    <row r="5336" hidden="1" spans="1:12">
      <c r="A5336" s="1" t="s">
        <v>11410</v>
      </c>
      <c r="B5336" s="1" t="s">
        <v>11411</v>
      </c>
      <c r="C5336" s="1" t="s">
        <v>1729</v>
      </c>
      <c r="D5336" s="1" t="s">
        <v>65</v>
      </c>
      <c r="E5336" s="2" t="str">
        <f t="shared" si="795"/>
        <v>yjsb</v>
      </c>
      <c r="F5336" s="1" t="s">
        <v>40</v>
      </c>
      <c r="G5336" s="2" t="str">
        <f t="shared" si="791"/>
        <v>bc</v>
      </c>
      <c r="H5336" s="1" t="s">
        <v>1736</v>
      </c>
      <c r="I5336" s="2" t="str">
        <f t="shared" si="793"/>
        <v>4810</v>
      </c>
      <c r="J5336" s="2" t="str">
        <f t="shared" si="794"/>
        <v>4810</v>
      </c>
      <c r="K5336" s="2" t="str">
        <f t="shared" ref="K5336:K5349" si="796">MID(A5336,12,40)</f>
        <v>c1                             </v>
      </c>
      <c r="L5336" s="2" t="str">
        <f t="shared" si="792"/>
        <v>C1                                      </v>
      </c>
    </row>
    <row r="5337" hidden="1" spans="1:12">
      <c r="A5337" s="1" t="s">
        <v>11412</v>
      </c>
      <c r="B5337" s="1" t="s">
        <v>11413</v>
      </c>
      <c r="C5337" s="1" t="s">
        <v>1729</v>
      </c>
      <c r="D5337" s="1" t="s">
        <v>65</v>
      </c>
      <c r="E5337" s="2" t="str">
        <f t="shared" si="795"/>
        <v>yjsb</v>
      </c>
      <c r="F5337" s="1" t="s">
        <v>40</v>
      </c>
      <c r="G5337" s="2" t="str">
        <f t="shared" si="791"/>
        <v>bc</v>
      </c>
      <c r="H5337" s="1" t="s">
        <v>1736</v>
      </c>
      <c r="I5337" s="2" t="str">
        <f t="shared" si="793"/>
        <v>4810</v>
      </c>
      <c r="J5337" s="2" t="str">
        <f t="shared" si="794"/>
        <v>4810</v>
      </c>
      <c r="K5337" s="2" t="str">
        <f t="shared" si="796"/>
        <v>c2                             </v>
      </c>
      <c r="L5337" s="2" t="str">
        <f t="shared" si="792"/>
        <v>C2                                      </v>
      </c>
    </row>
    <row r="5338" hidden="1" spans="1:12">
      <c r="A5338" s="1" t="s">
        <v>11414</v>
      </c>
      <c r="B5338" s="1" t="s">
        <v>11415</v>
      </c>
      <c r="C5338" s="1" t="s">
        <v>1729</v>
      </c>
      <c r="D5338" s="1" t="s">
        <v>65</v>
      </c>
      <c r="E5338" s="2" t="str">
        <f t="shared" si="795"/>
        <v>yjsb</v>
      </c>
      <c r="F5338" s="1" t="s">
        <v>40</v>
      </c>
      <c r="G5338" s="2" t="str">
        <f t="shared" si="791"/>
        <v>bc</v>
      </c>
      <c r="H5338" s="1" t="s">
        <v>1736</v>
      </c>
      <c r="I5338" s="2" t="str">
        <f t="shared" si="793"/>
        <v>4810</v>
      </c>
      <c r="J5338" s="2" t="str">
        <f t="shared" si="794"/>
        <v>4810</v>
      </c>
      <c r="K5338" s="2" t="str">
        <f t="shared" si="796"/>
        <v>c3                             </v>
      </c>
      <c r="L5338" s="2" t="str">
        <f t="shared" si="792"/>
        <v>C3                                      </v>
      </c>
    </row>
    <row r="5339" hidden="1" spans="1:12">
      <c r="A5339" s="1" t="s">
        <v>11416</v>
      </c>
      <c r="B5339" s="1" t="s">
        <v>11417</v>
      </c>
      <c r="C5339" s="1" t="s">
        <v>1729</v>
      </c>
      <c r="D5339" s="1" t="s">
        <v>65</v>
      </c>
      <c r="E5339" s="2" t="str">
        <f t="shared" si="795"/>
        <v>yjsb</v>
      </c>
      <c r="F5339" s="1" t="s">
        <v>40</v>
      </c>
      <c r="G5339" s="2" t="str">
        <f t="shared" si="791"/>
        <v>bc</v>
      </c>
      <c r="H5339" s="1" t="s">
        <v>1736</v>
      </c>
      <c r="I5339" s="2" t="str">
        <f t="shared" si="793"/>
        <v>4810</v>
      </c>
      <c r="J5339" s="2" t="str">
        <f t="shared" si="794"/>
        <v>4810</v>
      </c>
      <c r="K5339" s="2" t="str">
        <f t="shared" si="796"/>
        <v>c6-2                           </v>
      </c>
      <c r="L5339" s="2" t="str">
        <f t="shared" si="792"/>
        <v>C6-2                                    </v>
      </c>
    </row>
    <row r="5340" hidden="1" spans="1:12">
      <c r="A5340" s="1" t="s">
        <v>11418</v>
      </c>
      <c r="B5340" s="1" t="s">
        <v>11419</v>
      </c>
      <c r="C5340" s="1" t="s">
        <v>1729</v>
      </c>
      <c r="D5340" s="1" t="s">
        <v>65</v>
      </c>
      <c r="E5340" s="2" t="str">
        <f t="shared" si="795"/>
        <v>yjsb</v>
      </c>
      <c r="F5340" s="1" t="s">
        <v>40</v>
      </c>
      <c r="G5340" s="2" t="str">
        <f t="shared" si="791"/>
        <v>bc</v>
      </c>
      <c r="H5340" s="1" t="s">
        <v>1736</v>
      </c>
      <c r="I5340" s="2" t="str">
        <f t="shared" si="793"/>
        <v>4811</v>
      </c>
      <c r="J5340" s="2" t="str">
        <f t="shared" si="794"/>
        <v>4811</v>
      </c>
      <c r="K5340" s="2" t="str">
        <f t="shared" si="796"/>
        <v>c1                             </v>
      </c>
      <c r="L5340" s="2" t="str">
        <f t="shared" si="792"/>
        <v>C1                                      </v>
      </c>
    </row>
    <row r="5341" hidden="1" spans="1:12">
      <c r="A5341" s="1" t="s">
        <v>11420</v>
      </c>
      <c r="B5341" s="1" t="s">
        <v>11421</v>
      </c>
      <c r="C5341" s="1" t="s">
        <v>1729</v>
      </c>
      <c r="D5341" s="1" t="s">
        <v>65</v>
      </c>
      <c r="E5341" s="2" t="str">
        <f t="shared" si="795"/>
        <v>yjsb</v>
      </c>
      <c r="F5341" s="1" t="s">
        <v>40</v>
      </c>
      <c r="G5341" s="2" t="str">
        <f t="shared" si="791"/>
        <v>bc</v>
      </c>
      <c r="H5341" s="1" t="s">
        <v>1736</v>
      </c>
      <c r="I5341" s="2" t="str">
        <f t="shared" si="793"/>
        <v>4811</v>
      </c>
      <c r="J5341" s="2" t="str">
        <f t="shared" si="794"/>
        <v>4811</v>
      </c>
      <c r="K5341" s="2" t="str">
        <f t="shared" si="796"/>
        <v>c2                             </v>
      </c>
      <c r="L5341" s="2" t="str">
        <f t="shared" si="792"/>
        <v>C2                                      </v>
      </c>
    </row>
    <row r="5342" hidden="1" spans="1:12">
      <c r="A5342" s="1" t="s">
        <v>11422</v>
      </c>
      <c r="B5342" s="1" t="s">
        <v>11423</v>
      </c>
      <c r="C5342" s="1" t="s">
        <v>1729</v>
      </c>
      <c r="D5342" s="1" t="s">
        <v>65</v>
      </c>
      <c r="E5342" s="2" t="str">
        <f t="shared" si="795"/>
        <v>yjsb</v>
      </c>
      <c r="F5342" s="1" t="s">
        <v>40</v>
      </c>
      <c r="G5342" s="2" t="str">
        <f t="shared" si="791"/>
        <v>bc</v>
      </c>
      <c r="H5342" s="1" t="s">
        <v>1736</v>
      </c>
      <c r="I5342" s="2" t="str">
        <f t="shared" si="793"/>
        <v>4811</v>
      </c>
      <c r="J5342" s="2" t="str">
        <f t="shared" si="794"/>
        <v>4811</v>
      </c>
      <c r="K5342" s="2" t="str">
        <f t="shared" si="796"/>
        <v>c3                             </v>
      </c>
      <c r="L5342" s="2" t="str">
        <f t="shared" si="792"/>
        <v>C3                                      </v>
      </c>
    </row>
    <row r="5343" hidden="1" spans="1:12">
      <c r="A5343" s="1" t="s">
        <v>11424</v>
      </c>
      <c r="B5343" s="1" t="s">
        <v>11425</v>
      </c>
      <c r="C5343" s="1" t="s">
        <v>1729</v>
      </c>
      <c r="D5343" s="1" t="s">
        <v>65</v>
      </c>
      <c r="E5343" s="2" t="str">
        <f t="shared" si="795"/>
        <v>yjsb</v>
      </c>
      <c r="F5343" s="1" t="s">
        <v>40</v>
      </c>
      <c r="G5343" s="2" t="str">
        <f t="shared" si="791"/>
        <v>bc</v>
      </c>
      <c r="H5343" s="1" t="s">
        <v>1736</v>
      </c>
      <c r="I5343" s="2" t="str">
        <f t="shared" si="793"/>
        <v>4811</v>
      </c>
      <c r="J5343" s="2" t="str">
        <f t="shared" si="794"/>
        <v>4811</v>
      </c>
      <c r="K5343" s="2" t="str">
        <f t="shared" si="796"/>
        <v>c5-1                           </v>
      </c>
      <c r="L5343" s="2" t="str">
        <f t="shared" si="792"/>
        <v>C5-1                                    </v>
      </c>
    </row>
    <row r="5344" hidden="1" spans="1:12">
      <c r="A5344" s="1" t="s">
        <v>11426</v>
      </c>
      <c r="B5344" s="1" t="s">
        <v>11427</v>
      </c>
      <c r="C5344" s="1" t="s">
        <v>1729</v>
      </c>
      <c r="D5344" s="1" t="s">
        <v>65</v>
      </c>
      <c r="E5344" s="2" t="str">
        <f t="shared" si="795"/>
        <v>yjsb</v>
      </c>
      <c r="F5344" s="1" t="s">
        <v>40</v>
      </c>
      <c r="G5344" s="2" t="str">
        <f t="shared" si="791"/>
        <v>bc</v>
      </c>
      <c r="H5344" s="1" t="s">
        <v>1736</v>
      </c>
      <c r="I5344" s="2" t="str">
        <f t="shared" si="793"/>
        <v>4812</v>
      </c>
      <c r="J5344" s="2" t="str">
        <f t="shared" si="794"/>
        <v>4812</v>
      </c>
      <c r="K5344" s="2" t="str">
        <f t="shared" si="796"/>
        <v>c1                             </v>
      </c>
      <c r="L5344" s="2" t="str">
        <f t="shared" si="792"/>
        <v>C1                                      </v>
      </c>
    </row>
    <row r="5345" hidden="1" spans="1:12">
      <c r="A5345" s="1" t="s">
        <v>11428</v>
      </c>
      <c r="B5345" s="1" t="s">
        <v>11429</v>
      </c>
      <c r="C5345" s="1" t="s">
        <v>1729</v>
      </c>
      <c r="D5345" s="1" t="s">
        <v>65</v>
      </c>
      <c r="E5345" s="2" t="str">
        <f t="shared" si="795"/>
        <v>yjsb</v>
      </c>
      <c r="F5345" s="1" t="s">
        <v>40</v>
      </c>
      <c r="G5345" s="2" t="str">
        <f t="shared" si="791"/>
        <v>bc</v>
      </c>
      <c r="H5345" s="1" t="s">
        <v>1736</v>
      </c>
      <c r="I5345" s="2" t="str">
        <f t="shared" si="793"/>
        <v>4812</v>
      </c>
      <c r="J5345" s="2" t="str">
        <f t="shared" si="794"/>
        <v>4812</v>
      </c>
      <c r="K5345" s="2" t="str">
        <f t="shared" si="796"/>
        <v>c11-1                          </v>
      </c>
      <c r="L5345" s="2" t="str">
        <f t="shared" si="792"/>
        <v>C11-1                                   </v>
      </c>
    </row>
    <row r="5346" hidden="1" spans="1:12">
      <c r="A5346" s="1" t="s">
        <v>11430</v>
      </c>
      <c r="B5346" s="1" t="s">
        <v>11431</v>
      </c>
      <c r="C5346" s="1" t="s">
        <v>1729</v>
      </c>
      <c r="D5346" s="1" t="s">
        <v>65</v>
      </c>
      <c r="E5346" s="2" t="str">
        <f t="shared" si="795"/>
        <v>yjsb</v>
      </c>
      <c r="F5346" s="1" t="s">
        <v>40</v>
      </c>
      <c r="G5346" s="2" t="str">
        <f t="shared" si="791"/>
        <v>bc</v>
      </c>
      <c r="H5346" s="1" t="s">
        <v>1736</v>
      </c>
      <c r="I5346" s="2" t="str">
        <f t="shared" si="793"/>
        <v>4812</v>
      </c>
      <c r="J5346" s="2" t="str">
        <f t="shared" si="794"/>
        <v>4812</v>
      </c>
      <c r="K5346" s="2" t="str">
        <f t="shared" si="796"/>
        <v>c2                             </v>
      </c>
      <c r="L5346" s="2" t="str">
        <f t="shared" si="792"/>
        <v>C2                                      </v>
      </c>
    </row>
    <row r="5347" hidden="1" spans="1:12">
      <c r="A5347" s="1" t="s">
        <v>11432</v>
      </c>
      <c r="B5347" s="1" t="s">
        <v>11433</v>
      </c>
      <c r="C5347" s="1" t="s">
        <v>1729</v>
      </c>
      <c r="D5347" s="1" t="s">
        <v>65</v>
      </c>
      <c r="E5347" s="2" t="str">
        <f t="shared" si="795"/>
        <v>yjsb</v>
      </c>
      <c r="F5347" s="1" t="s">
        <v>40</v>
      </c>
      <c r="G5347" s="2" t="str">
        <f t="shared" si="791"/>
        <v>bc</v>
      </c>
      <c r="H5347" s="1" t="s">
        <v>1736</v>
      </c>
      <c r="I5347" s="2" t="str">
        <f t="shared" si="793"/>
        <v>4812</v>
      </c>
      <c r="J5347" s="2" t="str">
        <f t="shared" si="794"/>
        <v>4812</v>
      </c>
      <c r="K5347" s="2" t="str">
        <f t="shared" si="796"/>
        <v>c3                             </v>
      </c>
      <c r="L5347" s="2" t="str">
        <f t="shared" si="792"/>
        <v>C3                                      </v>
      </c>
    </row>
    <row r="5348" hidden="1" spans="1:12">
      <c r="A5348" s="1" t="s">
        <v>11434</v>
      </c>
      <c r="B5348" s="1" t="s">
        <v>11435</v>
      </c>
      <c r="C5348" s="1" t="s">
        <v>1729</v>
      </c>
      <c r="D5348" s="1" t="s">
        <v>65</v>
      </c>
      <c r="E5348" s="2" t="str">
        <f t="shared" si="795"/>
        <v>yjsb</v>
      </c>
      <c r="F5348" s="1" t="s">
        <v>40</v>
      </c>
      <c r="G5348" s="2" t="str">
        <f t="shared" si="791"/>
        <v>bc</v>
      </c>
      <c r="H5348" s="1" t="s">
        <v>1736</v>
      </c>
      <c r="I5348" s="2" t="str">
        <f t="shared" si="793"/>
        <v>6014</v>
      </c>
      <c r="J5348" s="2" t="str">
        <f t="shared" si="794"/>
        <v>6014</v>
      </c>
      <c r="K5348" s="2" t="str">
        <f t="shared" si="796"/>
        <v>c19                            </v>
      </c>
      <c r="L5348" s="2" t="str">
        <f t="shared" si="792"/>
        <v>C19                                     </v>
      </c>
    </row>
    <row r="5349" hidden="1" spans="1:12">
      <c r="A5349" s="1" t="s">
        <v>11436</v>
      </c>
      <c r="B5349" s="1" t="s">
        <v>11437</v>
      </c>
      <c r="C5349" s="1" t="s">
        <v>1729</v>
      </c>
      <c r="D5349" s="1" t="s">
        <v>65</v>
      </c>
      <c r="E5349" s="2" t="str">
        <f t="shared" si="795"/>
        <v>yjsb</v>
      </c>
      <c r="F5349" s="1" t="s">
        <v>40</v>
      </c>
      <c r="G5349" s="2" t="str">
        <f t="shared" si="791"/>
        <v>bc</v>
      </c>
      <c r="H5349" s="1" t="s">
        <v>1736</v>
      </c>
      <c r="I5349" s="2" t="str">
        <f t="shared" si="793"/>
        <v>8122</v>
      </c>
      <c r="J5349" s="2" t="str">
        <f t="shared" si="794"/>
        <v>8122</v>
      </c>
      <c r="K5349" s="2" t="str">
        <f t="shared" si="796"/>
        <v>c10                            </v>
      </c>
      <c r="L5349" s="2" t="str">
        <f t="shared" si="792"/>
        <v>C10                                     </v>
      </c>
    </row>
    <row r="5350" hidden="1" spans="1:11">
      <c r="A5350" s="1" t="s">
        <v>11438</v>
      </c>
      <c r="B5350" s="1" t="s">
        <v>11439</v>
      </c>
      <c r="C5350" s="1" t="s">
        <v>1729</v>
      </c>
      <c r="D5350" s="1" t="s">
        <v>65</v>
      </c>
      <c r="E5350" s="2" t="str">
        <f t="shared" ref="E5350:E5355" si="797">MID(A5350,2,3)</f>
        <v>yjs</v>
      </c>
      <c r="F5350" s="1" t="s">
        <v>11440</v>
      </c>
      <c r="G5350" t="s">
        <v>11441</v>
      </c>
      <c r="H5350" s="1" t="s">
        <v>3193</v>
      </c>
      <c r="I5350" s="1" t="s">
        <v>16</v>
      </c>
      <c r="K5350" s="1" t="s">
        <v>16</v>
      </c>
    </row>
    <row r="5351" hidden="1" spans="1:11">
      <c r="A5351" s="1" t="s">
        <v>11442</v>
      </c>
      <c r="B5351" s="1" t="s">
        <v>11443</v>
      </c>
      <c r="C5351" s="1" t="s">
        <v>1729</v>
      </c>
      <c r="D5351" s="1" t="s">
        <v>65</v>
      </c>
      <c r="E5351" s="2" t="str">
        <f t="shared" si="797"/>
        <v>yns</v>
      </c>
      <c r="F5351" s="1" t="s">
        <v>11444</v>
      </c>
      <c r="G5351" t="s">
        <v>2507</v>
      </c>
      <c r="H5351" s="1" t="s">
        <v>2508</v>
      </c>
      <c r="I5351" s="1" t="s">
        <v>16</v>
      </c>
      <c r="K5351" s="1" t="s">
        <v>16</v>
      </c>
    </row>
    <row r="5352" hidden="1" spans="1:11">
      <c r="A5352" s="1" t="s">
        <v>11445</v>
      </c>
      <c r="B5352" s="1" t="s">
        <v>11446</v>
      </c>
      <c r="C5352" s="1" t="s">
        <v>1729</v>
      </c>
      <c r="D5352" s="1" t="s">
        <v>65</v>
      </c>
      <c r="E5352" s="2" t="str">
        <f>MID(A5352,2,4)</f>
        <v>ysld</v>
      </c>
      <c r="F5352" s="1" t="s">
        <v>11447</v>
      </c>
      <c r="G5352" t="s">
        <v>2263</v>
      </c>
      <c r="H5352" s="1" t="s">
        <v>1736</v>
      </c>
      <c r="I5352" s="1" t="s">
        <v>16</v>
      </c>
      <c r="K5352" s="1" t="s">
        <v>16</v>
      </c>
    </row>
    <row r="5353" hidden="1" spans="1:11">
      <c r="A5353" s="1" t="s">
        <v>11448</v>
      </c>
      <c r="B5353" s="1" t="s">
        <v>11449</v>
      </c>
      <c r="C5353" s="1" t="s">
        <v>1729</v>
      </c>
      <c r="D5353" s="1" t="s">
        <v>65</v>
      </c>
      <c r="E5353" s="2" t="str">
        <f t="shared" si="797"/>
        <v>ysm</v>
      </c>
      <c r="F5353" s="1" t="s">
        <v>11450</v>
      </c>
      <c r="G5353" t="s">
        <v>2263</v>
      </c>
      <c r="H5353" s="1" t="s">
        <v>1736</v>
      </c>
      <c r="I5353" s="1" t="s">
        <v>16</v>
      </c>
      <c r="K5353" s="1" t="s">
        <v>16</v>
      </c>
    </row>
    <row r="5354" hidden="1" spans="1:11">
      <c r="A5354" s="1" t="s">
        <v>11451</v>
      </c>
      <c r="B5354" s="1" t="s">
        <v>11452</v>
      </c>
      <c r="C5354" s="1" t="s">
        <v>1729</v>
      </c>
      <c r="D5354" s="1" t="s">
        <v>65</v>
      </c>
      <c r="E5354" s="2" t="str">
        <f t="shared" si="797"/>
        <v>zdn</v>
      </c>
      <c r="F5354" s="1" t="s">
        <v>11453</v>
      </c>
      <c r="G5354" t="s">
        <v>179</v>
      </c>
      <c r="H5354" s="1" t="s">
        <v>178</v>
      </c>
      <c r="I5354" s="1" t="s">
        <v>16</v>
      </c>
      <c r="K5354" s="1" t="s">
        <v>16</v>
      </c>
    </row>
    <row r="5355" hidden="1" spans="1:11">
      <c r="A5355" s="1" t="s">
        <v>11454</v>
      </c>
      <c r="B5355" s="1" t="s">
        <v>11455</v>
      </c>
      <c r="C5355" s="1" t="s">
        <v>1729</v>
      </c>
      <c r="D5355" s="1" t="s">
        <v>65</v>
      </c>
      <c r="E5355" s="2" t="str">
        <f>MID(A5355,2,4)</f>
        <v>zykj</v>
      </c>
      <c r="F5355" s="1" t="s">
        <v>11456</v>
      </c>
      <c r="G5355" t="s">
        <v>179</v>
      </c>
      <c r="H5355" s="1" t="s">
        <v>178</v>
      </c>
      <c r="I5355" s="1" t="s">
        <v>16</v>
      </c>
      <c r="K5355" s="1" t="s">
        <v>16</v>
      </c>
    </row>
    <row r="5356" hidden="1" spans="1:11">
      <c r="A5356" s="1" t="s">
        <v>11457</v>
      </c>
      <c r="B5356" s="1" t="s">
        <v>11458</v>
      </c>
      <c r="C5356" s="1" t="s">
        <v>11459</v>
      </c>
      <c r="D5356" s="1" t="s">
        <v>11460</v>
      </c>
      <c r="E5356" s="2" t="str">
        <f>MID(A5356,2,2)</f>
        <v>bh</v>
      </c>
      <c r="F5356" s="1" t="s">
        <v>11461</v>
      </c>
      <c r="G5356" t="s">
        <v>11462</v>
      </c>
      <c r="H5356" s="1" t="s">
        <v>11463</v>
      </c>
      <c r="I5356" s="1" t="s">
        <v>16</v>
      </c>
      <c r="K5356" s="1" t="s">
        <v>16</v>
      </c>
    </row>
    <row r="5357" hidden="1" spans="1:11">
      <c r="A5357" s="1" t="s">
        <v>11464</v>
      </c>
      <c r="B5357" s="1" t="s">
        <v>11465</v>
      </c>
      <c r="C5357" s="1" t="s">
        <v>11459</v>
      </c>
      <c r="D5357" s="1" t="s">
        <v>11460</v>
      </c>
      <c r="E5357" s="2" t="str">
        <f>MID(A5357,2,4)</f>
        <v>cjbl</v>
      </c>
      <c r="F5357" s="1" t="s">
        <v>5018</v>
      </c>
      <c r="G5357" t="s">
        <v>11462</v>
      </c>
      <c r="H5357" s="1" t="s">
        <v>11463</v>
      </c>
      <c r="I5357" s="1" t="s">
        <v>16</v>
      </c>
      <c r="K5357" s="1" t="s">
        <v>16</v>
      </c>
    </row>
    <row r="5358" hidden="1" spans="1:12">
      <c r="A5358" s="1" t="s">
        <v>11466</v>
      </c>
      <c r="B5358" s="1" t="s">
        <v>11467</v>
      </c>
      <c r="C5358" s="1" t="s">
        <v>11459</v>
      </c>
      <c r="D5358" s="1" t="s">
        <v>11460</v>
      </c>
      <c r="E5358" s="2" t="str">
        <f>MID(A5358,2,3)</f>
        <v>dss</v>
      </c>
      <c r="F5358" s="1" t="s">
        <v>11468</v>
      </c>
      <c r="G5358" t="s">
        <v>11462</v>
      </c>
      <c r="H5358" s="1" t="s">
        <v>11463</v>
      </c>
      <c r="I5358" s="2" t="str">
        <f>MID(A5358,8,3)</f>
        <v>971</v>
      </c>
      <c r="J5358" s="2" t="str">
        <f>MID(B5358,7,3)</f>
        <v>971</v>
      </c>
      <c r="K5358" s="2" t="str">
        <f t="shared" ref="K5358:K5363" si="798">MID(A5358,11,30)</f>
        <v>zs                            </v>
      </c>
      <c r="L5358" s="2" t="str">
        <f t="shared" ref="L5358:L5363" si="799">MID(B5358,10,30)</f>
        <v>紫色                            </v>
      </c>
    </row>
    <row r="5359" hidden="1" spans="1:12">
      <c r="A5359" s="1" t="s">
        <v>11469</v>
      </c>
      <c r="B5359" s="1" t="s">
        <v>11470</v>
      </c>
      <c r="C5359" s="1" t="s">
        <v>11459</v>
      </c>
      <c r="D5359" s="1" t="s">
        <v>11460</v>
      </c>
      <c r="E5359" s="2" t="str">
        <f>MID(A5359,2,4)</f>
        <v>fahs</v>
      </c>
      <c r="F5359" s="1" t="s">
        <v>11471</v>
      </c>
      <c r="G5359" t="s">
        <v>11462</v>
      </c>
      <c r="H5359" s="1" t="s">
        <v>11463</v>
      </c>
      <c r="I5359" s="2" t="str">
        <f>MID(A5359,12,30)</f>
        <v>                              </v>
      </c>
      <c r="K5359" s="2" t="str">
        <f t="shared" si="798"/>
        <v>                              </v>
      </c>
      <c r="L5359" s="2" t="str">
        <f t="shared" si="799"/>
        <v>                              </v>
      </c>
    </row>
    <row r="5360" hidden="1" spans="1:12">
      <c r="A5360" s="1" t="s">
        <v>11472</v>
      </c>
      <c r="B5360" s="1" t="s">
        <v>11473</v>
      </c>
      <c r="C5360" s="1" t="s">
        <v>11459</v>
      </c>
      <c r="D5360" s="1" t="s">
        <v>11460</v>
      </c>
      <c r="E5360" s="2" t="str">
        <f>MID(A5360,2,6)</f>
        <v>hm2017</v>
      </c>
      <c r="F5360" s="1" t="s">
        <v>11474</v>
      </c>
      <c r="G5360" t="s">
        <v>11475</v>
      </c>
      <c r="H5360" s="1" t="s">
        <v>11476</v>
      </c>
      <c r="I5360" s="2" t="str">
        <f>MID(A5360,12,30)</f>
        <v>                              </v>
      </c>
      <c r="K5360" s="2" t="str">
        <f t="shared" si="798"/>
        <v>                              </v>
      </c>
      <c r="L5360" s="2" t="str">
        <f t="shared" si="799"/>
        <v>                              </v>
      </c>
    </row>
    <row r="5361" hidden="1" spans="1:12">
      <c r="A5361" s="1" t="s">
        <v>11477</v>
      </c>
      <c r="B5361" s="1" t="s">
        <v>11478</v>
      </c>
      <c r="C5361" s="1" t="s">
        <v>11459</v>
      </c>
      <c r="D5361" s="1" t="s">
        <v>11460</v>
      </c>
      <c r="E5361" s="2" t="str">
        <f>MID(A5361,2,6)</f>
        <v>hm2017</v>
      </c>
      <c r="F5361" s="1" t="s">
        <v>11474</v>
      </c>
      <c r="G5361" t="s">
        <v>11479</v>
      </c>
      <c r="H5361" s="1" t="s">
        <v>11480</v>
      </c>
      <c r="I5361" s="2" t="str">
        <f>MID(A5361,12,30)</f>
        <v>                              </v>
      </c>
      <c r="K5361" s="2" t="str">
        <f t="shared" si="798"/>
        <v>                              </v>
      </c>
      <c r="L5361" s="2" t="str">
        <f t="shared" si="799"/>
        <v>                              </v>
      </c>
    </row>
    <row r="5362" hidden="1" spans="1:12">
      <c r="A5362" s="1" t="s">
        <v>11481</v>
      </c>
      <c r="B5362" s="1" t="s">
        <v>11482</v>
      </c>
      <c r="C5362" s="1" t="s">
        <v>11459</v>
      </c>
      <c r="D5362" s="1" t="s">
        <v>11460</v>
      </c>
      <c r="E5362" s="2" t="str">
        <f>MID(A5362,2,6)</f>
        <v>hm2017</v>
      </c>
      <c r="F5362" s="1" t="s">
        <v>11474</v>
      </c>
      <c r="G5362" t="s">
        <v>11462</v>
      </c>
      <c r="H5362" s="1" t="s">
        <v>11463</v>
      </c>
      <c r="I5362" s="2" t="str">
        <f>MID(A5362,12,30)</f>
        <v>                              </v>
      </c>
      <c r="K5362" s="2" t="str">
        <f t="shared" si="798"/>
        <v>                              </v>
      </c>
      <c r="L5362" s="2" t="str">
        <f t="shared" si="799"/>
        <v>                              </v>
      </c>
    </row>
    <row r="5363" hidden="1" spans="1:12">
      <c r="A5363" s="1" t="s">
        <v>11483</v>
      </c>
      <c r="B5363" s="1" t="s">
        <v>11484</v>
      </c>
      <c r="C5363" s="1" t="s">
        <v>11459</v>
      </c>
      <c r="D5363" s="1" t="s">
        <v>11460</v>
      </c>
      <c r="E5363" s="2" t="str">
        <f>MID(A5363,2,2)</f>
        <v>hm</v>
      </c>
      <c r="F5363" s="1" t="s">
        <v>6128</v>
      </c>
      <c r="G5363" t="s">
        <v>11462</v>
      </c>
      <c r="H5363" s="1" t="s">
        <v>11463</v>
      </c>
      <c r="I5363" s="2" t="str">
        <f>MID(A5363,7,4)</f>
        <v>5014</v>
      </c>
      <c r="J5363" s="2" t="str">
        <f>MID(B5363,6,4)</f>
        <v>5014</v>
      </c>
      <c r="K5363" s="2" t="str">
        <f t="shared" si="798"/>
        <v>c1                            </v>
      </c>
      <c r="L5363" s="2" t="str">
        <f t="shared" si="799"/>
        <v>C1                            </v>
      </c>
    </row>
    <row r="5364" hidden="1" spans="1:12">
      <c r="A5364" s="1" t="s">
        <v>11485</v>
      </c>
      <c r="B5364" s="1" t="s">
        <v>11486</v>
      </c>
      <c r="C5364" s="1" t="s">
        <v>11459</v>
      </c>
      <c r="D5364" s="1" t="s">
        <v>11460</v>
      </c>
      <c r="E5364" s="2" t="str">
        <f t="shared" ref="E5364:E5388" si="800">MID(A5364,2,2)</f>
        <v>hm</v>
      </c>
      <c r="F5364" s="1" t="s">
        <v>6128</v>
      </c>
      <c r="G5364" t="s">
        <v>11462</v>
      </c>
      <c r="H5364" s="1" t="s">
        <v>11463</v>
      </c>
      <c r="I5364" s="2" t="str">
        <f t="shared" ref="I5364:I5387" si="801">MID(A5364,7,4)</f>
        <v>5014</v>
      </c>
      <c r="J5364" s="2" t="str">
        <f t="shared" ref="J5364:J5389" si="802">MID(B5364,6,4)</f>
        <v>5014</v>
      </c>
      <c r="K5364" s="2" t="str">
        <f t="shared" ref="K5364:K5374" si="803">MID(A5364,11,30)</f>
        <v>c10                           </v>
      </c>
      <c r="L5364" s="2" t="str">
        <f t="shared" ref="L5364:L5388" si="804">MID(B5364,10,30)</f>
        <v>C10                           </v>
      </c>
    </row>
    <row r="5365" hidden="1" spans="1:12">
      <c r="A5365" s="1" t="s">
        <v>11487</v>
      </c>
      <c r="B5365" s="1" t="s">
        <v>11488</v>
      </c>
      <c r="C5365" s="1" t="s">
        <v>11459</v>
      </c>
      <c r="D5365" s="1" t="s">
        <v>11460</v>
      </c>
      <c r="E5365" s="2" t="str">
        <f t="shared" si="800"/>
        <v>hm</v>
      </c>
      <c r="F5365" s="1" t="s">
        <v>6128</v>
      </c>
      <c r="G5365" t="s">
        <v>11462</v>
      </c>
      <c r="H5365" s="1" t="s">
        <v>11463</v>
      </c>
      <c r="I5365" s="2" t="str">
        <f t="shared" si="801"/>
        <v>5014</v>
      </c>
      <c r="J5365" s="2" t="str">
        <f t="shared" si="802"/>
        <v>5014</v>
      </c>
      <c r="K5365" s="2" t="str">
        <f t="shared" si="803"/>
        <v>c3                            </v>
      </c>
      <c r="L5365" s="2" t="str">
        <f t="shared" si="804"/>
        <v>C3                            </v>
      </c>
    </row>
    <row r="5366" hidden="1" spans="1:12">
      <c r="A5366" s="1" t="s">
        <v>11489</v>
      </c>
      <c r="B5366" s="1" t="s">
        <v>11490</v>
      </c>
      <c r="C5366" s="1" t="s">
        <v>11459</v>
      </c>
      <c r="D5366" s="1" t="s">
        <v>11460</v>
      </c>
      <c r="E5366" s="2" t="str">
        <f t="shared" si="800"/>
        <v>hm</v>
      </c>
      <c r="F5366" s="1" t="s">
        <v>6128</v>
      </c>
      <c r="G5366" t="s">
        <v>11462</v>
      </c>
      <c r="H5366" s="1" t="s">
        <v>11463</v>
      </c>
      <c r="I5366" s="2" t="str">
        <f t="shared" si="801"/>
        <v>5014</v>
      </c>
      <c r="J5366" s="2" t="str">
        <f t="shared" si="802"/>
        <v>5014</v>
      </c>
      <c r="K5366" s="2" t="str">
        <f t="shared" si="803"/>
        <v>c4                            </v>
      </c>
      <c r="L5366" s="2" t="str">
        <f t="shared" si="804"/>
        <v>C4                            </v>
      </c>
    </row>
    <row r="5367" hidden="1" spans="1:12">
      <c r="A5367" s="1" t="s">
        <v>11491</v>
      </c>
      <c r="B5367" s="1" t="s">
        <v>11492</v>
      </c>
      <c r="C5367" s="1" t="s">
        <v>11459</v>
      </c>
      <c r="D5367" s="1" t="s">
        <v>11460</v>
      </c>
      <c r="E5367" s="2" t="str">
        <f t="shared" si="800"/>
        <v>hm</v>
      </c>
      <c r="F5367" s="1" t="s">
        <v>6128</v>
      </c>
      <c r="G5367" t="s">
        <v>11462</v>
      </c>
      <c r="H5367" s="1" t="s">
        <v>11463</v>
      </c>
      <c r="I5367" s="2" t="str">
        <f t="shared" si="801"/>
        <v>5014</v>
      </c>
      <c r="J5367" s="2" t="str">
        <f t="shared" si="802"/>
        <v>5014</v>
      </c>
      <c r="K5367" s="2" t="str">
        <f t="shared" si="803"/>
        <v>c8                            </v>
      </c>
      <c r="L5367" s="2" t="str">
        <f t="shared" si="804"/>
        <v>C8                            </v>
      </c>
    </row>
    <row r="5368" hidden="1" spans="1:12">
      <c r="A5368" s="1" t="s">
        <v>11493</v>
      </c>
      <c r="B5368" s="1" t="s">
        <v>11494</v>
      </c>
      <c r="C5368" s="1" t="s">
        <v>11459</v>
      </c>
      <c r="D5368" s="1" t="s">
        <v>11460</v>
      </c>
      <c r="E5368" s="2" t="str">
        <f t="shared" si="800"/>
        <v>hm</v>
      </c>
      <c r="F5368" s="1" t="s">
        <v>6128</v>
      </c>
      <c r="G5368" t="s">
        <v>11462</v>
      </c>
      <c r="H5368" s="1" t="s">
        <v>11463</v>
      </c>
      <c r="I5368" s="2" t="str">
        <f t="shared" si="801"/>
        <v>5015</v>
      </c>
      <c r="J5368" s="2" t="str">
        <f t="shared" si="802"/>
        <v>5015</v>
      </c>
      <c r="K5368" s="2" t="str">
        <f t="shared" si="803"/>
        <v>c3                            </v>
      </c>
      <c r="L5368" s="2" t="str">
        <f t="shared" si="804"/>
        <v>C3                            </v>
      </c>
    </row>
    <row r="5369" hidden="1" spans="1:12">
      <c r="A5369" s="1" t="s">
        <v>11495</v>
      </c>
      <c r="B5369" s="1" t="s">
        <v>11496</v>
      </c>
      <c r="C5369" s="1" t="s">
        <v>11459</v>
      </c>
      <c r="D5369" s="1" t="s">
        <v>11460</v>
      </c>
      <c r="E5369" s="2" t="str">
        <f t="shared" si="800"/>
        <v>hm</v>
      </c>
      <c r="F5369" s="1" t="s">
        <v>6128</v>
      </c>
      <c r="G5369" t="s">
        <v>11462</v>
      </c>
      <c r="H5369" s="1" t="s">
        <v>11463</v>
      </c>
      <c r="I5369" s="2" t="str">
        <f t="shared" si="801"/>
        <v>5015</v>
      </c>
      <c r="J5369" s="2" t="str">
        <f t="shared" si="802"/>
        <v>5015</v>
      </c>
      <c r="K5369" s="2" t="str">
        <f t="shared" si="803"/>
        <v>c4                            </v>
      </c>
      <c r="L5369" s="2" t="str">
        <f t="shared" si="804"/>
        <v>C4                            </v>
      </c>
    </row>
    <row r="5370" hidden="1" spans="1:12">
      <c r="A5370" s="1" t="s">
        <v>11497</v>
      </c>
      <c r="B5370" s="1" t="s">
        <v>11498</v>
      </c>
      <c r="C5370" s="1" t="s">
        <v>11459</v>
      </c>
      <c r="D5370" s="1" t="s">
        <v>11460</v>
      </c>
      <c r="E5370" s="2" t="str">
        <f t="shared" si="800"/>
        <v>hm</v>
      </c>
      <c r="F5370" s="1" t="s">
        <v>6128</v>
      </c>
      <c r="G5370" t="s">
        <v>11462</v>
      </c>
      <c r="H5370" s="1" t="s">
        <v>11463</v>
      </c>
      <c r="I5370" s="2" t="str">
        <f t="shared" si="801"/>
        <v>5015</v>
      </c>
      <c r="J5370" s="2" t="str">
        <f t="shared" si="802"/>
        <v>5015</v>
      </c>
      <c r="K5370" s="2" t="str">
        <f t="shared" si="803"/>
        <v>c8                            </v>
      </c>
      <c r="L5370" s="2" t="str">
        <f t="shared" si="804"/>
        <v>C8                            </v>
      </c>
    </row>
    <row r="5371" hidden="1" spans="1:12">
      <c r="A5371" s="1" t="s">
        <v>11499</v>
      </c>
      <c r="B5371" s="1" t="s">
        <v>11500</v>
      </c>
      <c r="C5371" s="1" t="s">
        <v>11459</v>
      </c>
      <c r="D5371" s="1" t="s">
        <v>11460</v>
      </c>
      <c r="E5371" s="2" t="str">
        <f t="shared" si="800"/>
        <v>hm</v>
      </c>
      <c r="F5371" s="1" t="s">
        <v>6128</v>
      </c>
      <c r="G5371" t="s">
        <v>11462</v>
      </c>
      <c r="H5371" s="1" t="s">
        <v>11463</v>
      </c>
      <c r="I5371" s="2" t="str">
        <f t="shared" si="801"/>
        <v>5015</v>
      </c>
      <c r="J5371" s="2" t="str">
        <f t="shared" si="802"/>
        <v>5015</v>
      </c>
      <c r="K5371" s="2" t="str">
        <f t="shared" si="803"/>
        <v>c9                            </v>
      </c>
      <c r="L5371" s="2" t="str">
        <f t="shared" si="804"/>
        <v>C9                            </v>
      </c>
    </row>
    <row r="5372" hidden="1" spans="1:12">
      <c r="A5372" s="1" t="s">
        <v>11501</v>
      </c>
      <c r="B5372" s="1" t="s">
        <v>11502</v>
      </c>
      <c r="C5372" s="1" t="s">
        <v>11459</v>
      </c>
      <c r="D5372" s="1" t="s">
        <v>11460</v>
      </c>
      <c r="E5372" s="2" t="str">
        <f t="shared" si="800"/>
        <v>hm</v>
      </c>
      <c r="F5372" s="1" t="s">
        <v>6128</v>
      </c>
      <c r="G5372" t="s">
        <v>11462</v>
      </c>
      <c r="H5372" s="1" t="s">
        <v>11463</v>
      </c>
      <c r="I5372" s="2" t="str">
        <f t="shared" si="801"/>
        <v>5016</v>
      </c>
      <c r="J5372" s="2" t="str">
        <f t="shared" si="802"/>
        <v>5016</v>
      </c>
      <c r="K5372" s="2" t="str">
        <f t="shared" si="803"/>
        <v>c8                            </v>
      </c>
      <c r="L5372" s="2" t="str">
        <f t="shared" si="804"/>
        <v>C8                            </v>
      </c>
    </row>
    <row r="5373" hidden="1" spans="1:12">
      <c r="A5373" s="1" t="s">
        <v>11503</v>
      </c>
      <c r="B5373" s="1" t="s">
        <v>11504</v>
      </c>
      <c r="C5373" s="1" t="s">
        <v>11459</v>
      </c>
      <c r="D5373" s="1" t="s">
        <v>11460</v>
      </c>
      <c r="E5373" s="2" t="str">
        <f t="shared" si="800"/>
        <v>hm</v>
      </c>
      <c r="F5373" s="1" t="s">
        <v>6128</v>
      </c>
      <c r="G5373" t="s">
        <v>11462</v>
      </c>
      <c r="H5373" s="1" t="s">
        <v>11463</v>
      </c>
      <c r="I5373" s="2" t="str">
        <f t="shared" si="801"/>
        <v>5016</v>
      </c>
      <c r="J5373" s="2" t="str">
        <f t="shared" si="802"/>
        <v>5016</v>
      </c>
      <c r="K5373" s="2" t="str">
        <f t="shared" si="803"/>
        <v>c9                            </v>
      </c>
      <c r="L5373" s="2" t="str">
        <f t="shared" si="804"/>
        <v>C9                            </v>
      </c>
    </row>
    <row r="5374" hidden="1" spans="1:12">
      <c r="A5374" s="1" t="s">
        <v>11505</v>
      </c>
      <c r="B5374" s="1" t="s">
        <v>11506</v>
      </c>
      <c r="C5374" s="1" t="s">
        <v>11459</v>
      </c>
      <c r="D5374" s="1" t="s">
        <v>11460</v>
      </c>
      <c r="E5374" s="2" t="str">
        <f t="shared" si="800"/>
        <v>hm</v>
      </c>
      <c r="F5374" s="1" t="s">
        <v>6128</v>
      </c>
      <c r="G5374" t="s">
        <v>11462</v>
      </c>
      <c r="H5374" s="1" t="s">
        <v>11463</v>
      </c>
      <c r="I5374" s="2" t="str">
        <f t="shared" si="801"/>
        <v>5019</v>
      </c>
      <c r="J5374" s="2" t="str">
        <f t="shared" si="802"/>
        <v>5019</v>
      </c>
      <c r="K5374" s="2" t="str">
        <f t="shared" si="803"/>
        <v>c1                            </v>
      </c>
      <c r="L5374" s="2" t="str">
        <f t="shared" si="804"/>
        <v>C1                            </v>
      </c>
    </row>
    <row r="5375" hidden="1" spans="1:12">
      <c r="A5375" s="1" t="s">
        <v>11507</v>
      </c>
      <c r="B5375" s="1" t="s">
        <v>11508</v>
      </c>
      <c r="C5375" s="1" t="s">
        <v>11459</v>
      </c>
      <c r="D5375" s="1" t="s">
        <v>11460</v>
      </c>
      <c r="E5375" s="2" t="str">
        <f t="shared" si="800"/>
        <v>hm</v>
      </c>
      <c r="F5375" s="1" t="s">
        <v>6128</v>
      </c>
      <c r="G5375" t="s">
        <v>11462</v>
      </c>
      <c r="H5375" s="1" t="s">
        <v>11463</v>
      </c>
      <c r="I5375" s="2" t="str">
        <f t="shared" si="801"/>
        <v>5019</v>
      </c>
      <c r="J5375" s="2" t="str">
        <f t="shared" si="802"/>
        <v>5019</v>
      </c>
      <c r="K5375" s="2" t="str">
        <f t="shared" ref="K5375:K5389" si="805">MID(A5375,11,30)</f>
        <v>c3                            </v>
      </c>
      <c r="L5375" s="2" t="str">
        <f t="shared" si="804"/>
        <v>C3                            </v>
      </c>
    </row>
    <row r="5376" hidden="1" spans="1:12">
      <c r="A5376" s="1" t="s">
        <v>11509</v>
      </c>
      <c r="B5376" s="1" t="s">
        <v>11510</v>
      </c>
      <c r="C5376" s="1" t="s">
        <v>11459</v>
      </c>
      <c r="D5376" s="1" t="s">
        <v>11460</v>
      </c>
      <c r="E5376" s="2" t="str">
        <f t="shared" si="800"/>
        <v>hm</v>
      </c>
      <c r="F5376" s="1" t="s">
        <v>6128</v>
      </c>
      <c r="G5376" t="s">
        <v>11462</v>
      </c>
      <c r="H5376" s="1" t="s">
        <v>11463</v>
      </c>
      <c r="I5376" s="2" t="str">
        <f t="shared" si="801"/>
        <v>5019</v>
      </c>
      <c r="J5376" s="2" t="str">
        <f t="shared" si="802"/>
        <v>5019</v>
      </c>
      <c r="K5376" s="2" t="str">
        <f t="shared" si="805"/>
        <v>c4                            </v>
      </c>
      <c r="L5376" s="2" t="str">
        <f t="shared" si="804"/>
        <v>C4                            </v>
      </c>
    </row>
    <row r="5377" hidden="1" spans="1:12">
      <c r="A5377" s="1" t="s">
        <v>11511</v>
      </c>
      <c r="B5377" s="1" t="s">
        <v>11512</v>
      </c>
      <c r="C5377" s="1" t="s">
        <v>11459</v>
      </c>
      <c r="D5377" s="1" t="s">
        <v>11460</v>
      </c>
      <c r="E5377" s="2" t="str">
        <f t="shared" si="800"/>
        <v>hm</v>
      </c>
      <c r="F5377" s="1" t="s">
        <v>6128</v>
      </c>
      <c r="G5377" t="s">
        <v>11462</v>
      </c>
      <c r="H5377" s="1" t="s">
        <v>11463</v>
      </c>
      <c r="I5377" s="2" t="str">
        <f t="shared" si="801"/>
        <v>5019</v>
      </c>
      <c r="J5377" s="2" t="str">
        <f t="shared" si="802"/>
        <v>5019</v>
      </c>
      <c r="K5377" s="2" t="str">
        <f t="shared" si="805"/>
        <v>c6                            </v>
      </c>
      <c r="L5377" s="2" t="str">
        <f t="shared" si="804"/>
        <v>C6                            </v>
      </c>
    </row>
    <row r="5378" hidden="1" spans="1:12">
      <c r="A5378" s="1" t="s">
        <v>11513</v>
      </c>
      <c r="B5378" s="1" t="s">
        <v>11514</v>
      </c>
      <c r="C5378" s="1" t="s">
        <v>11459</v>
      </c>
      <c r="D5378" s="1" t="s">
        <v>11460</v>
      </c>
      <c r="E5378" s="2" t="str">
        <f t="shared" si="800"/>
        <v>hm</v>
      </c>
      <c r="F5378" s="1" t="s">
        <v>6128</v>
      </c>
      <c r="G5378" t="s">
        <v>11462</v>
      </c>
      <c r="H5378" s="1" t="s">
        <v>11463</v>
      </c>
      <c r="I5378" s="2" t="str">
        <f t="shared" si="801"/>
        <v>5019</v>
      </c>
      <c r="J5378" s="2" t="str">
        <f t="shared" si="802"/>
        <v>5019</v>
      </c>
      <c r="K5378" s="2" t="str">
        <f t="shared" si="805"/>
        <v>c8                            </v>
      </c>
      <c r="L5378" s="2" t="str">
        <f t="shared" si="804"/>
        <v>C8                            </v>
      </c>
    </row>
    <row r="5379" hidden="1" spans="1:12">
      <c r="A5379" s="1" t="s">
        <v>11515</v>
      </c>
      <c r="B5379" s="1" t="s">
        <v>11516</v>
      </c>
      <c r="C5379" s="1" t="s">
        <v>11459</v>
      </c>
      <c r="D5379" s="1" t="s">
        <v>11460</v>
      </c>
      <c r="E5379" s="2" t="str">
        <f t="shared" si="800"/>
        <v>hm</v>
      </c>
      <c r="F5379" s="1" t="s">
        <v>6128</v>
      </c>
      <c r="G5379" t="s">
        <v>11462</v>
      </c>
      <c r="H5379" s="1" t="s">
        <v>11463</v>
      </c>
      <c r="I5379" s="2" t="str">
        <f t="shared" si="801"/>
        <v>5019</v>
      </c>
      <c r="J5379" s="2" t="str">
        <f t="shared" si="802"/>
        <v>5019</v>
      </c>
      <c r="K5379" s="2" t="str">
        <f t="shared" si="805"/>
        <v>c9                            </v>
      </c>
      <c r="L5379" s="2" t="str">
        <f t="shared" si="804"/>
        <v>C9                            </v>
      </c>
    </row>
    <row r="5380" hidden="1" spans="1:12">
      <c r="A5380" s="1" t="s">
        <v>11517</v>
      </c>
      <c r="B5380" s="1" t="s">
        <v>11518</v>
      </c>
      <c r="C5380" s="1" t="s">
        <v>11459</v>
      </c>
      <c r="D5380" s="1" t="s">
        <v>11460</v>
      </c>
      <c r="E5380" s="2" t="str">
        <f t="shared" si="800"/>
        <v>hm</v>
      </c>
      <c r="F5380" s="1" t="s">
        <v>6128</v>
      </c>
      <c r="G5380" t="s">
        <v>11462</v>
      </c>
      <c r="H5380" s="1" t="s">
        <v>11463</v>
      </c>
      <c r="I5380" s="2" t="str">
        <f t="shared" si="801"/>
        <v>5025</v>
      </c>
      <c r="J5380" s="2" t="str">
        <f t="shared" si="802"/>
        <v>5025</v>
      </c>
      <c r="K5380" s="2" t="str">
        <f t="shared" si="805"/>
        <v>c1                            </v>
      </c>
      <c r="L5380" s="2" t="str">
        <f t="shared" si="804"/>
        <v>C1                            </v>
      </c>
    </row>
    <row r="5381" hidden="1" spans="1:12">
      <c r="A5381" s="1" t="s">
        <v>11519</v>
      </c>
      <c r="B5381" s="1" t="s">
        <v>11520</v>
      </c>
      <c r="C5381" s="1" t="s">
        <v>11459</v>
      </c>
      <c r="D5381" s="1" t="s">
        <v>11460</v>
      </c>
      <c r="E5381" s="2" t="str">
        <f t="shared" si="800"/>
        <v>hm</v>
      </c>
      <c r="F5381" s="1" t="s">
        <v>6128</v>
      </c>
      <c r="G5381" t="s">
        <v>11462</v>
      </c>
      <c r="H5381" s="1" t="s">
        <v>11463</v>
      </c>
      <c r="I5381" s="2" t="str">
        <f t="shared" si="801"/>
        <v>5025</v>
      </c>
      <c r="J5381" s="2" t="str">
        <f t="shared" si="802"/>
        <v>5025</v>
      </c>
      <c r="K5381" s="2" t="str">
        <f t="shared" si="805"/>
        <v>c3                            </v>
      </c>
      <c r="L5381" s="2" t="str">
        <f t="shared" si="804"/>
        <v>C3                            </v>
      </c>
    </row>
    <row r="5382" hidden="1" spans="1:12">
      <c r="A5382" s="1" t="s">
        <v>11521</v>
      </c>
      <c r="B5382" s="1" t="s">
        <v>11522</v>
      </c>
      <c r="C5382" s="1" t="s">
        <v>11459</v>
      </c>
      <c r="D5382" s="1" t="s">
        <v>11460</v>
      </c>
      <c r="E5382" s="2" t="str">
        <f t="shared" si="800"/>
        <v>hm</v>
      </c>
      <c r="F5382" s="1" t="s">
        <v>6128</v>
      </c>
      <c r="G5382" t="s">
        <v>11462</v>
      </c>
      <c r="H5382" s="1" t="s">
        <v>11463</v>
      </c>
      <c r="I5382" s="2" t="str">
        <f t="shared" si="801"/>
        <v>5025</v>
      </c>
      <c r="J5382" s="2" t="str">
        <f t="shared" si="802"/>
        <v>5025</v>
      </c>
      <c r="K5382" s="2" t="str">
        <f t="shared" si="805"/>
        <v>c4                            </v>
      </c>
      <c r="L5382" s="2" t="str">
        <f t="shared" si="804"/>
        <v>C4                            </v>
      </c>
    </row>
    <row r="5383" hidden="1" spans="1:12">
      <c r="A5383" s="1" t="s">
        <v>11523</v>
      </c>
      <c r="B5383" s="1" t="s">
        <v>11524</v>
      </c>
      <c r="C5383" s="1" t="s">
        <v>11459</v>
      </c>
      <c r="D5383" s="1" t="s">
        <v>11460</v>
      </c>
      <c r="E5383" s="2" t="str">
        <f t="shared" si="800"/>
        <v>hm</v>
      </c>
      <c r="F5383" s="1" t="s">
        <v>6128</v>
      </c>
      <c r="G5383" t="s">
        <v>11462</v>
      </c>
      <c r="H5383" s="1" t="s">
        <v>11463</v>
      </c>
      <c r="I5383" s="2" t="str">
        <f t="shared" si="801"/>
        <v>5026</v>
      </c>
      <c r="J5383" s="2" t="str">
        <f t="shared" si="802"/>
        <v>5026</v>
      </c>
      <c r="K5383" s="2" t="str">
        <f t="shared" si="805"/>
        <v>c1                            </v>
      </c>
      <c r="L5383" s="2" t="str">
        <f t="shared" si="804"/>
        <v>C1                            </v>
      </c>
    </row>
    <row r="5384" hidden="1" spans="1:12">
      <c r="A5384" s="1" t="s">
        <v>11525</v>
      </c>
      <c r="B5384" s="1" t="s">
        <v>11526</v>
      </c>
      <c r="C5384" s="1" t="s">
        <v>11459</v>
      </c>
      <c r="D5384" s="1" t="s">
        <v>11460</v>
      </c>
      <c r="E5384" s="2" t="str">
        <f t="shared" si="800"/>
        <v>hm</v>
      </c>
      <c r="F5384" s="1" t="s">
        <v>6128</v>
      </c>
      <c r="G5384" t="s">
        <v>11462</v>
      </c>
      <c r="H5384" s="1" t="s">
        <v>11463</v>
      </c>
      <c r="I5384" s="2" t="str">
        <f t="shared" si="801"/>
        <v>5026</v>
      </c>
      <c r="J5384" s="2" t="str">
        <f t="shared" si="802"/>
        <v>5026</v>
      </c>
      <c r="K5384" s="2" t="str">
        <f t="shared" si="805"/>
        <v>c2                            </v>
      </c>
      <c r="L5384" s="2" t="str">
        <f t="shared" si="804"/>
        <v>C2                            </v>
      </c>
    </row>
    <row r="5385" hidden="1" spans="1:12">
      <c r="A5385" s="1" t="s">
        <v>11527</v>
      </c>
      <c r="B5385" s="1" t="s">
        <v>11528</v>
      </c>
      <c r="C5385" s="1" t="s">
        <v>11459</v>
      </c>
      <c r="D5385" s="1" t="s">
        <v>11460</v>
      </c>
      <c r="E5385" s="2" t="str">
        <f t="shared" si="800"/>
        <v>hm</v>
      </c>
      <c r="F5385" s="1" t="s">
        <v>6128</v>
      </c>
      <c r="G5385" t="s">
        <v>11462</v>
      </c>
      <c r="H5385" s="1" t="s">
        <v>11463</v>
      </c>
      <c r="I5385" s="2" t="str">
        <f t="shared" si="801"/>
        <v>5026</v>
      </c>
      <c r="J5385" s="2" t="str">
        <f t="shared" si="802"/>
        <v>5026</v>
      </c>
      <c r="K5385" s="2" t="str">
        <f t="shared" si="805"/>
        <v>c4                            </v>
      </c>
      <c r="L5385" s="2" t="str">
        <f t="shared" si="804"/>
        <v>C4                            </v>
      </c>
    </row>
    <row r="5386" hidden="1" spans="1:12">
      <c r="A5386" s="1" t="s">
        <v>11529</v>
      </c>
      <c r="B5386" s="1" t="s">
        <v>11530</v>
      </c>
      <c r="C5386" s="1" t="s">
        <v>11459</v>
      </c>
      <c r="D5386" s="1" t="s">
        <v>11460</v>
      </c>
      <c r="E5386" s="2" t="str">
        <f t="shared" si="800"/>
        <v>jb</v>
      </c>
      <c r="F5386" s="1" t="s">
        <v>11531</v>
      </c>
      <c r="G5386" t="s">
        <v>11462</v>
      </c>
      <c r="H5386" s="1" t="s">
        <v>11532</v>
      </c>
      <c r="I5386" s="2" t="str">
        <f t="shared" si="801"/>
        <v>    </v>
      </c>
      <c r="J5386" s="2"/>
      <c r="K5386" s="2" t="str">
        <f t="shared" si="805"/>
        <v>                              </v>
      </c>
      <c r="L5386" s="2" t="str">
        <f t="shared" si="804"/>
        <v>                              </v>
      </c>
    </row>
    <row r="5387" hidden="1" spans="1:12">
      <c r="A5387" s="1" t="s">
        <v>11533</v>
      </c>
      <c r="B5387" s="1" t="s">
        <v>11534</v>
      </c>
      <c r="C5387" s="1" t="s">
        <v>11459</v>
      </c>
      <c r="D5387" s="1" t="s">
        <v>11460</v>
      </c>
      <c r="E5387" s="2" t="str">
        <f t="shared" si="800"/>
        <v>jp</v>
      </c>
      <c r="F5387" s="1" t="s">
        <v>11535</v>
      </c>
      <c r="G5387" t="s">
        <v>11536</v>
      </c>
      <c r="H5387" s="1" t="s">
        <v>11537</v>
      </c>
      <c r="I5387" s="2" t="str">
        <f t="shared" si="801"/>
        <v>    </v>
      </c>
      <c r="J5387" s="2" t="str">
        <f t="shared" si="802"/>
        <v>    </v>
      </c>
      <c r="K5387" s="2" t="str">
        <f t="shared" si="805"/>
        <v>                              </v>
      </c>
      <c r="L5387" s="2" t="str">
        <f t="shared" si="804"/>
        <v>                              </v>
      </c>
    </row>
    <row r="5388" hidden="1" spans="1:12">
      <c r="A5388" s="1" t="s">
        <v>11538</v>
      </c>
      <c r="B5388" s="1" t="s">
        <v>11539</v>
      </c>
      <c r="C5388" s="1" t="s">
        <v>11459</v>
      </c>
      <c r="D5388" s="1" t="s">
        <v>11460</v>
      </c>
      <c r="E5388" s="2" t="str">
        <f>MID(A5388,2,3)</f>
        <v>kdl</v>
      </c>
      <c r="F5388" s="1" t="s">
        <v>7123</v>
      </c>
      <c r="G5388" t="s">
        <v>2507</v>
      </c>
      <c r="H5388" s="1" t="s">
        <v>11540</v>
      </c>
      <c r="I5388" s="2"/>
      <c r="J5388" s="2" t="str">
        <f t="shared" si="802"/>
        <v>    </v>
      </c>
      <c r="K5388" s="2" t="str">
        <f t="shared" si="805"/>
        <v>                              </v>
      </c>
      <c r="L5388" s="2" t="str">
        <f t="shared" si="804"/>
        <v>                              </v>
      </c>
    </row>
    <row r="5389" hidden="1" spans="1:12">
      <c r="A5389" s="1" t="s">
        <v>11541</v>
      </c>
      <c r="B5389" s="1" t="s">
        <v>11542</v>
      </c>
      <c r="C5389" s="1" t="s">
        <v>11459</v>
      </c>
      <c r="D5389" s="1" t="s">
        <v>11460</v>
      </c>
      <c r="E5389" s="2" t="str">
        <f>MID(A5389,2,4)</f>
        <v>kxbb</v>
      </c>
      <c r="F5389" s="1" t="s">
        <v>11543</v>
      </c>
      <c r="G5389" t="s">
        <v>11462</v>
      </c>
      <c r="H5389" s="1" t="s">
        <v>11463</v>
      </c>
      <c r="I5389" s="2" t="str">
        <f>MID(A5389,9,5)</f>
        <v>14801</v>
      </c>
      <c r="J5389" s="2" t="str">
        <f>MID(B5389,8,5)</f>
        <v>14801</v>
      </c>
      <c r="K5389" s="2" t="str">
        <f>MID(A5389,14,30)</f>
        <v>c4                           </v>
      </c>
      <c r="L5389" s="2" t="str">
        <f>MID(B5389,13,30)</f>
        <v>C4                            </v>
      </c>
    </row>
    <row r="5390" hidden="1" spans="1:12">
      <c r="A5390" s="1" t="s">
        <v>11544</v>
      </c>
      <c r="B5390" s="1" t="s">
        <v>11545</v>
      </c>
      <c r="C5390" s="1" t="s">
        <v>11459</v>
      </c>
      <c r="D5390" s="1" t="s">
        <v>11460</v>
      </c>
      <c r="E5390" s="2" t="str">
        <f t="shared" ref="E5390:E5417" si="806">MID(A5390,2,4)</f>
        <v>kxbb</v>
      </c>
      <c r="F5390" s="1" t="s">
        <v>11543</v>
      </c>
      <c r="G5390" t="s">
        <v>11462</v>
      </c>
      <c r="H5390" s="1" t="s">
        <v>11463</v>
      </c>
      <c r="I5390" s="2" t="str">
        <f t="shared" ref="I5390:I5416" si="807">MID(A5390,9,5)</f>
        <v>14802</v>
      </c>
      <c r="J5390" s="2" t="str">
        <f t="shared" ref="J5390:J5414" si="808">MID(B5390,8,5)</f>
        <v>14802</v>
      </c>
      <c r="K5390" s="2" t="str">
        <f t="shared" ref="K5390:K5398" si="809">MID(A5390,14,30)</f>
        <v>c5                           </v>
      </c>
      <c r="L5390" s="2" t="str">
        <f t="shared" ref="L5390:L5414" si="810">MID(B5390,13,30)</f>
        <v>C5                            </v>
      </c>
    </row>
    <row r="5391" hidden="1" spans="1:12">
      <c r="A5391" s="1" t="s">
        <v>11546</v>
      </c>
      <c r="B5391" s="1" t="s">
        <v>11547</v>
      </c>
      <c r="C5391" s="1" t="s">
        <v>11459</v>
      </c>
      <c r="D5391" s="1" t="s">
        <v>11460</v>
      </c>
      <c r="E5391" s="2" t="str">
        <f t="shared" si="806"/>
        <v>kxbb</v>
      </c>
      <c r="F5391" s="1" t="s">
        <v>11543</v>
      </c>
      <c r="G5391" t="s">
        <v>11462</v>
      </c>
      <c r="H5391" s="1" t="s">
        <v>11463</v>
      </c>
      <c r="I5391" s="2" t="str">
        <f t="shared" si="807"/>
        <v>14803</v>
      </c>
      <c r="J5391" s="2" t="str">
        <f t="shared" si="808"/>
        <v>14803</v>
      </c>
      <c r="K5391" s="2" t="str">
        <f t="shared" si="809"/>
        <v>c3                           </v>
      </c>
      <c r="L5391" s="2" t="str">
        <f t="shared" si="810"/>
        <v>C3                            </v>
      </c>
    </row>
    <row r="5392" hidden="1" spans="1:12">
      <c r="A5392" s="1" t="s">
        <v>11548</v>
      </c>
      <c r="B5392" s="1" t="s">
        <v>11549</v>
      </c>
      <c r="C5392" s="1" t="s">
        <v>11459</v>
      </c>
      <c r="D5392" s="1" t="s">
        <v>11460</v>
      </c>
      <c r="E5392" s="2" t="str">
        <f t="shared" si="806"/>
        <v>kxbb</v>
      </c>
      <c r="F5392" s="1" t="s">
        <v>11543</v>
      </c>
      <c r="G5392" t="s">
        <v>11462</v>
      </c>
      <c r="H5392" s="1" t="s">
        <v>11463</v>
      </c>
      <c r="I5392" s="2" t="str">
        <f t="shared" si="807"/>
        <v>14803</v>
      </c>
      <c r="J5392" s="2" t="str">
        <f t="shared" si="808"/>
        <v>14803</v>
      </c>
      <c r="K5392" s="2" t="str">
        <f t="shared" si="809"/>
        <v>c5                           </v>
      </c>
      <c r="L5392" s="2" t="str">
        <f t="shared" si="810"/>
        <v>C5                            </v>
      </c>
    </row>
    <row r="5393" hidden="1" spans="1:12">
      <c r="A5393" s="1" t="s">
        <v>11550</v>
      </c>
      <c r="B5393" s="1" t="s">
        <v>11551</v>
      </c>
      <c r="C5393" s="1" t="s">
        <v>11459</v>
      </c>
      <c r="D5393" s="1" t="s">
        <v>11460</v>
      </c>
      <c r="E5393" s="2" t="str">
        <f t="shared" si="806"/>
        <v>kxbb</v>
      </c>
      <c r="F5393" s="1" t="s">
        <v>11543</v>
      </c>
      <c r="G5393" t="s">
        <v>11462</v>
      </c>
      <c r="H5393" s="1" t="s">
        <v>11463</v>
      </c>
      <c r="I5393" s="2" t="str">
        <f t="shared" si="807"/>
        <v>14803</v>
      </c>
      <c r="J5393" s="2" t="str">
        <f t="shared" si="808"/>
        <v>14803</v>
      </c>
      <c r="K5393" s="2" t="str">
        <f t="shared" si="809"/>
        <v>c6                           </v>
      </c>
      <c r="L5393" s="2" t="str">
        <f t="shared" si="810"/>
        <v>C6                            </v>
      </c>
    </row>
    <row r="5394" hidden="1" spans="1:12">
      <c r="A5394" s="1" t="s">
        <v>11552</v>
      </c>
      <c r="B5394" s="1" t="s">
        <v>11553</v>
      </c>
      <c r="C5394" s="1" t="s">
        <v>11459</v>
      </c>
      <c r="D5394" s="1" t="s">
        <v>11460</v>
      </c>
      <c r="E5394" s="2" t="str">
        <f t="shared" si="806"/>
        <v>kxbb</v>
      </c>
      <c r="F5394" s="1" t="s">
        <v>11543</v>
      </c>
      <c r="G5394" t="s">
        <v>11462</v>
      </c>
      <c r="H5394" s="1" t="s">
        <v>11463</v>
      </c>
      <c r="I5394" s="2" t="str">
        <f t="shared" si="807"/>
        <v>14803</v>
      </c>
      <c r="J5394" s="2" t="str">
        <f t="shared" si="808"/>
        <v>14803</v>
      </c>
      <c r="K5394" s="2" t="str">
        <f t="shared" si="809"/>
        <v>hs                           </v>
      </c>
      <c r="L5394" s="2" t="str">
        <f t="shared" si="810"/>
        <v>黄色                            </v>
      </c>
    </row>
    <row r="5395" hidden="1" spans="1:12">
      <c r="A5395" s="1" t="s">
        <v>11554</v>
      </c>
      <c r="B5395" s="1" t="s">
        <v>11555</v>
      </c>
      <c r="C5395" s="1" t="s">
        <v>11459</v>
      </c>
      <c r="D5395" s="1" t="s">
        <v>11460</v>
      </c>
      <c r="E5395" s="2" t="str">
        <f t="shared" si="806"/>
        <v>kxbb</v>
      </c>
      <c r="F5395" s="1" t="s">
        <v>11543</v>
      </c>
      <c r="G5395" t="s">
        <v>11462</v>
      </c>
      <c r="H5395" s="1" t="s">
        <v>11463</v>
      </c>
      <c r="I5395" s="2" t="str">
        <f t="shared" si="807"/>
        <v>14803</v>
      </c>
      <c r="J5395" s="2" t="str">
        <f t="shared" si="808"/>
        <v>14803</v>
      </c>
      <c r="K5395" s="2" t="s">
        <v>11556</v>
      </c>
      <c r="L5395" s="2" t="str">
        <f t="shared" si="810"/>
        <v>C4                            </v>
      </c>
    </row>
    <row r="5396" hidden="1" spans="1:12">
      <c r="A5396" s="1" t="s">
        <v>11557</v>
      </c>
      <c r="B5396" s="1" t="s">
        <v>11558</v>
      </c>
      <c r="C5396" s="1" t="s">
        <v>11459</v>
      </c>
      <c r="D5396" s="1" t="s">
        <v>11460</v>
      </c>
      <c r="E5396" s="2" t="str">
        <f t="shared" si="806"/>
        <v>kxbb</v>
      </c>
      <c r="F5396" s="1" t="s">
        <v>11543</v>
      </c>
      <c r="G5396" t="s">
        <v>11462</v>
      </c>
      <c r="H5396" s="1" t="s">
        <v>11463</v>
      </c>
      <c r="I5396" s="2" t="str">
        <f t="shared" si="807"/>
        <v>14803</v>
      </c>
      <c r="J5396" s="2" t="str">
        <f t="shared" si="808"/>
        <v>14803</v>
      </c>
      <c r="K5396" s="2" t="str">
        <f t="shared" si="809"/>
        <v>ls                           </v>
      </c>
      <c r="L5396" s="2" t="str">
        <f t="shared" si="810"/>
        <v>蓝色                            </v>
      </c>
    </row>
    <row r="5397" hidden="1" spans="1:12">
      <c r="A5397" s="1" t="s">
        <v>11559</v>
      </c>
      <c r="B5397" s="1" t="s">
        <v>11560</v>
      </c>
      <c r="C5397" s="1" t="s">
        <v>11459</v>
      </c>
      <c r="D5397" s="1" t="s">
        <v>11460</v>
      </c>
      <c r="E5397" s="2" t="str">
        <f t="shared" si="806"/>
        <v>kxbb</v>
      </c>
      <c r="F5397" s="1" t="s">
        <v>11543</v>
      </c>
      <c r="G5397" t="s">
        <v>11462</v>
      </c>
      <c r="H5397" s="1" t="s">
        <v>11463</v>
      </c>
      <c r="I5397" s="2" t="str">
        <f t="shared" si="807"/>
        <v>14803</v>
      </c>
      <c r="J5397" s="2" t="str">
        <f t="shared" si="808"/>
        <v>14803</v>
      </c>
      <c r="K5397" s="2" t="str">
        <f t="shared" si="809"/>
        <v>ls1                          </v>
      </c>
      <c r="L5397" s="2" t="str">
        <f t="shared" si="810"/>
        <v>绿色                            </v>
      </c>
    </row>
    <row r="5398" hidden="1" spans="1:12">
      <c r="A5398" s="1" t="s">
        <v>11561</v>
      </c>
      <c r="B5398" s="1" t="s">
        <v>11562</v>
      </c>
      <c r="C5398" s="1" t="s">
        <v>11459</v>
      </c>
      <c r="D5398" s="1" t="s">
        <v>11460</v>
      </c>
      <c r="E5398" s="2" t="str">
        <f t="shared" si="806"/>
        <v>kxbb</v>
      </c>
      <c r="F5398" s="1" t="s">
        <v>11543</v>
      </c>
      <c r="G5398" t="s">
        <v>11462</v>
      </c>
      <c r="H5398" s="1" t="s">
        <v>11463</v>
      </c>
      <c r="I5398" s="2" t="str">
        <f t="shared" si="807"/>
        <v>14806</v>
      </c>
      <c r="J5398" s="2" t="str">
        <f t="shared" si="808"/>
        <v>14806</v>
      </c>
      <c r="K5398" s="2" t="str">
        <f t="shared" si="809"/>
        <v>c4                           </v>
      </c>
      <c r="L5398" s="2" t="str">
        <f t="shared" si="810"/>
        <v>C4                            </v>
      </c>
    </row>
    <row r="5399" hidden="1" spans="1:12">
      <c r="A5399" s="1" t="s">
        <v>11563</v>
      </c>
      <c r="B5399" s="1" t="s">
        <v>11564</v>
      </c>
      <c r="C5399" s="1" t="s">
        <v>11459</v>
      </c>
      <c r="D5399" s="1" t="s">
        <v>11460</v>
      </c>
      <c r="E5399" s="2" t="str">
        <f t="shared" si="806"/>
        <v>kxbb</v>
      </c>
      <c r="F5399" s="1" t="s">
        <v>11543</v>
      </c>
      <c r="G5399" t="s">
        <v>11462</v>
      </c>
      <c r="H5399" s="1" t="s">
        <v>11463</v>
      </c>
      <c r="I5399" s="2" t="str">
        <f t="shared" si="807"/>
        <v>14806</v>
      </c>
      <c r="J5399" s="2" t="str">
        <f t="shared" si="808"/>
        <v>14806</v>
      </c>
      <c r="K5399" s="2" t="str">
        <f t="shared" ref="K5399:K5408" si="811">MID(A5399,14,30)</f>
        <v>hs                           </v>
      </c>
      <c r="L5399" s="2" t="str">
        <f t="shared" si="810"/>
        <v>红色                            </v>
      </c>
    </row>
    <row r="5400" hidden="1" spans="1:12">
      <c r="A5400" s="1" t="s">
        <v>11565</v>
      </c>
      <c r="B5400" s="1" t="s">
        <v>11566</v>
      </c>
      <c r="C5400" s="1" t="s">
        <v>11459</v>
      </c>
      <c r="D5400" s="1" t="s">
        <v>11460</v>
      </c>
      <c r="E5400" s="2" t="str">
        <f t="shared" si="806"/>
        <v>kxbb</v>
      </c>
      <c r="F5400" s="1" t="s">
        <v>11543</v>
      </c>
      <c r="G5400" t="s">
        <v>11462</v>
      </c>
      <c r="H5400" s="1" t="s">
        <v>11463</v>
      </c>
      <c r="I5400" s="2" t="str">
        <f t="shared" si="807"/>
        <v>14806</v>
      </c>
      <c r="J5400" s="2" t="str">
        <f t="shared" si="808"/>
        <v>14806</v>
      </c>
      <c r="K5400" s="2" t="str">
        <f t="shared" si="811"/>
        <v>hs1                          </v>
      </c>
      <c r="L5400" s="2" t="str">
        <f t="shared" si="810"/>
        <v>黑色                            </v>
      </c>
    </row>
    <row r="5401" hidden="1" spans="1:12">
      <c r="A5401" s="1" t="s">
        <v>11567</v>
      </c>
      <c r="B5401" s="1" t="s">
        <v>11568</v>
      </c>
      <c r="C5401" s="1" t="s">
        <v>11459</v>
      </c>
      <c r="D5401" s="1" t="s">
        <v>11460</v>
      </c>
      <c r="E5401" s="2" t="str">
        <f t="shared" si="806"/>
        <v>kxbb</v>
      </c>
      <c r="F5401" s="1" t="s">
        <v>11543</v>
      </c>
      <c r="G5401" t="s">
        <v>11462</v>
      </c>
      <c r="H5401" s="1" t="s">
        <v>11463</v>
      </c>
      <c r="I5401" s="2" t="str">
        <f t="shared" si="807"/>
        <v>14809</v>
      </c>
      <c r="J5401" s="2" t="str">
        <f t="shared" si="808"/>
        <v>14809</v>
      </c>
      <c r="K5401" s="2" t="str">
        <f t="shared" si="811"/>
        <v>c5                           </v>
      </c>
      <c r="L5401" s="2" t="str">
        <f t="shared" si="810"/>
        <v>C5                            </v>
      </c>
    </row>
    <row r="5402" hidden="1" spans="1:12">
      <c r="A5402" s="1" t="s">
        <v>11569</v>
      </c>
      <c r="B5402" s="1" t="s">
        <v>11570</v>
      </c>
      <c r="C5402" s="1" t="s">
        <v>11459</v>
      </c>
      <c r="D5402" s="1" t="s">
        <v>11460</v>
      </c>
      <c r="E5402" s="2" t="str">
        <f t="shared" si="806"/>
        <v>kxbb</v>
      </c>
      <c r="F5402" s="1" t="s">
        <v>11543</v>
      </c>
      <c r="G5402" t="s">
        <v>11462</v>
      </c>
      <c r="H5402" s="1" t="s">
        <v>11463</v>
      </c>
      <c r="I5402" s="2" t="str">
        <f t="shared" si="807"/>
        <v>14815</v>
      </c>
      <c r="J5402" s="2" t="str">
        <f t="shared" si="808"/>
        <v>14815</v>
      </c>
      <c r="K5402" s="2" t="str">
        <f t="shared" si="811"/>
        <v>ls                           </v>
      </c>
      <c r="L5402" s="2" t="str">
        <f t="shared" si="810"/>
        <v>蓝色                            </v>
      </c>
    </row>
    <row r="5403" hidden="1" spans="1:12">
      <c r="A5403" s="1" t="s">
        <v>11571</v>
      </c>
      <c r="B5403" s="1" t="s">
        <v>11572</v>
      </c>
      <c r="C5403" s="1" t="s">
        <v>11459</v>
      </c>
      <c r="D5403" s="1" t="s">
        <v>11460</v>
      </c>
      <c r="E5403" s="2" t="str">
        <f t="shared" si="806"/>
        <v>kxbb</v>
      </c>
      <c r="F5403" s="1" t="s">
        <v>11543</v>
      </c>
      <c r="G5403" t="s">
        <v>11462</v>
      </c>
      <c r="H5403" s="1" t="s">
        <v>11463</v>
      </c>
      <c r="I5403" s="2" t="str">
        <f t="shared" si="807"/>
        <v>14817</v>
      </c>
      <c r="J5403" s="2" t="str">
        <f t="shared" si="808"/>
        <v>14817</v>
      </c>
      <c r="K5403" s="2" t="str">
        <f t="shared" si="811"/>
        <v>bs                           </v>
      </c>
      <c r="L5403" s="2" t="str">
        <f t="shared" si="810"/>
        <v>白色                            </v>
      </c>
    </row>
    <row r="5404" hidden="1" spans="1:12">
      <c r="A5404" s="1" t="s">
        <v>11573</v>
      </c>
      <c r="B5404" s="1" t="s">
        <v>11574</v>
      </c>
      <c r="C5404" s="1" t="s">
        <v>11459</v>
      </c>
      <c r="D5404" s="1" t="s">
        <v>11460</v>
      </c>
      <c r="E5404" s="2" t="str">
        <f t="shared" si="806"/>
        <v>kxbb</v>
      </c>
      <c r="F5404" s="1" t="s">
        <v>11543</v>
      </c>
      <c r="G5404" t="s">
        <v>11462</v>
      </c>
      <c r="H5404" s="1" t="s">
        <v>11463</v>
      </c>
      <c r="I5404" s="2" t="str">
        <f t="shared" si="807"/>
        <v>14817</v>
      </c>
      <c r="J5404" s="2" t="str">
        <f t="shared" si="808"/>
        <v>14817</v>
      </c>
      <c r="K5404" s="2" t="str">
        <f t="shared" si="811"/>
        <v>c3                           </v>
      </c>
      <c r="L5404" s="2" t="str">
        <f t="shared" si="810"/>
        <v>C3                            </v>
      </c>
    </row>
    <row r="5405" hidden="1" spans="1:12">
      <c r="A5405" s="1" t="s">
        <v>11575</v>
      </c>
      <c r="B5405" s="1" t="s">
        <v>11576</v>
      </c>
      <c r="C5405" s="1" t="s">
        <v>11459</v>
      </c>
      <c r="D5405" s="1" t="s">
        <v>11460</v>
      </c>
      <c r="E5405" s="2" t="str">
        <f t="shared" si="806"/>
        <v>kxbb</v>
      </c>
      <c r="F5405" s="1" t="s">
        <v>11543</v>
      </c>
      <c r="G5405" t="s">
        <v>11462</v>
      </c>
      <c r="H5405" s="1" t="s">
        <v>11463</v>
      </c>
      <c r="I5405" s="2" t="str">
        <f t="shared" si="807"/>
        <v>14817</v>
      </c>
      <c r="J5405" s="2" t="str">
        <f t="shared" si="808"/>
        <v>14817</v>
      </c>
      <c r="K5405" s="2" t="str">
        <f t="shared" si="811"/>
        <v>c4                           </v>
      </c>
      <c r="L5405" s="2" t="str">
        <f t="shared" si="810"/>
        <v>C4                            </v>
      </c>
    </row>
    <row r="5406" hidden="1" spans="1:12">
      <c r="A5406" s="1" t="s">
        <v>11577</v>
      </c>
      <c r="B5406" s="1" t="s">
        <v>11578</v>
      </c>
      <c r="C5406" s="1" t="s">
        <v>11459</v>
      </c>
      <c r="D5406" s="1" t="s">
        <v>11460</v>
      </c>
      <c r="E5406" s="2" t="str">
        <f t="shared" si="806"/>
        <v>kxbb</v>
      </c>
      <c r="F5406" s="1" t="s">
        <v>11543</v>
      </c>
      <c r="G5406" t="s">
        <v>11462</v>
      </c>
      <c r="H5406" s="1" t="s">
        <v>11463</v>
      </c>
      <c r="I5406" s="2" t="str">
        <f t="shared" si="807"/>
        <v>14817</v>
      </c>
      <c r="J5406" s="2" t="str">
        <f t="shared" si="808"/>
        <v>14817</v>
      </c>
      <c r="K5406" s="2" t="str">
        <f t="shared" si="811"/>
        <v>mhs                          </v>
      </c>
      <c r="L5406" s="2" t="str">
        <f t="shared" si="810"/>
        <v>玫红色                           </v>
      </c>
    </row>
    <row r="5407" hidden="1" spans="1:12">
      <c r="A5407" s="1" t="s">
        <v>11579</v>
      </c>
      <c r="B5407" s="1" t="s">
        <v>11580</v>
      </c>
      <c r="C5407" s="1" t="s">
        <v>11459</v>
      </c>
      <c r="D5407" s="1" t="s">
        <v>11460</v>
      </c>
      <c r="E5407" s="2" t="str">
        <f t="shared" si="806"/>
        <v>kxbb</v>
      </c>
      <c r="F5407" s="1" t="s">
        <v>11543</v>
      </c>
      <c r="G5407" t="s">
        <v>11462</v>
      </c>
      <c r="H5407" s="1" t="s">
        <v>11463</v>
      </c>
      <c r="I5407" s="2" t="str">
        <f t="shared" si="807"/>
        <v>14817</v>
      </c>
      <c r="J5407" s="2" t="str">
        <f t="shared" si="808"/>
        <v>14817</v>
      </c>
      <c r="K5407" s="2" t="str">
        <f t="shared" si="811"/>
        <v>zs                           </v>
      </c>
      <c r="L5407" s="2" t="str">
        <f t="shared" si="810"/>
        <v>紫色                            </v>
      </c>
    </row>
    <row r="5408" hidden="1" spans="1:12">
      <c r="A5408" s="1" t="s">
        <v>11581</v>
      </c>
      <c r="B5408" s="1" t="s">
        <v>11582</v>
      </c>
      <c r="C5408" s="1" t="s">
        <v>11459</v>
      </c>
      <c r="D5408" s="1" t="s">
        <v>11460</v>
      </c>
      <c r="E5408" s="2" t="str">
        <f t="shared" si="806"/>
        <v>kxbb</v>
      </c>
      <c r="F5408" s="1" t="s">
        <v>11543</v>
      </c>
      <c r="G5408" t="s">
        <v>11462</v>
      </c>
      <c r="H5408" s="1" t="s">
        <v>11463</v>
      </c>
      <c r="I5408" s="2" t="str">
        <f t="shared" si="807"/>
        <v>14818</v>
      </c>
      <c r="J5408" s="2" t="str">
        <f t="shared" si="808"/>
        <v>14818</v>
      </c>
      <c r="K5408" s="2" t="str">
        <f t="shared" ref="K5408:K5420" si="812">MID(A5408,14,30)</f>
        <v>c1                           </v>
      </c>
      <c r="L5408" s="2" t="str">
        <f t="shared" si="810"/>
        <v>C1                            </v>
      </c>
    </row>
    <row r="5409" hidden="1" spans="1:12">
      <c r="A5409" s="1" t="s">
        <v>11583</v>
      </c>
      <c r="B5409" s="1" t="s">
        <v>11584</v>
      </c>
      <c r="C5409" s="1" t="s">
        <v>11459</v>
      </c>
      <c r="D5409" s="1" t="s">
        <v>11460</v>
      </c>
      <c r="E5409" s="2" t="str">
        <f t="shared" si="806"/>
        <v>kxbb</v>
      </c>
      <c r="F5409" s="1" t="s">
        <v>11543</v>
      </c>
      <c r="G5409" t="s">
        <v>11462</v>
      </c>
      <c r="H5409" s="1" t="s">
        <v>11463</v>
      </c>
      <c r="I5409" s="2" t="str">
        <f t="shared" si="807"/>
        <v>14818</v>
      </c>
      <c r="J5409" s="2" t="str">
        <f t="shared" si="808"/>
        <v>14818</v>
      </c>
      <c r="K5409" s="2" t="str">
        <f t="shared" si="812"/>
        <v>c2                           </v>
      </c>
      <c r="L5409" s="2" t="str">
        <f t="shared" si="810"/>
        <v>C2                            </v>
      </c>
    </row>
    <row r="5410" hidden="1" spans="1:12">
      <c r="A5410" s="1" t="s">
        <v>11585</v>
      </c>
      <c r="B5410" s="1" t="s">
        <v>11586</v>
      </c>
      <c r="C5410" s="1" t="s">
        <v>11459</v>
      </c>
      <c r="D5410" s="1" t="s">
        <v>11460</v>
      </c>
      <c r="E5410" s="2" t="str">
        <f t="shared" si="806"/>
        <v>kxbb</v>
      </c>
      <c r="F5410" s="1" t="s">
        <v>11543</v>
      </c>
      <c r="G5410" t="s">
        <v>11462</v>
      </c>
      <c r="H5410" s="1" t="s">
        <v>11463</v>
      </c>
      <c r="I5410" s="2" t="str">
        <f t="shared" si="807"/>
        <v>14818</v>
      </c>
      <c r="J5410" s="2" t="str">
        <f t="shared" si="808"/>
        <v>14818</v>
      </c>
      <c r="K5410" s="2" t="str">
        <f t="shared" si="812"/>
        <v>fbs                          </v>
      </c>
      <c r="L5410" s="2" t="str">
        <f t="shared" si="810"/>
        <v>粉白色                           </v>
      </c>
    </row>
    <row r="5411" hidden="1" spans="1:12">
      <c r="A5411" s="1" t="s">
        <v>11587</v>
      </c>
      <c r="B5411" s="1" t="s">
        <v>11588</v>
      </c>
      <c r="C5411" s="1" t="s">
        <v>11459</v>
      </c>
      <c r="D5411" s="1" t="s">
        <v>11460</v>
      </c>
      <c r="E5411" s="2" t="str">
        <f t="shared" si="806"/>
        <v>kxbb</v>
      </c>
      <c r="F5411" s="1" t="s">
        <v>11543</v>
      </c>
      <c r="G5411" t="s">
        <v>11462</v>
      </c>
      <c r="H5411" s="1" t="s">
        <v>11463</v>
      </c>
      <c r="I5411" s="2" t="str">
        <f t="shared" si="807"/>
        <v>14818</v>
      </c>
      <c r="J5411" s="2" t="str">
        <f t="shared" si="808"/>
        <v>14818</v>
      </c>
      <c r="K5411" s="2" t="str">
        <f t="shared" si="812"/>
        <v>fs                           </v>
      </c>
      <c r="L5411" s="2" t="str">
        <f t="shared" si="810"/>
        <v>粉色                            </v>
      </c>
    </row>
    <row r="5412" hidden="1" spans="1:12">
      <c r="A5412" s="1" t="s">
        <v>11589</v>
      </c>
      <c r="B5412" s="1" t="s">
        <v>11590</v>
      </c>
      <c r="C5412" s="1" t="s">
        <v>11459</v>
      </c>
      <c r="D5412" s="1" t="s">
        <v>11460</v>
      </c>
      <c r="E5412" s="2" t="str">
        <f t="shared" si="806"/>
        <v>kxbb</v>
      </c>
      <c r="F5412" s="1" t="s">
        <v>11543</v>
      </c>
      <c r="G5412" t="s">
        <v>11462</v>
      </c>
      <c r="H5412" s="1" t="s">
        <v>11463</v>
      </c>
      <c r="I5412" s="2" t="str">
        <f t="shared" si="807"/>
        <v>14818</v>
      </c>
      <c r="J5412" s="2" t="str">
        <f t="shared" si="808"/>
        <v>14818</v>
      </c>
      <c r="K5412" s="2" t="str">
        <f t="shared" si="812"/>
        <v>hls                          </v>
      </c>
      <c r="L5412" s="2" t="str">
        <f t="shared" si="810"/>
        <v>黄蓝色                           </v>
      </c>
    </row>
    <row r="5413" hidden="1" spans="1:12">
      <c r="A5413" s="1" t="s">
        <v>11591</v>
      </c>
      <c r="B5413" s="1" t="s">
        <v>11592</v>
      </c>
      <c r="C5413" s="1" t="s">
        <v>11459</v>
      </c>
      <c r="D5413" s="1" t="s">
        <v>11460</v>
      </c>
      <c r="E5413" s="2" t="str">
        <f t="shared" si="806"/>
        <v>kxbb</v>
      </c>
      <c r="F5413" s="1" t="s">
        <v>11543</v>
      </c>
      <c r="G5413" t="s">
        <v>11462</v>
      </c>
      <c r="H5413" s="1" t="s">
        <v>11463</v>
      </c>
      <c r="I5413" s="2" t="str">
        <f t="shared" si="807"/>
        <v>14819</v>
      </c>
      <c r="J5413" s="2" t="str">
        <f t="shared" si="808"/>
        <v>14819</v>
      </c>
      <c r="K5413" s="2" t="str">
        <f t="shared" si="812"/>
        <v>c4                           </v>
      </c>
      <c r="L5413" s="2" t="str">
        <f t="shared" si="810"/>
        <v>C4                            </v>
      </c>
    </row>
    <row r="5414" hidden="1" spans="1:12">
      <c r="A5414" s="1" t="s">
        <v>11593</v>
      </c>
      <c r="B5414" s="1" t="s">
        <v>11594</v>
      </c>
      <c r="C5414" s="1" t="s">
        <v>11459</v>
      </c>
      <c r="D5414" s="1" t="s">
        <v>11460</v>
      </c>
      <c r="E5414" s="2" t="str">
        <f t="shared" si="806"/>
        <v>kxbb</v>
      </c>
      <c r="F5414" s="1" t="s">
        <v>11543</v>
      </c>
      <c r="G5414" t="s">
        <v>11462</v>
      </c>
      <c r="H5414" s="1" t="s">
        <v>11463</v>
      </c>
      <c r="I5414" s="2" t="str">
        <f t="shared" si="807"/>
        <v>14819</v>
      </c>
      <c r="J5414" s="2" t="str">
        <f t="shared" si="808"/>
        <v>14819</v>
      </c>
      <c r="K5414" s="2" t="str">
        <f t="shared" si="812"/>
        <v>hs                           </v>
      </c>
      <c r="L5414" s="2" t="str">
        <f t="shared" si="810"/>
        <v>黑色                            </v>
      </c>
    </row>
    <row r="5415" hidden="1" spans="1:12">
      <c r="A5415" s="1" t="s">
        <v>11595</v>
      </c>
      <c r="B5415" s="1" t="s">
        <v>11596</v>
      </c>
      <c r="C5415" s="1" t="s">
        <v>11459</v>
      </c>
      <c r="D5415" s="1" t="s">
        <v>11460</v>
      </c>
      <c r="E5415" s="2" t="str">
        <f t="shared" si="806"/>
        <v>kxbb</v>
      </c>
      <c r="F5415" s="1" t="s">
        <v>11543</v>
      </c>
      <c r="G5415" t="s">
        <v>11462</v>
      </c>
      <c r="H5415" s="1" t="s">
        <v>11463</v>
      </c>
      <c r="I5415" s="2" t="str">
        <f t="shared" si="807"/>
        <v>14820</v>
      </c>
      <c r="J5415" s="2" t="str">
        <f t="shared" ref="J5415:J5439" si="813">MID(B5415,8,5)</f>
        <v>14820</v>
      </c>
      <c r="K5415" s="2" t="str">
        <f t="shared" si="812"/>
        <v>c5                           </v>
      </c>
      <c r="L5415" s="2" t="str">
        <f t="shared" ref="L5415:L5431" si="814">MID(B5415,13,30)</f>
        <v>C5                            </v>
      </c>
    </row>
    <row r="5416" hidden="1" spans="1:12">
      <c r="A5416" s="1" t="s">
        <v>11597</v>
      </c>
      <c r="B5416" s="1" t="s">
        <v>11598</v>
      </c>
      <c r="C5416" s="1" t="s">
        <v>11459</v>
      </c>
      <c r="D5416" s="1" t="s">
        <v>11460</v>
      </c>
      <c r="E5416" s="2" t="str">
        <f t="shared" si="806"/>
        <v>kxbb</v>
      </c>
      <c r="F5416" s="1" t="s">
        <v>11543</v>
      </c>
      <c r="G5416" t="s">
        <v>11462</v>
      </c>
      <c r="H5416" s="1" t="s">
        <v>11463</v>
      </c>
      <c r="I5416" s="2" t="str">
        <f t="shared" si="807"/>
        <v>14820</v>
      </c>
      <c r="J5416" s="2" t="str">
        <f t="shared" si="813"/>
        <v>14820</v>
      </c>
      <c r="K5416" s="2" t="str">
        <f t="shared" si="812"/>
        <v>hs                           </v>
      </c>
      <c r="L5416" s="2" t="str">
        <f t="shared" si="814"/>
        <v>红色                            </v>
      </c>
    </row>
    <row r="5417" hidden="1" spans="1:12">
      <c r="A5417" s="1" t="s">
        <v>11599</v>
      </c>
      <c r="B5417" s="1" t="s">
        <v>11600</v>
      </c>
      <c r="C5417" s="1" t="s">
        <v>11459</v>
      </c>
      <c r="D5417" s="1" t="s">
        <v>11460</v>
      </c>
      <c r="E5417" s="2" t="str">
        <f t="shared" si="806"/>
        <v>kxbb</v>
      </c>
      <c r="F5417" s="1" t="s">
        <v>11543</v>
      </c>
      <c r="G5417" t="s">
        <v>11462</v>
      </c>
      <c r="H5417" s="1" t="s">
        <v>11463</v>
      </c>
      <c r="I5417" s="2" t="str">
        <f t="shared" ref="I5417:I5441" si="815">MID(A5417,9,5)</f>
        <v>14820</v>
      </c>
      <c r="J5417" s="2" t="str">
        <f t="shared" si="813"/>
        <v>14820</v>
      </c>
      <c r="K5417" s="2" t="str">
        <f t="shared" si="812"/>
        <v>ls                           </v>
      </c>
      <c r="L5417" s="2" t="str">
        <f t="shared" si="814"/>
        <v>C6                            </v>
      </c>
    </row>
    <row r="5418" hidden="1" spans="1:12">
      <c r="A5418" s="1" t="s">
        <v>11601</v>
      </c>
      <c r="B5418" s="1" t="s">
        <v>11602</v>
      </c>
      <c r="C5418" s="1" t="s">
        <v>11459</v>
      </c>
      <c r="D5418" s="1" t="s">
        <v>11460</v>
      </c>
      <c r="E5418" s="2" t="str">
        <f t="shared" ref="E5418:E5441" si="816">MID(A5418,2,4)</f>
        <v>kxbb</v>
      </c>
      <c r="F5418" s="1" t="s">
        <v>11543</v>
      </c>
      <c r="G5418" t="s">
        <v>11462</v>
      </c>
      <c r="H5418" s="1" t="s">
        <v>11463</v>
      </c>
      <c r="I5418" s="2" t="str">
        <f t="shared" si="815"/>
        <v>14820</v>
      </c>
      <c r="J5418" s="2" t="str">
        <f t="shared" si="813"/>
        <v>14820</v>
      </c>
      <c r="K5418" s="2" t="str">
        <f t="shared" si="812"/>
        <v>ls1                          </v>
      </c>
      <c r="L5418" s="2" t="str">
        <f t="shared" si="814"/>
        <v>绿色                            </v>
      </c>
    </row>
    <row r="5419" hidden="1" spans="1:12">
      <c r="A5419" s="1" t="s">
        <v>11603</v>
      </c>
      <c r="B5419" s="1" t="s">
        <v>11604</v>
      </c>
      <c r="C5419" s="1" t="s">
        <v>11459</v>
      </c>
      <c r="D5419" s="1" t="s">
        <v>11460</v>
      </c>
      <c r="E5419" s="2" t="str">
        <f t="shared" si="816"/>
        <v>kxbb</v>
      </c>
      <c r="F5419" s="1" t="s">
        <v>11543</v>
      </c>
      <c r="G5419" t="s">
        <v>11462</v>
      </c>
      <c r="H5419" s="1" t="s">
        <v>11463</v>
      </c>
      <c r="I5419" s="2" t="str">
        <f t="shared" si="815"/>
        <v>14820</v>
      </c>
      <c r="J5419" s="2" t="str">
        <f t="shared" si="813"/>
        <v>14820</v>
      </c>
      <c r="K5419" s="2" t="str">
        <f t="shared" si="812"/>
        <v>ls2                          </v>
      </c>
      <c r="L5419" s="2" t="str">
        <f t="shared" si="814"/>
        <v>蓝色                            </v>
      </c>
    </row>
    <row r="5420" hidden="1" spans="1:12">
      <c r="A5420" s="1" t="s">
        <v>11605</v>
      </c>
      <c r="B5420" s="1" t="s">
        <v>11606</v>
      </c>
      <c r="C5420" s="1" t="s">
        <v>11459</v>
      </c>
      <c r="D5420" s="1" t="s">
        <v>11460</v>
      </c>
      <c r="E5420" s="2" t="str">
        <f t="shared" si="816"/>
        <v>kxbb</v>
      </c>
      <c r="F5420" s="1" t="s">
        <v>11543</v>
      </c>
      <c r="G5420" t="s">
        <v>11462</v>
      </c>
      <c r="H5420" s="1" t="s">
        <v>11463</v>
      </c>
      <c r="I5420" s="2" t="str">
        <f t="shared" si="815"/>
        <v>14821</v>
      </c>
      <c r="J5420" s="2" t="str">
        <f t="shared" si="813"/>
        <v>14821</v>
      </c>
      <c r="K5420" s="2" t="str">
        <f t="shared" si="812"/>
        <v>cs                           </v>
      </c>
      <c r="L5420" s="2" t="str">
        <f t="shared" si="814"/>
        <v>橙色                            </v>
      </c>
    </row>
    <row r="5421" hidden="1" spans="1:12">
      <c r="A5421" s="1" t="s">
        <v>11607</v>
      </c>
      <c r="B5421" s="1" t="s">
        <v>11608</v>
      </c>
      <c r="C5421" s="1" t="s">
        <v>11459</v>
      </c>
      <c r="D5421" s="1" t="s">
        <v>11460</v>
      </c>
      <c r="E5421" s="2" t="str">
        <f t="shared" si="816"/>
        <v>kxbb</v>
      </c>
      <c r="F5421" s="1" t="s">
        <v>11543</v>
      </c>
      <c r="G5421" t="s">
        <v>11462</v>
      </c>
      <c r="H5421" s="1" t="s">
        <v>11463</v>
      </c>
      <c r="I5421" s="2" t="str">
        <f t="shared" si="815"/>
        <v>14821</v>
      </c>
      <c r="J5421" s="2" t="str">
        <f t="shared" si="813"/>
        <v>14821</v>
      </c>
      <c r="K5421" s="2" t="str">
        <f t="shared" ref="K5421:K5452" si="817">MID(A5421,14,30)</f>
        <v>fs                           </v>
      </c>
      <c r="L5421" s="2" t="str">
        <f t="shared" si="814"/>
        <v>粉色                            </v>
      </c>
    </row>
    <row r="5422" hidden="1" spans="1:12">
      <c r="A5422" s="1" t="s">
        <v>11609</v>
      </c>
      <c r="B5422" s="1" t="s">
        <v>11610</v>
      </c>
      <c r="C5422" s="1" t="s">
        <v>11459</v>
      </c>
      <c r="D5422" s="1" t="s">
        <v>11460</v>
      </c>
      <c r="E5422" s="2" t="str">
        <f t="shared" si="816"/>
        <v>kxbb</v>
      </c>
      <c r="F5422" s="1" t="s">
        <v>11543</v>
      </c>
      <c r="G5422" t="s">
        <v>11462</v>
      </c>
      <c r="H5422" s="1" t="s">
        <v>11463</v>
      </c>
      <c r="I5422" s="2" t="str">
        <f t="shared" si="815"/>
        <v>14823</v>
      </c>
      <c r="J5422" s="2" t="str">
        <f t="shared" si="813"/>
        <v>14823</v>
      </c>
      <c r="K5422" s="2" t="str">
        <f t="shared" si="817"/>
        <v>js                           </v>
      </c>
      <c r="L5422" s="2" t="str">
        <f t="shared" si="814"/>
        <v>桔色                            </v>
      </c>
    </row>
    <row r="5423" hidden="1" spans="1:12">
      <c r="A5423" s="1" t="s">
        <v>11611</v>
      </c>
      <c r="B5423" s="1" t="s">
        <v>11612</v>
      </c>
      <c r="C5423" s="1" t="s">
        <v>11459</v>
      </c>
      <c r="D5423" s="1" t="s">
        <v>11460</v>
      </c>
      <c r="E5423" s="2" t="str">
        <f t="shared" si="816"/>
        <v>kxbb</v>
      </c>
      <c r="F5423" s="1" t="s">
        <v>11543</v>
      </c>
      <c r="G5423" t="s">
        <v>11462</v>
      </c>
      <c r="H5423" s="1" t="s">
        <v>11463</v>
      </c>
      <c r="I5423" s="2" t="str">
        <f t="shared" si="815"/>
        <v>14825</v>
      </c>
      <c r="J5423" s="2" t="str">
        <f t="shared" si="813"/>
        <v>14825</v>
      </c>
      <c r="K5423" s="2" t="str">
        <f t="shared" si="817"/>
        <v>fs                           </v>
      </c>
      <c r="L5423" s="2" t="str">
        <f t="shared" si="814"/>
        <v>粉色                            </v>
      </c>
    </row>
    <row r="5424" hidden="1" spans="1:12">
      <c r="A5424" s="1" t="s">
        <v>11613</v>
      </c>
      <c r="B5424" s="1" t="s">
        <v>11614</v>
      </c>
      <c r="C5424" s="1" t="s">
        <v>11459</v>
      </c>
      <c r="D5424" s="1" t="s">
        <v>11460</v>
      </c>
      <c r="E5424" s="2" t="str">
        <f t="shared" si="816"/>
        <v>kxbb</v>
      </c>
      <c r="F5424" s="1" t="s">
        <v>11543</v>
      </c>
      <c r="G5424" t="s">
        <v>11462</v>
      </c>
      <c r="H5424" s="1" t="s">
        <v>11463</v>
      </c>
      <c r="I5424" s="2" t="str">
        <f t="shared" si="815"/>
        <v>14828</v>
      </c>
      <c r="J5424" s="2" t="str">
        <f t="shared" si="813"/>
        <v>14828</v>
      </c>
      <c r="K5424" s="2" t="str">
        <f t="shared" si="817"/>
        <v>fs                           </v>
      </c>
      <c r="L5424" s="2" t="str">
        <f t="shared" si="814"/>
        <v>粉色                            </v>
      </c>
    </row>
    <row r="5425" hidden="1" spans="1:12">
      <c r="A5425" s="1" t="s">
        <v>11615</v>
      </c>
      <c r="B5425" s="1" t="s">
        <v>11616</v>
      </c>
      <c r="C5425" s="1" t="s">
        <v>11459</v>
      </c>
      <c r="D5425" s="1" t="s">
        <v>11460</v>
      </c>
      <c r="E5425" s="2" t="str">
        <f t="shared" si="816"/>
        <v>kxbb</v>
      </c>
      <c r="F5425" s="1" t="s">
        <v>11543</v>
      </c>
      <c r="G5425" t="s">
        <v>11462</v>
      </c>
      <c r="H5425" s="1" t="s">
        <v>11463</v>
      </c>
      <c r="I5425" s="2" t="str">
        <f t="shared" si="815"/>
        <v>15902</v>
      </c>
      <c r="J5425" s="2" t="str">
        <f t="shared" si="813"/>
        <v>15902</v>
      </c>
      <c r="K5425" s="2" t="str">
        <f t="shared" si="817"/>
        <v>js                           </v>
      </c>
      <c r="L5425" s="2" t="str">
        <f t="shared" si="814"/>
        <v>橘色                            </v>
      </c>
    </row>
    <row r="5426" hidden="1" spans="1:12">
      <c r="A5426" s="1" t="s">
        <v>11617</v>
      </c>
      <c r="B5426" s="1" t="s">
        <v>11618</v>
      </c>
      <c r="C5426" s="1" t="s">
        <v>11459</v>
      </c>
      <c r="D5426" s="1" t="s">
        <v>11460</v>
      </c>
      <c r="E5426" s="2" t="str">
        <f t="shared" si="816"/>
        <v>kxbb</v>
      </c>
      <c r="F5426" s="1" t="s">
        <v>11543</v>
      </c>
      <c r="G5426" t="s">
        <v>11462</v>
      </c>
      <c r="H5426" s="1" t="s">
        <v>11463</v>
      </c>
      <c r="I5426" s="2" t="str">
        <f t="shared" si="815"/>
        <v>15905</v>
      </c>
      <c r="J5426" s="2" t="str">
        <f t="shared" si="813"/>
        <v>15905</v>
      </c>
      <c r="K5426" s="2" t="str">
        <f t="shared" si="817"/>
        <v>c6                           </v>
      </c>
      <c r="L5426" s="2" t="str">
        <f t="shared" si="814"/>
        <v>C6                            </v>
      </c>
    </row>
    <row r="5427" hidden="1" spans="1:12">
      <c r="A5427" s="1" t="s">
        <v>11619</v>
      </c>
      <c r="B5427" s="1" t="s">
        <v>11620</v>
      </c>
      <c r="C5427" s="1" t="s">
        <v>11459</v>
      </c>
      <c r="D5427" s="1" t="s">
        <v>11460</v>
      </c>
      <c r="E5427" s="2" t="str">
        <f t="shared" si="816"/>
        <v>kxbb</v>
      </c>
      <c r="F5427" s="1" t="s">
        <v>11543</v>
      </c>
      <c r="G5427" t="s">
        <v>11462</v>
      </c>
      <c r="H5427" s="1" t="s">
        <v>11463</v>
      </c>
      <c r="I5427" s="2" t="str">
        <f t="shared" si="815"/>
        <v>15905</v>
      </c>
      <c r="J5427" s="2" t="str">
        <f t="shared" si="813"/>
        <v>15905</v>
      </c>
      <c r="K5427" s="2" t="str">
        <f t="shared" si="817"/>
        <v>fs                           </v>
      </c>
      <c r="L5427" s="2" t="str">
        <f t="shared" si="814"/>
        <v>粉色                            </v>
      </c>
    </row>
    <row r="5428" hidden="1" spans="1:12">
      <c r="A5428" s="1" t="s">
        <v>11621</v>
      </c>
      <c r="B5428" s="1" t="s">
        <v>11622</v>
      </c>
      <c r="C5428" s="1" t="s">
        <v>11459</v>
      </c>
      <c r="D5428" s="1" t="s">
        <v>11460</v>
      </c>
      <c r="E5428" s="2" t="str">
        <f t="shared" si="816"/>
        <v>kxbb</v>
      </c>
      <c r="F5428" s="1" t="s">
        <v>11543</v>
      </c>
      <c r="G5428" t="s">
        <v>11462</v>
      </c>
      <c r="H5428" s="1" t="s">
        <v>11463</v>
      </c>
      <c r="I5428" s="2" t="str">
        <f t="shared" si="815"/>
        <v>15905</v>
      </c>
      <c r="J5428" s="2" t="str">
        <f t="shared" si="813"/>
        <v>15905</v>
      </c>
      <c r="K5428" s="2" t="str">
        <f t="shared" si="817"/>
        <v>ls                           </v>
      </c>
      <c r="L5428" s="2" t="str">
        <f t="shared" si="814"/>
        <v>绿色                            </v>
      </c>
    </row>
    <row r="5429" hidden="1" spans="1:12">
      <c r="A5429" s="1" t="s">
        <v>11623</v>
      </c>
      <c r="B5429" s="1" t="s">
        <v>11624</v>
      </c>
      <c r="C5429" s="1" t="s">
        <v>11459</v>
      </c>
      <c r="D5429" s="1" t="s">
        <v>11460</v>
      </c>
      <c r="E5429" s="2" t="str">
        <f t="shared" si="816"/>
        <v>kxbb</v>
      </c>
      <c r="F5429" s="1" t="s">
        <v>11543</v>
      </c>
      <c r="G5429" t="s">
        <v>11462</v>
      </c>
      <c r="H5429" s="1" t="s">
        <v>11463</v>
      </c>
      <c r="I5429" s="2" t="str">
        <f t="shared" si="815"/>
        <v>15906</v>
      </c>
      <c r="J5429" s="2" t="str">
        <f t="shared" si="813"/>
        <v>15906</v>
      </c>
      <c r="K5429" s="2" t="str">
        <f t="shared" si="817"/>
        <v>c5                           </v>
      </c>
      <c r="L5429" s="2" t="str">
        <f t="shared" si="814"/>
        <v>C5                            </v>
      </c>
    </row>
    <row r="5430" hidden="1" spans="1:12">
      <c r="A5430" s="1" t="s">
        <v>11625</v>
      </c>
      <c r="B5430" s="1" t="s">
        <v>11626</v>
      </c>
      <c r="C5430" s="1" t="s">
        <v>11459</v>
      </c>
      <c r="D5430" s="1" t="s">
        <v>11460</v>
      </c>
      <c r="E5430" s="2" t="str">
        <f t="shared" si="816"/>
        <v>kxbb</v>
      </c>
      <c r="F5430" s="1" t="s">
        <v>11543</v>
      </c>
      <c r="G5430" t="s">
        <v>11462</v>
      </c>
      <c r="H5430" s="1" t="s">
        <v>11463</v>
      </c>
      <c r="I5430" s="2" t="str">
        <f t="shared" si="815"/>
        <v>15906</v>
      </c>
      <c r="J5430" s="2" t="str">
        <f t="shared" si="813"/>
        <v>15906</v>
      </c>
      <c r="K5430" s="2" t="str">
        <f t="shared" si="817"/>
        <v>ls                           </v>
      </c>
      <c r="L5430" s="2" t="str">
        <f t="shared" si="814"/>
        <v>绿色                            </v>
      </c>
    </row>
    <row r="5431" hidden="1" spans="1:12">
      <c r="A5431" s="1" t="s">
        <v>11627</v>
      </c>
      <c r="B5431" s="1" t="s">
        <v>11628</v>
      </c>
      <c r="C5431" s="1" t="s">
        <v>11459</v>
      </c>
      <c r="D5431" s="1" t="s">
        <v>11460</v>
      </c>
      <c r="E5431" s="2" t="str">
        <f t="shared" si="816"/>
        <v>kxbb</v>
      </c>
      <c r="F5431" s="1" t="s">
        <v>11543</v>
      </c>
      <c r="G5431" t="s">
        <v>11462</v>
      </c>
      <c r="H5431" s="1" t="s">
        <v>11463</v>
      </c>
      <c r="I5431" s="2" t="str">
        <f t="shared" si="815"/>
        <v>15907</v>
      </c>
      <c r="J5431" s="2" t="str">
        <f t="shared" si="813"/>
        <v>15907</v>
      </c>
      <c r="K5431" s="2" t="str">
        <f t="shared" si="817"/>
        <v>c1                           </v>
      </c>
      <c r="L5431" s="2" t="str">
        <f t="shared" si="814"/>
        <v>C1                            </v>
      </c>
    </row>
    <row r="5432" hidden="1" spans="1:12">
      <c r="A5432" s="1" t="s">
        <v>11629</v>
      </c>
      <c r="B5432" s="1" t="s">
        <v>11630</v>
      </c>
      <c r="C5432" s="1" t="s">
        <v>11459</v>
      </c>
      <c r="D5432" s="1" t="s">
        <v>11460</v>
      </c>
      <c r="E5432" s="2" t="str">
        <f t="shared" si="816"/>
        <v>kxbb</v>
      </c>
      <c r="F5432" s="1" t="s">
        <v>11543</v>
      </c>
      <c r="G5432" t="s">
        <v>11462</v>
      </c>
      <c r="H5432" s="1" t="s">
        <v>11463</v>
      </c>
      <c r="I5432" s="2" t="str">
        <f t="shared" si="815"/>
        <v>15907</v>
      </c>
      <c r="J5432" s="2" t="str">
        <f t="shared" si="813"/>
        <v>15907</v>
      </c>
      <c r="K5432" s="2" t="str">
        <f t="shared" si="817"/>
        <v>c3                           </v>
      </c>
      <c r="L5432" s="2" t="str">
        <f t="shared" ref="L5432:L5458" si="818">MID(B5432,13,30)</f>
        <v>C3                            </v>
      </c>
    </row>
    <row r="5433" hidden="1" spans="1:12">
      <c r="A5433" s="1" t="s">
        <v>11631</v>
      </c>
      <c r="B5433" s="1" t="s">
        <v>11632</v>
      </c>
      <c r="C5433" s="1" t="s">
        <v>11459</v>
      </c>
      <c r="D5433" s="1" t="s">
        <v>11460</v>
      </c>
      <c r="E5433" s="2" t="str">
        <f t="shared" si="816"/>
        <v>kxbb</v>
      </c>
      <c r="F5433" s="1" t="s">
        <v>11543</v>
      </c>
      <c r="G5433" t="s">
        <v>11462</v>
      </c>
      <c r="H5433" s="1" t="s">
        <v>11463</v>
      </c>
      <c r="I5433" s="2" t="str">
        <f t="shared" si="815"/>
        <v>15907</v>
      </c>
      <c r="J5433" s="2" t="str">
        <f t="shared" si="813"/>
        <v>15907</v>
      </c>
      <c r="K5433" s="2" t="str">
        <f t="shared" si="817"/>
        <v>c4                           </v>
      </c>
      <c r="L5433" s="2" t="str">
        <f t="shared" si="818"/>
        <v>C4                            </v>
      </c>
    </row>
    <row r="5434" hidden="1" spans="1:12">
      <c r="A5434" s="1" t="s">
        <v>11633</v>
      </c>
      <c r="B5434" s="1" t="s">
        <v>11634</v>
      </c>
      <c r="C5434" s="1" t="s">
        <v>11459</v>
      </c>
      <c r="D5434" s="1" t="s">
        <v>11460</v>
      </c>
      <c r="E5434" s="2" t="str">
        <f t="shared" si="816"/>
        <v>kxbb</v>
      </c>
      <c r="F5434" s="1" t="s">
        <v>11543</v>
      </c>
      <c r="G5434" t="s">
        <v>11462</v>
      </c>
      <c r="H5434" s="1" t="s">
        <v>11463</v>
      </c>
      <c r="I5434" s="2" t="str">
        <f t="shared" si="815"/>
        <v>15907</v>
      </c>
      <c r="J5434" s="2" t="str">
        <f t="shared" si="813"/>
        <v>15907</v>
      </c>
      <c r="K5434" s="2" t="str">
        <f t="shared" si="817"/>
        <v>c7                           </v>
      </c>
      <c r="L5434" s="2" t="str">
        <f t="shared" si="818"/>
        <v>C7                            </v>
      </c>
    </row>
    <row r="5435" hidden="1" spans="1:12">
      <c r="A5435" s="1" t="s">
        <v>11635</v>
      </c>
      <c r="B5435" s="1" t="s">
        <v>11636</v>
      </c>
      <c r="C5435" s="1" t="s">
        <v>11459</v>
      </c>
      <c r="D5435" s="1" t="s">
        <v>11460</v>
      </c>
      <c r="E5435" s="2" t="str">
        <f t="shared" si="816"/>
        <v>kxbb</v>
      </c>
      <c r="F5435" s="1" t="s">
        <v>11543</v>
      </c>
      <c r="G5435" t="s">
        <v>11462</v>
      </c>
      <c r="H5435" s="1" t="s">
        <v>11463</v>
      </c>
      <c r="I5435" s="2" t="str">
        <f t="shared" si="815"/>
        <v>15907</v>
      </c>
      <c r="J5435" s="2" t="str">
        <f t="shared" si="813"/>
        <v>15907</v>
      </c>
      <c r="K5435" s="2" t="str">
        <f t="shared" si="817"/>
        <v>fbs                          </v>
      </c>
      <c r="L5435" s="2" t="str">
        <f t="shared" si="818"/>
        <v>粉白色                           </v>
      </c>
    </row>
    <row r="5436" hidden="1" spans="1:12">
      <c r="A5436" s="1" t="s">
        <v>11637</v>
      </c>
      <c r="B5436" s="1" t="s">
        <v>11638</v>
      </c>
      <c r="C5436" s="1" t="s">
        <v>11459</v>
      </c>
      <c r="D5436" s="1" t="s">
        <v>11460</v>
      </c>
      <c r="E5436" s="2" t="str">
        <f t="shared" si="816"/>
        <v>kxbb</v>
      </c>
      <c r="F5436" s="1" t="s">
        <v>11543</v>
      </c>
      <c r="G5436" t="s">
        <v>11462</v>
      </c>
      <c r="H5436" s="1" t="s">
        <v>11463</v>
      </c>
      <c r="I5436" s="2" t="str">
        <f t="shared" si="815"/>
        <v>15907</v>
      </c>
      <c r="J5436" s="2" t="str">
        <f t="shared" si="813"/>
        <v>15907</v>
      </c>
      <c r="K5436" s="2" t="str">
        <f t="shared" si="817"/>
        <v>hs                           </v>
      </c>
      <c r="L5436" s="2" t="str">
        <f t="shared" si="818"/>
        <v>黑色                            </v>
      </c>
    </row>
    <row r="5437" hidden="1" spans="1:12">
      <c r="A5437" s="1" t="s">
        <v>11639</v>
      </c>
      <c r="B5437" s="1" t="s">
        <v>11640</v>
      </c>
      <c r="C5437" s="1" t="s">
        <v>11459</v>
      </c>
      <c r="D5437" s="1" t="s">
        <v>11460</v>
      </c>
      <c r="E5437" s="2" t="str">
        <f t="shared" si="816"/>
        <v>kxbb</v>
      </c>
      <c r="F5437" s="1" t="s">
        <v>11543</v>
      </c>
      <c r="G5437" t="s">
        <v>11462</v>
      </c>
      <c r="H5437" s="1" t="s">
        <v>11463</v>
      </c>
      <c r="I5437" s="2" t="str">
        <f t="shared" si="815"/>
        <v>15907</v>
      </c>
      <c r="J5437" s="2" t="str">
        <f t="shared" si="813"/>
        <v>15907</v>
      </c>
      <c r="K5437" s="2" t="str">
        <f t="shared" si="817"/>
        <v>ls                           </v>
      </c>
      <c r="L5437" s="2" t="str">
        <f t="shared" si="818"/>
        <v>绿色                            </v>
      </c>
    </row>
    <row r="5438" hidden="1" spans="1:12">
      <c r="A5438" s="1" t="s">
        <v>11641</v>
      </c>
      <c r="B5438" s="1" t="s">
        <v>11642</v>
      </c>
      <c r="C5438" s="1" t="s">
        <v>11459</v>
      </c>
      <c r="D5438" s="1" t="s">
        <v>11460</v>
      </c>
      <c r="E5438" s="2" t="str">
        <f t="shared" si="816"/>
        <v>kxbb</v>
      </c>
      <c r="F5438" s="1" t="s">
        <v>11543</v>
      </c>
      <c r="G5438" t="s">
        <v>11462</v>
      </c>
      <c r="H5438" s="1" t="s">
        <v>11463</v>
      </c>
      <c r="I5438" s="2" t="str">
        <f t="shared" si="815"/>
        <v>15907</v>
      </c>
      <c r="J5438" s="2" t="str">
        <f t="shared" si="813"/>
        <v>15907</v>
      </c>
      <c r="K5438" s="2" t="str">
        <f t="shared" si="817"/>
        <v>qhs                          </v>
      </c>
      <c r="L5438" s="2" t="str">
        <f t="shared" si="818"/>
        <v>青黄色                           </v>
      </c>
    </row>
    <row r="5439" hidden="1" spans="1:12">
      <c r="A5439" s="1" t="s">
        <v>11643</v>
      </c>
      <c r="B5439" s="1" t="s">
        <v>11644</v>
      </c>
      <c r="C5439" s="1" t="s">
        <v>11459</v>
      </c>
      <c r="D5439" s="1" t="s">
        <v>11460</v>
      </c>
      <c r="E5439" s="2" t="str">
        <f t="shared" si="816"/>
        <v>kxbb</v>
      </c>
      <c r="F5439" s="1" t="s">
        <v>11543</v>
      </c>
      <c r="G5439" t="s">
        <v>11462</v>
      </c>
      <c r="H5439" s="1" t="s">
        <v>11463</v>
      </c>
      <c r="I5439" s="2" t="str">
        <f t="shared" si="815"/>
        <v>15910</v>
      </c>
      <c r="J5439" s="2" t="str">
        <f t="shared" si="813"/>
        <v>15910</v>
      </c>
      <c r="K5439" s="2" t="str">
        <f t="shared" si="817"/>
        <v>hs                           </v>
      </c>
      <c r="L5439" s="2" t="str">
        <f t="shared" si="818"/>
        <v>黄色                            </v>
      </c>
    </row>
    <row r="5440" hidden="1" spans="1:12">
      <c r="A5440" s="1" t="s">
        <v>11645</v>
      </c>
      <c r="B5440" s="1" t="s">
        <v>11646</v>
      </c>
      <c r="C5440" s="1" t="s">
        <v>11459</v>
      </c>
      <c r="D5440" s="1" t="s">
        <v>11460</v>
      </c>
      <c r="E5440" s="2" t="str">
        <f t="shared" si="816"/>
        <v>kxbb</v>
      </c>
      <c r="F5440" s="1" t="s">
        <v>11543</v>
      </c>
      <c r="G5440" t="s">
        <v>11462</v>
      </c>
      <c r="H5440" s="1" t="s">
        <v>11463</v>
      </c>
      <c r="I5440" s="2" t="str">
        <f t="shared" si="815"/>
        <v>15911</v>
      </c>
      <c r="J5440" s="2" t="str">
        <f t="shared" ref="J5440:J5477" si="819">MID(B5440,8,5)</f>
        <v>15911</v>
      </c>
      <c r="K5440" s="2" t="str">
        <f t="shared" si="817"/>
        <v>hs                           </v>
      </c>
      <c r="L5440" s="2" t="str">
        <f t="shared" si="818"/>
        <v>黑色                            </v>
      </c>
    </row>
    <row r="5441" hidden="1" spans="1:12">
      <c r="A5441" s="1" t="s">
        <v>11647</v>
      </c>
      <c r="B5441" s="1" t="s">
        <v>11648</v>
      </c>
      <c r="C5441" s="1" t="s">
        <v>11459</v>
      </c>
      <c r="D5441" s="1" t="s">
        <v>11460</v>
      </c>
      <c r="E5441" s="2" t="str">
        <f t="shared" si="816"/>
        <v>kxbb</v>
      </c>
      <c r="F5441" s="1" t="s">
        <v>11543</v>
      </c>
      <c r="G5441" t="s">
        <v>11462</v>
      </c>
      <c r="H5441" s="1" t="s">
        <v>11463</v>
      </c>
      <c r="I5441" s="2" t="str">
        <f t="shared" si="815"/>
        <v>15911</v>
      </c>
      <c r="J5441" s="2" t="str">
        <f t="shared" si="819"/>
        <v>15911</v>
      </c>
      <c r="K5441" s="2" t="str">
        <f t="shared" si="817"/>
        <v>ls                           </v>
      </c>
      <c r="L5441" s="2" t="str">
        <f t="shared" si="818"/>
        <v>绿色                            </v>
      </c>
    </row>
    <row r="5442" hidden="1" spans="1:12">
      <c r="A5442" s="1" t="s">
        <v>11649</v>
      </c>
      <c r="B5442" s="1" t="s">
        <v>11650</v>
      </c>
      <c r="C5442" s="1" t="s">
        <v>11459</v>
      </c>
      <c r="D5442" s="1" t="s">
        <v>11460</v>
      </c>
      <c r="E5442" s="2" t="str">
        <f t="shared" ref="E5442:E5467" si="820">MID(A5442,2,4)</f>
        <v>kxbb</v>
      </c>
      <c r="F5442" s="1" t="s">
        <v>11543</v>
      </c>
      <c r="G5442" t="s">
        <v>11462</v>
      </c>
      <c r="H5442" s="1" t="s">
        <v>11463</v>
      </c>
      <c r="I5442" s="2" t="str">
        <f t="shared" ref="I5442:I5477" si="821">MID(A5442,9,5)</f>
        <v>15912</v>
      </c>
      <c r="J5442" s="2" t="str">
        <f t="shared" si="819"/>
        <v>15912</v>
      </c>
      <c r="K5442" s="2" t="str">
        <f t="shared" si="817"/>
        <v>c4                           </v>
      </c>
      <c r="L5442" s="2" t="str">
        <f t="shared" si="818"/>
        <v>C4                            </v>
      </c>
    </row>
    <row r="5443" hidden="1" spans="1:12">
      <c r="A5443" s="1" t="s">
        <v>11651</v>
      </c>
      <c r="B5443" s="1" t="s">
        <v>11652</v>
      </c>
      <c r="C5443" s="1" t="s">
        <v>11459</v>
      </c>
      <c r="D5443" s="1" t="s">
        <v>11460</v>
      </c>
      <c r="E5443" s="2" t="str">
        <f t="shared" si="820"/>
        <v>kxbb</v>
      </c>
      <c r="F5443" s="1" t="s">
        <v>11543</v>
      </c>
      <c r="G5443" t="s">
        <v>11462</v>
      </c>
      <c r="H5443" s="1" t="s">
        <v>11463</v>
      </c>
      <c r="I5443" s="2" t="str">
        <f t="shared" si="821"/>
        <v>15912</v>
      </c>
      <c r="J5443" s="2" t="str">
        <f t="shared" si="819"/>
        <v>15912</v>
      </c>
      <c r="K5443" s="2" t="str">
        <f t="shared" si="817"/>
        <v>c6                           </v>
      </c>
      <c r="L5443" s="2" t="str">
        <f t="shared" si="818"/>
        <v>C6                            </v>
      </c>
    </row>
    <row r="5444" hidden="1" spans="1:12">
      <c r="A5444" s="1" t="s">
        <v>11653</v>
      </c>
      <c r="B5444" s="1" t="s">
        <v>11654</v>
      </c>
      <c r="C5444" s="1" t="s">
        <v>11459</v>
      </c>
      <c r="D5444" s="1" t="s">
        <v>11460</v>
      </c>
      <c r="E5444" s="2" t="str">
        <f t="shared" si="820"/>
        <v>kxbb</v>
      </c>
      <c r="F5444" s="1" t="s">
        <v>11543</v>
      </c>
      <c r="G5444" t="s">
        <v>11462</v>
      </c>
      <c r="H5444" s="1" t="s">
        <v>11463</v>
      </c>
      <c r="I5444" s="2" t="str">
        <f t="shared" si="821"/>
        <v>15912</v>
      </c>
      <c r="J5444" s="2" t="str">
        <f t="shared" si="819"/>
        <v>15912</v>
      </c>
      <c r="K5444" s="2" t="str">
        <f t="shared" si="817"/>
        <v>c7                           </v>
      </c>
      <c r="L5444" s="2" t="str">
        <f t="shared" si="818"/>
        <v>C7                            </v>
      </c>
    </row>
    <row r="5445" hidden="1" spans="1:12">
      <c r="A5445" s="1" t="s">
        <v>11655</v>
      </c>
      <c r="B5445" s="1" t="s">
        <v>11656</v>
      </c>
      <c r="C5445" s="1" t="s">
        <v>11459</v>
      </c>
      <c r="D5445" s="1" t="s">
        <v>11460</v>
      </c>
      <c r="E5445" s="2" t="str">
        <f t="shared" si="820"/>
        <v>kxbb</v>
      </c>
      <c r="F5445" s="1" t="s">
        <v>11543</v>
      </c>
      <c r="G5445" t="s">
        <v>11462</v>
      </c>
      <c r="H5445" s="1" t="s">
        <v>11463</v>
      </c>
      <c r="I5445" s="2" t="str">
        <f t="shared" si="821"/>
        <v>15912</v>
      </c>
      <c r="J5445" s="2" t="str">
        <f t="shared" si="819"/>
        <v>15912</v>
      </c>
      <c r="K5445" s="2" t="str">
        <f t="shared" si="817"/>
        <v>cs                           </v>
      </c>
      <c r="L5445" s="2" t="str">
        <f t="shared" si="818"/>
        <v>C2                            </v>
      </c>
    </row>
    <row r="5446" hidden="1" spans="1:12">
      <c r="A5446" s="1" t="s">
        <v>11657</v>
      </c>
      <c r="B5446" s="1" t="s">
        <v>11658</v>
      </c>
      <c r="C5446" s="1" t="s">
        <v>11459</v>
      </c>
      <c r="D5446" s="1" t="s">
        <v>11460</v>
      </c>
      <c r="E5446" s="2" t="str">
        <f t="shared" si="820"/>
        <v>kxbb</v>
      </c>
      <c r="F5446" s="1" t="s">
        <v>11543</v>
      </c>
      <c r="G5446" t="s">
        <v>11462</v>
      </c>
      <c r="H5446" s="1" t="s">
        <v>11463</v>
      </c>
      <c r="I5446" s="2" t="str">
        <f t="shared" si="821"/>
        <v>15912</v>
      </c>
      <c r="J5446" s="2" t="str">
        <f t="shared" si="819"/>
        <v>15912</v>
      </c>
      <c r="K5446" s="2" t="str">
        <f t="shared" si="817"/>
        <v>hs                           </v>
      </c>
      <c r="L5446" s="2" t="str">
        <f t="shared" si="818"/>
        <v>黑色                            </v>
      </c>
    </row>
    <row r="5447" hidden="1" spans="1:12">
      <c r="A5447" s="1" t="s">
        <v>11659</v>
      </c>
      <c r="B5447" s="1" t="s">
        <v>11660</v>
      </c>
      <c r="C5447" s="1" t="s">
        <v>11459</v>
      </c>
      <c r="D5447" s="1" t="s">
        <v>11460</v>
      </c>
      <c r="E5447" s="2" t="str">
        <f t="shared" si="820"/>
        <v>kxbb</v>
      </c>
      <c r="F5447" s="1" t="s">
        <v>11543</v>
      </c>
      <c r="G5447" t="s">
        <v>11462</v>
      </c>
      <c r="H5447" s="1" t="s">
        <v>11463</v>
      </c>
      <c r="I5447" s="2" t="str">
        <f t="shared" si="821"/>
        <v>15912</v>
      </c>
      <c r="J5447" s="2" t="str">
        <f t="shared" si="819"/>
        <v>15912</v>
      </c>
      <c r="K5447" s="2" t="str">
        <f t="shared" si="817"/>
        <v>lbs                          </v>
      </c>
      <c r="L5447" s="2" t="str">
        <f t="shared" si="818"/>
        <v>蓝白色                           </v>
      </c>
    </row>
    <row r="5448" hidden="1" spans="1:12">
      <c r="A5448" s="1" t="s">
        <v>11661</v>
      </c>
      <c r="B5448" s="1" t="s">
        <v>11662</v>
      </c>
      <c r="C5448" s="1" t="s">
        <v>11459</v>
      </c>
      <c r="D5448" s="1" t="s">
        <v>11460</v>
      </c>
      <c r="E5448" s="2" t="str">
        <f t="shared" si="820"/>
        <v>kxbb</v>
      </c>
      <c r="F5448" s="1" t="s">
        <v>11543</v>
      </c>
      <c r="G5448" t="s">
        <v>11462</v>
      </c>
      <c r="H5448" s="1" t="s">
        <v>11463</v>
      </c>
      <c r="I5448" s="2" t="str">
        <f t="shared" si="821"/>
        <v>15912</v>
      </c>
      <c r="J5448" s="2" t="str">
        <f t="shared" si="819"/>
        <v>15912</v>
      </c>
      <c r="K5448" s="2" t="str">
        <f t="shared" si="817"/>
        <v>ls                           </v>
      </c>
      <c r="L5448" s="2" t="str">
        <f t="shared" si="818"/>
        <v>蓝色                            </v>
      </c>
    </row>
    <row r="5449" hidden="1" spans="1:12">
      <c r="A5449" s="1" t="s">
        <v>11663</v>
      </c>
      <c r="B5449" s="1" t="s">
        <v>11664</v>
      </c>
      <c r="C5449" s="1" t="s">
        <v>11459</v>
      </c>
      <c r="D5449" s="1" t="s">
        <v>11460</v>
      </c>
      <c r="E5449" s="2" t="str">
        <f t="shared" si="820"/>
        <v>kxbb</v>
      </c>
      <c r="F5449" s="1" t="s">
        <v>11543</v>
      </c>
      <c r="G5449" t="s">
        <v>11462</v>
      </c>
      <c r="H5449" s="1" t="s">
        <v>11463</v>
      </c>
      <c r="I5449" s="2" t="str">
        <f t="shared" si="821"/>
        <v>15912</v>
      </c>
      <c r="J5449" s="2" t="str">
        <f t="shared" si="819"/>
        <v>15912</v>
      </c>
      <c r="K5449" s="2" t="str">
        <f t="shared" si="817"/>
        <v>ls1                          </v>
      </c>
      <c r="L5449" s="2" t="str">
        <f t="shared" si="818"/>
        <v>绿色                            </v>
      </c>
    </row>
    <row r="5450" hidden="1" spans="1:12">
      <c r="A5450" s="1" t="s">
        <v>11665</v>
      </c>
      <c r="B5450" s="1" t="s">
        <v>11666</v>
      </c>
      <c r="C5450" s="1" t="s">
        <v>11459</v>
      </c>
      <c r="D5450" s="1" t="s">
        <v>11460</v>
      </c>
      <c r="E5450" s="2" t="str">
        <f t="shared" si="820"/>
        <v>kxbb</v>
      </c>
      <c r="F5450" s="1" t="s">
        <v>11543</v>
      </c>
      <c r="G5450" t="s">
        <v>11462</v>
      </c>
      <c r="H5450" s="1" t="s">
        <v>11463</v>
      </c>
      <c r="I5450" s="2" t="str">
        <f t="shared" si="821"/>
        <v>15912</v>
      </c>
      <c r="J5450" s="2" t="str">
        <f t="shared" si="819"/>
        <v>15912</v>
      </c>
      <c r="K5450" s="2" t="str">
        <f t="shared" si="817"/>
        <v>qbs                          </v>
      </c>
      <c r="L5450" s="2" t="str">
        <f t="shared" si="818"/>
        <v>青白色                           </v>
      </c>
    </row>
    <row r="5451" hidden="1" spans="1:12">
      <c r="A5451" s="1" t="s">
        <v>11667</v>
      </c>
      <c r="B5451" s="1" t="s">
        <v>11668</v>
      </c>
      <c r="C5451" s="1" t="s">
        <v>11459</v>
      </c>
      <c r="D5451" s="1" t="s">
        <v>11460</v>
      </c>
      <c r="E5451" s="2" t="str">
        <f t="shared" si="820"/>
        <v>kxbb</v>
      </c>
      <c r="F5451" s="1" t="s">
        <v>11543</v>
      </c>
      <c r="G5451" t="s">
        <v>11462</v>
      </c>
      <c r="H5451" s="1" t="s">
        <v>11463</v>
      </c>
      <c r="I5451" s="2" t="str">
        <f t="shared" si="821"/>
        <v>15913</v>
      </c>
      <c r="J5451" s="2" t="str">
        <f t="shared" si="819"/>
        <v>15913</v>
      </c>
      <c r="K5451" s="2" t="str">
        <f t="shared" si="817"/>
        <v>c2                           </v>
      </c>
      <c r="L5451" s="2" t="str">
        <f t="shared" si="818"/>
        <v>C2                            </v>
      </c>
    </row>
    <row r="5452" hidden="1" spans="1:12">
      <c r="A5452" s="1" t="s">
        <v>11669</v>
      </c>
      <c r="B5452" s="1" t="s">
        <v>11670</v>
      </c>
      <c r="C5452" s="1" t="s">
        <v>11459</v>
      </c>
      <c r="D5452" s="1" t="s">
        <v>11460</v>
      </c>
      <c r="E5452" s="2" t="str">
        <f t="shared" si="820"/>
        <v>kxbb</v>
      </c>
      <c r="F5452" s="1" t="s">
        <v>11543</v>
      </c>
      <c r="G5452" t="s">
        <v>11462</v>
      </c>
      <c r="H5452" s="1" t="s">
        <v>11463</v>
      </c>
      <c r="I5452" s="2" t="str">
        <f t="shared" si="821"/>
        <v>15913</v>
      </c>
      <c r="J5452" s="2" t="str">
        <f t="shared" si="819"/>
        <v>15913</v>
      </c>
      <c r="K5452" s="2" t="str">
        <f t="shared" si="817"/>
        <v>cs                           </v>
      </c>
      <c r="L5452" s="2" t="str">
        <f t="shared" si="818"/>
        <v>橙色                            </v>
      </c>
    </row>
    <row r="5453" hidden="1" spans="1:12">
      <c r="A5453" s="1" t="s">
        <v>11671</v>
      </c>
      <c r="B5453" s="1" t="s">
        <v>11672</v>
      </c>
      <c r="C5453" s="1" t="s">
        <v>11459</v>
      </c>
      <c r="D5453" s="1" t="s">
        <v>11460</v>
      </c>
      <c r="E5453" s="2" t="str">
        <f t="shared" si="820"/>
        <v>kxbb</v>
      </c>
      <c r="F5453" s="1" t="s">
        <v>11543</v>
      </c>
      <c r="G5453" t="s">
        <v>11462</v>
      </c>
      <c r="H5453" s="1" t="s">
        <v>11463</v>
      </c>
      <c r="I5453" s="2" t="str">
        <f t="shared" si="821"/>
        <v>15913</v>
      </c>
      <c r="J5453" s="2" t="str">
        <f t="shared" si="819"/>
        <v>15913</v>
      </c>
      <c r="K5453" s="2" t="str">
        <f t="shared" ref="K5453:K5480" si="822">MID(A5453,14,30)</f>
        <v>js                           </v>
      </c>
      <c r="L5453" s="2" t="str">
        <f t="shared" si="818"/>
        <v>桔色                            </v>
      </c>
    </row>
    <row r="5454" hidden="1" spans="1:12">
      <c r="A5454" s="1" t="s">
        <v>11673</v>
      </c>
      <c r="B5454" s="1" t="s">
        <v>11674</v>
      </c>
      <c r="C5454" s="1" t="s">
        <v>11459</v>
      </c>
      <c r="D5454" s="1" t="s">
        <v>11460</v>
      </c>
      <c r="E5454" s="2" t="str">
        <f t="shared" si="820"/>
        <v>kxbb</v>
      </c>
      <c r="F5454" s="1" t="s">
        <v>11543</v>
      </c>
      <c r="G5454" t="s">
        <v>11462</v>
      </c>
      <c r="H5454" s="1" t="s">
        <v>11463</v>
      </c>
      <c r="I5454" s="2" t="str">
        <f t="shared" si="821"/>
        <v>15915</v>
      </c>
      <c r="J5454" s="2" t="str">
        <f t="shared" si="819"/>
        <v>15915</v>
      </c>
      <c r="K5454" s="2" t="str">
        <f t="shared" si="822"/>
        <v>bls                          </v>
      </c>
      <c r="L5454" s="2" t="str">
        <f t="shared" si="818"/>
        <v>宝蓝色                           </v>
      </c>
    </row>
    <row r="5455" hidden="1" spans="1:12">
      <c r="A5455" s="1" t="s">
        <v>11675</v>
      </c>
      <c r="B5455" s="1" t="s">
        <v>11676</v>
      </c>
      <c r="C5455" s="1" t="s">
        <v>11459</v>
      </c>
      <c r="D5455" s="1" t="s">
        <v>11460</v>
      </c>
      <c r="E5455" s="2" t="str">
        <f t="shared" si="820"/>
        <v>kxbb</v>
      </c>
      <c r="F5455" s="1" t="s">
        <v>11543</v>
      </c>
      <c r="G5455" t="s">
        <v>11462</v>
      </c>
      <c r="H5455" s="1" t="s">
        <v>11463</v>
      </c>
      <c r="I5455" s="2" t="str">
        <f t="shared" si="821"/>
        <v>15915</v>
      </c>
      <c r="J5455" s="2" t="str">
        <f t="shared" si="819"/>
        <v>15915</v>
      </c>
      <c r="K5455" s="2" t="str">
        <f t="shared" si="822"/>
        <v>c1                           </v>
      </c>
      <c r="L5455" s="2" t="str">
        <f t="shared" si="818"/>
        <v>C1                            </v>
      </c>
    </row>
    <row r="5456" hidden="1" spans="1:12">
      <c r="A5456" s="1" t="s">
        <v>11677</v>
      </c>
      <c r="B5456" s="1" t="s">
        <v>11678</v>
      </c>
      <c r="C5456" s="1" t="s">
        <v>11459</v>
      </c>
      <c r="D5456" s="1" t="s">
        <v>11460</v>
      </c>
      <c r="E5456" s="2" t="str">
        <f t="shared" si="820"/>
        <v>kxbb</v>
      </c>
      <c r="F5456" s="1" t="s">
        <v>11543</v>
      </c>
      <c r="G5456" t="s">
        <v>11462</v>
      </c>
      <c r="H5456" s="1" t="s">
        <v>11463</v>
      </c>
      <c r="I5456" s="2" t="str">
        <f t="shared" si="821"/>
        <v>15915</v>
      </c>
      <c r="J5456" s="2" t="str">
        <f t="shared" si="819"/>
        <v>15915</v>
      </c>
      <c r="K5456" s="2" t="str">
        <f t="shared" si="822"/>
        <v>c4                           </v>
      </c>
      <c r="L5456" s="2" t="str">
        <f t="shared" si="818"/>
        <v>C4                            </v>
      </c>
    </row>
    <row r="5457" hidden="1" spans="1:12">
      <c r="A5457" s="1" t="s">
        <v>11679</v>
      </c>
      <c r="B5457" s="1" t="s">
        <v>11680</v>
      </c>
      <c r="C5457" s="1" t="s">
        <v>11459</v>
      </c>
      <c r="D5457" s="1" t="s">
        <v>11460</v>
      </c>
      <c r="E5457" s="2" t="str">
        <f t="shared" si="820"/>
        <v>kxbb</v>
      </c>
      <c r="F5457" s="1" t="s">
        <v>11543</v>
      </c>
      <c r="G5457" t="s">
        <v>11462</v>
      </c>
      <c r="H5457" s="1" t="s">
        <v>11463</v>
      </c>
      <c r="I5457" s="2" t="str">
        <f t="shared" si="821"/>
        <v>15915</v>
      </c>
      <c r="J5457" s="2" t="str">
        <f t="shared" si="819"/>
        <v>15915</v>
      </c>
      <c r="K5457" s="2" t="str">
        <f t="shared" si="822"/>
        <v>c6                           </v>
      </c>
      <c r="L5457" s="2" t="str">
        <f t="shared" si="818"/>
        <v>C6                            </v>
      </c>
    </row>
    <row r="5458" hidden="1" spans="1:12">
      <c r="A5458" s="1" t="s">
        <v>11681</v>
      </c>
      <c r="B5458" s="1" t="s">
        <v>11682</v>
      </c>
      <c r="C5458" s="1" t="s">
        <v>11459</v>
      </c>
      <c r="D5458" s="1" t="s">
        <v>11460</v>
      </c>
      <c r="E5458" s="2" t="str">
        <f t="shared" si="820"/>
        <v>kxbb</v>
      </c>
      <c r="F5458" s="1" t="s">
        <v>11543</v>
      </c>
      <c r="G5458" t="s">
        <v>11462</v>
      </c>
      <c r="H5458" s="1" t="s">
        <v>11463</v>
      </c>
      <c r="I5458" s="2" t="str">
        <f t="shared" si="821"/>
        <v>15915</v>
      </c>
      <c r="J5458" s="2" t="str">
        <f t="shared" si="819"/>
        <v>15915</v>
      </c>
      <c r="K5458" s="2" t="str">
        <f t="shared" si="822"/>
        <v>fbs                          </v>
      </c>
      <c r="L5458" s="2" t="str">
        <f t="shared" si="818"/>
        <v>粉白色                           </v>
      </c>
    </row>
    <row r="5459" hidden="1" spans="1:12">
      <c r="A5459" s="1" t="s">
        <v>11683</v>
      </c>
      <c r="B5459" s="1" t="s">
        <v>11684</v>
      </c>
      <c r="C5459" s="1" t="s">
        <v>11459</v>
      </c>
      <c r="D5459" s="1" t="s">
        <v>11460</v>
      </c>
      <c r="E5459" s="2" t="str">
        <f t="shared" si="820"/>
        <v>kxbb</v>
      </c>
      <c r="F5459" s="1" t="s">
        <v>11543</v>
      </c>
      <c r="G5459" t="s">
        <v>11462</v>
      </c>
      <c r="H5459" s="1" t="s">
        <v>11463</v>
      </c>
      <c r="I5459" s="2" t="str">
        <f t="shared" si="821"/>
        <v>15915</v>
      </c>
      <c r="J5459" s="2" t="str">
        <f t="shared" si="819"/>
        <v>15915</v>
      </c>
      <c r="K5459" s="2" t="str">
        <f t="shared" si="822"/>
        <v>fs                           </v>
      </c>
      <c r="L5459" s="2" t="str">
        <f t="shared" ref="L5459:L5483" si="823">MID(B5459,13,30)</f>
        <v>粉色                            </v>
      </c>
    </row>
    <row r="5460" hidden="1" spans="1:12">
      <c r="A5460" s="1" t="s">
        <v>11685</v>
      </c>
      <c r="B5460" s="1" t="s">
        <v>11686</v>
      </c>
      <c r="C5460" s="1" t="s">
        <v>11459</v>
      </c>
      <c r="D5460" s="1" t="s">
        <v>11460</v>
      </c>
      <c r="E5460" s="2" t="str">
        <f t="shared" si="820"/>
        <v>kxbb</v>
      </c>
      <c r="F5460" s="1" t="s">
        <v>11543</v>
      </c>
      <c r="G5460" t="s">
        <v>11462</v>
      </c>
      <c r="H5460" s="1" t="s">
        <v>11463</v>
      </c>
      <c r="I5460" s="2" t="str">
        <f t="shared" si="821"/>
        <v>15915</v>
      </c>
      <c r="J5460" s="2" t="str">
        <f t="shared" si="819"/>
        <v>15915</v>
      </c>
      <c r="K5460" s="2" t="str">
        <f t="shared" si="822"/>
        <v>hs                           </v>
      </c>
      <c r="L5460" s="2" t="str">
        <f t="shared" si="823"/>
        <v>C5                            </v>
      </c>
    </row>
    <row r="5461" hidden="1" spans="1:12">
      <c r="A5461" s="1" t="s">
        <v>11687</v>
      </c>
      <c r="B5461" s="1" t="s">
        <v>11688</v>
      </c>
      <c r="C5461" s="1" t="s">
        <v>11459</v>
      </c>
      <c r="D5461" s="1" t="s">
        <v>11460</v>
      </c>
      <c r="E5461" s="2" t="str">
        <f t="shared" si="820"/>
        <v>kxbb</v>
      </c>
      <c r="F5461" s="1" t="s">
        <v>11543</v>
      </c>
      <c r="G5461" t="s">
        <v>11462</v>
      </c>
      <c r="H5461" s="1" t="s">
        <v>11463</v>
      </c>
      <c r="I5461" s="2" t="str">
        <f t="shared" si="821"/>
        <v>15915</v>
      </c>
      <c r="J5461" s="2" t="str">
        <f t="shared" si="819"/>
        <v>15915</v>
      </c>
      <c r="K5461" s="2" t="str">
        <f t="shared" si="822"/>
        <v>js                           </v>
      </c>
      <c r="L5461" s="2" t="str">
        <f t="shared" si="823"/>
        <v>橘色                            </v>
      </c>
    </row>
    <row r="5462" hidden="1" spans="1:12">
      <c r="A5462" s="1" t="s">
        <v>11689</v>
      </c>
      <c r="B5462" s="1" t="s">
        <v>11690</v>
      </c>
      <c r="C5462" s="1" t="s">
        <v>11459</v>
      </c>
      <c r="D5462" s="1" t="s">
        <v>11460</v>
      </c>
      <c r="E5462" s="2" t="str">
        <f t="shared" si="820"/>
        <v>kxbb</v>
      </c>
      <c r="F5462" s="1" t="s">
        <v>11543</v>
      </c>
      <c r="G5462" t="s">
        <v>11462</v>
      </c>
      <c r="H5462" s="1" t="s">
        <v>11463</v>
      </c>
      <c r="I5462" s="2" t="str">
        <f t="shared" si="821"/>
        <v>15915</v>
      </c>
      <c r="J5462" s="2" t="str">
        <f t="shared" si="819"/>
        <v>15915</v>
      </c>
      <c r="K5462" s="2" t="str">
        <f t="shared" si="822"/>
        <v>ls                           </v>
      </c>
      <c r="L5462" s="2" t="str">
        <f t="shared" si="823"/>
        <v>绿色                            </v>
      </c>
    </row>
    <row r="5463" hidden="1" spans="1:12">
      <c r="A5463" s="1" t="s">
        <v>11691</v>
      </c>
      <c r="B5463" s="1" t="s">
        <v>11692</v>
      </c>
      <c r="C5463" s="1" t="s">
        <v>11459</v>
      </c>
      <c r="D5463" s="1" t="s">
        <v>11460</v>
      </c>
      <c r="E5463" s="2" t="str">
        <f t="shared" si="820"/>
        <v>kxbb</v>
      </c>
      <c r="F5463" s="1" t="s">
        <v>11543</v>
      </c>
      <c r="G5463" t="s">
        <v>11462</v>
      </c>
      <c r="H5463" s="1" t="s">
        <v>11463</v>
      </c>
      <c r="I5463" s="2" t="str">
        <f t="shared" si="821"/>
        <v>15918</v>
      </c>
      <c r="J5463" s="2" t="str">
        <f t="shared" si="819"/>
        <v>15918</v>
      </c>
      <c r="K5463" s="2" t="str">
        <f t="shared" si="822"/>
        <v>bls                          </v>
      </c>
      <c r="L5463" s="2" t="str">
        <f t="shared" si="823"/>
        <v>宝蓝色                           </v>
      </c>
    </row>
    <row r="5464" hidden="1" spans="1:12">
      <c r="A5464" s="1" t="s">
        <v>11693</v>
      </c>
      <c r="B5464" s="1" t="s">
        <v>11694</v>
      </c>
      <c r="C5464" s="1" t="s">
        <v>11459</v>
      </c>
      <c r="D5464" s="1" t="s">
        <v>11460</v>
      </c>
      <c r="E5464" s="2" t="str">
        <f t="shared" si="820"/>
        <v>kxbb</v>
      </c>
      <c r="F5464" s="1" t="s">
        <v>11543</v>
      </c>
      <c r="G5464" t="s">
        <v>11462</v>
      </c>
      <c r="H5464" s="1" t="s">
        <v>11463</v>
      </c>
      <c r="I5464" s="2" t="str">
        <f t="shared" si="821"/>
        <v>15918</v>
      </c>
      <c r="J5464" s="2" t="str">
        <f t="shared" si="819"/>
        <v>15918</v>
      </c>
      <c r="K5464" s="2" t="str">
        <f t="shared" si="822"/>
        <v>c4                           </v>
      </c>
      <c r="L5464" s="2" t="str">
        <f t="shared" si="823"/>
        <v>C4                            </v>
      </c>
    </row>
    <row r="5465" hidden="1" spans="1:12">
      <c r="A5465" s="1" t="s">
        <v>11695</v>
      </c>
      <c r="B5465" s="1" t="s">
        <v>11696</v>
      </c>
      <c r="C5465" s="1" t="s">
        <v>11459</v>
      </c>
      <c r="D5465" s="1" t="s">
        <v>11460</v>
      </c>
      <c r="E5465" s="2" t="str">
        <f t="shared" si="820"/>
        <v>kxbb</v>
      </c>
      <c r="F5465" s="1" t="s">
        <v>11543</v>
      </c>
      <c r="G5465" t="s">
        <v>11462</v>
      </c>
      <c r="H5465" s="1" t="s">
        <v>11463</v>
      </c>
      <c r="I5465" s="2" t="str">
        <f t="shared" si="821"/>
        <v>15918</v>
      </c>
      <c r="J5465" s="2" t="str">
        <f t="shared" si="819"/>
        <v>15918</v>
      </c>
      <c r="K5465" s="2" t="str">
        <f t="shared" si="822"/>
        <v>fbs                          </v>
      </c>
      <c r="L5465" s="2" t="str">
        <f t="shared" si="823"/>
        <v>C1                            </v>
      </c>
    </row>
    <row r="5466" hidden="1" spans="1:12">
      <c r="A5466" s="1" t="s">
        <v>11697</v>
      </c>
      <c r="B5466" s="1" t="s">
        <v>11698</v>
      </c>
      <c r="C5466" s="1" t="s">
        <v>11459</v>
      </c>
      <c r="D5466" s="1" t="s">
        <v>11460</v>
      </c>
      <c r="E5466" s="2" t="str">
        <f t="shared" si="820"/>
        <v>kxbb</v>
      </c>
      <c r="F5466" s="1" t="s">
        <v>11543</v>
      </c>
      <c r="G5466" t="s">
        <v>11462</v>
      </c>
      <c r="H5466" s="1" t="s">
        <v>11463</v>
      </c>
      <c r="I5466" s="2" t="str">
        <f t="shared" si="821"/>
        <v>15918</v>
      </c>
      <c r="J5466" s="2" t="str">
        <f t="shared" si="819"/>
        <v>15918</v>
      </c>
      <c r="K5466" s="2" t="str">
        <f t="shared" si="822"/>
        <v>fs                           </v>
      </c>
      <c r="L5466" s="2" t="str">
        <f t="shared" si="823"/>
        <v>粉色                            </v>
      </c>
    </row>
    <row r="5467" hidden="1" spans="1:12">
      <c r="A5467" s="1" t="s">
        <v>11699</v>
      </c>
      <c r="B5467" s="1" t="s">
        <v>11700</v>
      </c>
      <c r="C5467" s="1" t="s">
        <v>11459</v>
      </c>
      <c r="D5467" s="1" t="s">
        <v>11460</v>
      </c>
      <c r="E5467" s="2" t="str">
        <f t="shared" ref="E5467:E5494" si="824">MID(A5467,2,4)</f>
        <v>kxbb</v>
      </c>
      <c r="F5467" s="1" t="s">
        <v>11543</v>
      </c>
      <c r="G5467" t="s">
        <v>11462</v>
      </c>
      <c r="H5467" s="1" t="s">
        <v>11463</v>
      </c>
      <c r="I5467" s="2" t="str">
        <f t="shared" si="821"/>
        <v>15919</v>
      </c>
      <c r="J5467" s="2" t="str">
        <f t="shared" si="819"/>
        <v>15919</v>
      </c>
      <c r="K5467" s="2" t="str">
        <f t="shared" si="822"/>
        <v>c1                           </v>
      </c>
      <c r="L5467" s="2" t="str">
        <f t="shared" si="823"/>
        <v>C1                            </v>
      </c>
    </row>
    <row r="5468" hidden="1" spans="1:12">
      <c r="A5468" s="1" t="s">
        <v>11701</v>
      </c>
      <c r="B5468" s="1" t="s">
        <v>11702</v>
      </c>
      <c r="C5468" s="1" t="s">
        <v>11459</v>
      </c>
      <c r="D5468" s="1" t="s">
        <v>11460</v>
      </c>
      <c r="E5468" s="2" t="str">
        <f t="shared" si="824"/>
        <v>kxbb</v>
      </c>
      <c r="F5468" s="1" t="s">
        <v>11543</v>
      </c>
      <c r="G5468" t="s">
        <v>11462</v>
      </c>
      <c r="H5468" s="1" t="s">
        <v>11463</v>
      </c>
      <c r="I5468" s="2" t="str">
        <f t="shared" si="821"/>
        <v>15919</v>
      </c>
      <c r="J5468" s="2" t="str">
        <f t="shared" si="819"/>
        <v>15919</v>
      </c>
      <c r="K5468" s="2" t="str">
        <f t="shared" si="822"/>
        <v>c4                           </v>
      </c>
      <c r="L5468" s="2" t="str">
        <f t="shared" si="823"/>
        <v>C4                            </v>
      </c>
    </row>
    <row r="5469" hidden="1" spans="1:12">
      <c r="A5469" s="1" t="s">
        <v>11703</v>
      </c>
      <c r="B5469" s="1" t="s">
        <v>11704</v>
      </c>
      <c r="C5469" s="1" t="s">
        <v>11459</v>
      </c>
      <c r="D5469" s="1" t="s">
        <v>11460</v>
      </c>
      <c r="E5469" s="2" t="str">
        <f t="shared" si="824"/>
        <v>kxbb</v>
      </c>
      <c r="F5469" s="1" t="s">
        <v>11543</v>
      </c>
      <c r="G5469" t="s">
        <v>11462</v>
      </c>
      <c r="H5469" s="1" t="s">
        <v>11463</v>
      </c>
      <c r="I5469" s="2" t="str">
        <f t="shared" si="821"/>
        <v>15919</v>
      </c>
      <c r="J5469" s="2" t="str">
        <f t="shared" si="819"/>
        <v>15919</v>
      </c>
      <c r="K5469" s="2" t="str">
        <f t="shared" si="822"/>
        <v>fs                           </v>
      </c>
      <c r="L5469" s="2" t="str">
        <f t="shared" si="823"/>
        <v>粉色                            </v>
      </c>
    </row>
    <row r="5470" hidden="1" spans="1:12">
      <c r="A5470" s="1" t="s">
        <v>11705</v>
      </c>
      <c r="B5470" s="1" t="s">
        <v>11706</v>
      </c>
      <c r="C5470" s="1" t="s">
        <v>11459</v>
      </c>
      <c r="D5470" s="1" t="s">
        <v>11460</v>
      </c>
      <c r="E5470" s="2" t="str">
        <f t="shared" si="824"/>
        <v>kxbb</v>
      </c>
      <c r="F5470" s="1" t="s">
        <v>11543</v>
      </c>
      <c r="G5470" t="s">
        <v>11462</v>
      </c>
      <c r="H5470" s="1" t="s">
        <v>11463</v>
      </c>
      <c r="I5470" s="2" t="str">
        <f t="shared" si="821"/>
        <v>15919</v>
      </c>
      <c r="J5470" s="2" t="str">
        <f t="shared" si="819"/>
        <v>15919</v>
      </c>
      <c r="K5470" s="2" t="str">
        <f t="shared" si="822"/>
        <v>hs                           </v>
      </c>
      <c r="L5470" s="2" t="str">
        <f t="shared" si="823"/>
        <v>黑色                            </v>
      </c>
    </row>
    <row r="5471" hidden="1" spans="1:12">
      <c r="A5471" s="1" t="s">
        <v>11707</v>
      </c>
      <c r="B5471" s="1" t="s">
        <v>11708</v>
      </c>
      <c r="C5471" s="1" t="s">
        <v>11459</v>
      </c>
      <c r="D5471" s="1" t="s">
        <v>11460</v>
      </c>
      <c r="E5471" s="2" t="str">
        <f t="shared" si="824"/>
        <v>kxbb</v>
      </c>
      <c r="F5471" s="1" t="s">
        <v>11543</v>
      </c>
      <c r="G5471" t="s">
        <v>11462</v>
      </c>
      <c r="H5471" s="1" t="s">
        <v>11463</v>
      </c>
      <c r="I5471" s="2" t="str">
        <f t="shared" si="821"/>
        <v>15919</v>
      </c>
      <c r="J5471" s="2" t="str">
        <f t="shared" si="819"/>
        <v>15919</v>
      </c>
      <c r="K5471" s="2" t="str">
        <f t="shared" si="822"/>
        <v>ls                           </v>
      </c>
      <c r="L5471" s="2" t="str">
        <f t="shared" si="823"/>
        <v>蓝色                            </v>
      </c>
    </row>
    <row r="5472" hidden="1" spans="1:12">
      <c r="A5472" s="1" t="s">
        <v>11709</v>
      </c>
      <c r="B5472" s="1" t="s">
        <v>11710</v>
      </c>
      <c r="C5472" s="1" t="s">
        <v>11459</v>
      </c>
      <c r="D5472" s="1" t="s">
        <v>11460</v>
      </c>
      <c r="E5472" s="2" t="str">
        <f t="shared" si="824"/>
        <v>kxbb</v>
      </c>
      <c r="F5472" s="1" t="s">
        <v>11543</v>
      </c>
      <c r="G5472" t="s">
        <v>11462</v>
      </c>
      <c r="H5472" s="1" t="s">
        <v>11463</v>
      </c>
      <c r="I5472" s="2" t="str">
        <f t="shared" si="821"/>
        <v>15920</v>
      </c>
      <c r="J5472" s="2" t="str">
        <f t="shared" si="819"/>
        <v>15920</v>
      </c>
      <c r="K5472" s="2" t="str">
        <f t="shared" si="822"/>
        <v>c1                           </v>
      </c>
      <c r="L5472" s="2" t="str">
        <f t="shared" si="823"/>
        <v>C1                            </v>
      </c>
    </row>
    <row r="5473" hidden="1" spans="1:12">
      <c r="A5473" s="1" t="s">
        <v>11711</v>
      </c>
      <c r="B5473" s="1" t="s">
        <v>11712</v>
      </c>
      <c r="C5473" s="1" t="s">
        <v>11459</v>
      </c>
      <c r="D5473" s="1" t="s">
        <v>11460</v>
      </c>
      <c r="E5473" s="2" t="str">
        <f t="shared" si="824"/>
        <v>kxbb</v>
      </c>
      <c r="F5473" s="1" t="s">
        <v>11543</v>
      </c>
      <c r="G5473" t="s">
        <v>11462</v>
      </c>
      <c r="H5473" s="1" t="s">
        <v>11463</v>
      </c>
      <c r="I5473" s="2" t="str">
        <f t="shared" si="821"/>
        <v>15920</v>
      </c>
      <c r="J5473" s="2" t="str">
        <f t="shared" si="819"/>
        <v>15920</v>
      </c>
      <c r="K5473" s="2" t="str">
        <f t="shared" si="822"/>
        <v>c6                           </v>
      </c>
      <c r="L5473" s="2" t="str">
        <f t="shared" si="823"/>
        <v>C6                            </v>
      </c>
    </row>
    <row r="5474" hidden="1" spans="1:12">
      <c r="A5474" s="1" t="s">
        <v>11713</v>
      </c>
      <c r="B5474" s="1" t="s">
        <v>11714</v>
      </c>
      <c r="C5474" s="1" t="s">
        <v>11459</v>
      </c>
      <c r="D5474" s="1" t="s">
        <v>11460</v>
      </c>
      <c r="E5474" s="2" t="str">
        <f t="shared" si="824"/>
        <v>kxbb</v>
      </c>
      <c r="F5474" s="1" t="s">
        <v>11543</v>
      </c>
      <c r="G5474" t="s">
        <v>11462</v>
      </c>
      <c r="H5474" s="1" t="s">
        <v>11463</v>
      </c>
      <c r="I5474" s="2" t="str">
        <f t="shared" si="821"/>
        <v>15920</v>
      </c>
      <c r="J5474" s="2" t="str">
        <f t="shared" si="819"/>
        <v>15920</v>
      </c>
      <c r="K5474" s="2" t="str">
        <f t="shared" si="822"/>
        <v>js                           </v>
      </c>
      <c r="L5474" s="2" t="str">
        <f t="shared" si="823"/>
        <v>橘色                            </v>
      </c>
    </row>
    <row r="5475" hidden="1" spans="1:12">
      <c r="A5475" s="1" t="s">
        <v>11715</v>
      </c>
      <c r="B5475" s="1" t="s">
        <v>11716</v>
      </c>
      <c r="C5475" s="1" t="s">
        <v>11459</v>
      </c>
      <c r="D5475" s="1" t="s">
        <v>11460</v>
      </c>
      <c r="E5475" s="2" t="str">
        <f t="shared" si="824"/>
        <v>kxbb</v>
      </c>
      <c r="F5475" s="1" t="s">
        <v>11543</v>
      </c>
      <c r="G5475" t="s">
        <v>11462</v>
      </c>
      <c r="H5475" s="1" t="s">
        <v>11463</v>
      </c>
      <c r="I5475" s="2" t="str">
        <f t="shared" si="821"/>
        <v>15923</v>
      </c>
      <c r="J5475" s="2" t="str">
        <f t="shared" si="819"/>
        <v>15923</v>
      </c>
      <c r="K5475" s="2" t="str">
        <f t="shared" si="822"/>
        <v>bls                          </v>
      </c>
      <c r="L5475" s="2" t="str">
        <f t="shared" si="823"/>
        <v>宝蓝色                           </v>
      </c>
    </row>
    <row r="5476" hidden="1" spans="1:12">
      <c r="A5476" s="1" t="s">
        <v>11717</v>
      </c>
      <c r="B5476" s="1" t="s">
        <v>11718</v>
      </c>
      <c r="C5476" s="1" t="s">
        <v>11459</v>
      </c>
      <c r="D5476" s="1" t="s">
        <v>11460</v>
      </c>
      <c r="E5476" s="2" t="str">
        <f t="shared" si="824"/>
        <v>kxbb</v>
      </c>
      <c r="F5476" s="1" t="s">
        <v>11543</v>
      </c>
      <c r="G5476" t="s">
        <v>11462</v>
      </c>
      <c r="H5476" s="1" t="s">
        <v>11463</v>
      </c>
      <c r="I5476" s="2" t="str">
        <f t="shared" si="821"/>
        <v>15927</v>
      </c>
      <c r="J5476" s="2" t="str">
        <f t="shared" si="819"/>
        <v>15927</v>
      </c>
      <c r="K5476" s="2" t="str">
        <f t="shared" si="822"/>
        <v>hs                           </v>
      </c>
      <c r="L5476" s="2" t="str">
        <f t="shared" si="823"/>
        <v>红色                            </v>
      </c>
    </row>
    <row r="5477" hidden="1" spans="1:12">
      <c r="A5477" s="1" t="s">
        <v>11719</v>
      </c>
      <c r="B5477" s="1" t="s">
        <v>11720</v>
      </c>
      <c r="C5477" s="1" t="s">
        <v>11459</v>
      </c>
      <c r="D5477" s="1" t="s">
        <v>11460</v>
      </c>
      <c r="E5477" s="2" t="str">
        <f t="shared" si="824"/>
        <v>kxbb</v>
      </c>
      <c r="F5477" s="1" t="s">
        <v>11543</v>
      </c>
      <c r="G5477" t="s">
        <v>11462</v>
      </c>
      <c r="H5477" s="1" t="s">
        <v>11463</v>
      </c>
      <c r="I5477" s="2" t="str">
        <f t="shared" si="821"/>
        <v>15927</v>
      </c>
      <c r="J5477" s="2" t="str">
        <f t="shared" si="819"/>
        <v>15927</v>
      </c>
      <c r="K5477" s="2" t="str">
        <f t="shared" si="822"/>
        <v>lbs                          </v>
      </c>
      <c r="L5477" s="2" t="str">
        <f t="shared" si="823"/>
        <v>C6                            </v>
      </c>
    </row>
    <row r="5478" hidden="1" spans="1:12">
      <c r="A5478" s="1" t="s">
        <v>11721</v>
      </c>
      <c r="B5478" s="1" t="s">
        <v>11722</v>
      </c>
      <c r="C5478" s="1" t="s">
        <v>11459</v>
      </c>
      <c r="D5478" s="1" t="s">
        <v>11460</v>
      </c>
      <c r="E5478" s="2" t="str">
        <f t="shared" si="824"/>
        <v>kxbb</v>
      </c>
      <c r="F5478" s="1" t="s">
        <v>11543</v>
      </c>
      <c r="G5478" t="s">
        <v>11462</v>
      </c>
      <c r="H5478" s="1" t="s">
        <v>11463</v>
      </c>
      <c r="I5478" s="2" t="str">
        <f>MID(A5478,9,4)</f>
        <v>1605</v>
      </c>
      <c r="J5478" s="2" t="str">
        <f>MID(B5478,8,4)</f>
        <v>1605</v>
      </c>
      <c r="K5478" s="2" t="str">
        <f>MID(A5478,13,30)</f>
        <v>c5                            </v>
      </c>
      <c r="L5478" s="2" t="str">
        <f>MID(B5478,12,30)</f>
        <v>C5                            </v>
      </c>
    </row>
    <row r="5479" hidden="1" spans="1:12">
      <c r="A5479" s="1" t="s">
        <v>11723</v>
      </c>
      <c r="B5479" s="1" t="s">
        <v>11724</v>
      </c>
      <c r="C5479" s="1" t="s">
        <v>11459</v>
      </c>
      <c r="D5479" s="1" t="s">
        <v>11460</v>
      </c>
      <c r="E5479" s="2" t="str">
        <f t="shared" si="824"/>
        <v>kxbb</v>
      </c>
      <c r="F5479" s="1" t="s">
        <v>11543</v>
      </c>
      <c r="G5479" t="s">
        <v>11462</v>
      </c>
      <c r="H5479" s="1" t="s">
        <v>11463</v>
      </c>
      <c r="I5479" s="2" t="str">
        <f t="shared" ref="I5479:I5492" si="825">MID(A5479,9,4)</f>
        <v>1605</v>
      </c>
      <c r="J5479" s="2" t="str">
        <f t="shared" ref="J5479:J5491" si="826">MID(B5479,8,4)</f>
        <v>1605</v>
      </c>
      <c r="K5479" s="2" t="str">
        <f t="shared" si="822"/>
        <v>hs                           </v>
      </c>
      <c r="L5479" s="2" t="str">
        <f t="shared" si="823"/>
        <v>黄色                            </v>
      </c>
    </row>
    <row r="5480" hidden="1" spans="1:12">
      <c r="A5480" s="1" t="s">
        <v>11725</v>
      </c>
      <c r="B5480" s="1" t="s">
        <v>11726</v>
      </c>
      <c r="C5480" s="1" t="s">
        <v>11459</v>
      </c>
      <c r="D5480" s="1" t="s">
        <v>11460</v>
      </c>
      <c r="E5480" s="2" t="str">
        <f t="shared" si="824"/>
        <v>kxbb</v>
      </c>
      <c r="F5480" s="1" t="s">
        <v>11543</v>
      </c>
      <c r="G5480" t="s">
        <v>11462</v>
      </c>
      <c r="H5480" s="1" t="s">
        <v>11463</v>
      </c>
      <c r="I5480" s="2" t="str">
        <f t="shared" si="825"/>
        <v>1606</v>
      </c>
      <c r="J5480" s="2" t="str">
        <f t="shared" si="826"/>
        <v>1606</v>
      </c>
      <c r="K5480" s="2" t="str">
        <f t="shared" si="822"/>
        <v>hs                           </v>
      </c>
      <c r="L5480" s="2" t="str">
        <f t="shared" si="823"/>
        <v>红色                            </v>
      </c>
    </row>
    <row r="5481" hidden="1" spans="1:12">
      <c r="A5481" s="1" t="s">
        <v>11727</v>
      </c>
      <c r="B5481" s="1" t="s">
        <v>11728</v>
      </c>
      <c r="C5481" s="1" t="s">
        <v>11459</v>
      </c>
      <c r="D5481" s="1" t="s">
        <v>11460</v>
      </c>
      <c r="E5481" s="2" t="str">
        <f t="shared" si="824"/>
        <v>kxbb</v>
      </c>
      <c r="F5481" s="1" t="s">
        <v>11543</v>
      </c>
      <c r="G5481" t="s">
        <v>11462</v>
      </c>
      <c r="H5481" s="1" t="s">
        <v>11463</v>
      </c>
      <c r="I5481" s="2" t="str">
        <f t="shared" si="825"/>
        <v>1607</v>
      </c>
      <c r="J5481" s="2" t="str">
        <f t="shared" si="826"/>
        <v>1607</v>
      </c>
      <c r="K5481" s="2" t="str">
        <f>MID(A5481,13,30)</f>
        <v>c1                            </v>
      </c>
      <c r="L5481" s="2" t="str">
        <f>MID(B5481,12,30)</f>
        <v>C1                            </v>
      </c>
    </row>
    <row r="5482" hidden="1" spans="1:12">
      <c r="A5482" s="1" t="s">
        <v>11729</v>
      </c>
      <c r="B5482" s="1" t="s">
        <v>11730</v>
      </c>
      <c r="C5482" s="1" t="s">
        <v>11459</v>
      </c>
      <c r="D5482" s="1" t="s">
        <v>11460</v>
      </c>
      <c r="E5482" s="2" t="str">
        <f t="shared" si="824"/>
        <v>kxbb</v>
      </c>
      <c r="F5482" s="1" t="s">
        <v>11543</v>
      </c>
      <c r="G5482" t="s">
        <v>11462</v>
      </c>
      <c r="H5482" s="1" t="s">
        <v>11463</v>
      </c>
      <c r="I5482" s="2" t="str">
        <f t="shared" si="825"/>
        <v>1607</v>
      </c>
      <c r="J5482" s="2" t="str">
        <f t="shared" si="826"/>
        <v>1607</v>
      </c>
      <c r="K5482" s="2" t="str">
        <f t="shared" ref="K5482:K5500" si="827">MID(A5482,13,30)</f>
        <v>c4                            </v>
      </c>
      <c r="L5482" s="2" t="str">
        <f t="shared" ref="L5482:L5501" si="828">MID(B5482,12,30)</f>
        <v>C4                            </v>
      </c>
    </row>
    <row r="5483" hidden="1" spans="1:12">
      <c r="A5483" s="1" t="s">
        <v>11731</v>
      </c>
      <c r="B5483" s="1" t="s">
        <v>11732</v>
      </c>
      <c r="C5483" s="1" t="s">
        <v>11459</v>
      </c>
      <c r="D5483" s="1" t="s">
        <v>11460</v>
      </c>
      <c r="E5483" s="2" t="str">
        <f t="shared" si="824"/>
        <v>kxbb</v>
      </c>
      <c r="F5483" s="1" t="s">
        <v>11543</v>
      </c>
      <c r="G5483" t="s">
        <v>11462</v>
      </c>
      <c r="H5483" s="1" t="s">
        <v>11463</v>
      </c>
      <c r="I5483" s="2" t="str">
        <f t="shared" si="825"/>
        <v>1607</v>
      </c>
      <c r="J5483" s="2" t="str">
        <f t="shared" si="826"/>
        <v>1607</v>
      </c>
      <c r="K5483" s="2" t="str">
        <f t="shared" si="827"/>
        <v>c5                            </v>
      </c>
      <c r="L5483" s="2" t="str">
        <f t="shared" si="828"/>
        <v>C5                            </v>
      </c>
    </row>
    <row r="5484" hidden="1" spans="1:12">
      <c r="A5484" s="1" t="s">
        <v>11733</v>
      </c>
      <c r="B5484" s="1" t="s">
        <v>11734</v>
      </c>
      <c r="C5484" s="1" t="s">
        <v>11459</v>
      </c>
      <c r="D5484" s="1" t="s">
        <v>11460</v>
      </c>
      <c r="E5484" s="2" t="str">
        <f t="shared" si="824"/>
        <v>kxbb</v>
      </c>
      <c r="F5484" s="1" t="s">
        <v>11543</v>
      </c>
      <c r="G5484" t="s">
        <v>11462</v>
      </c>
      <c r="H5484" s="1" t="s">
        <v>11463</v>
      </c>
      <c r="I5484" s="2" t="str">
        <f t="shared" si="825"/>
        <v>1607</v>
      </c>
      <c r="J5484" s="2" t="str">
        <f t="shared" si="826"/>
        <v>1607</v>
      </c>
      <c r="K5484" s="2" t="str">
        <f t="shared" si="827"/>
        <v>fzs                           </v>
      </c>
      <c r="L5484" s="2" t="str">
        <f t="shared" si="828"/>
        <v>粉紫色                           </v>
      </c>
    </row>
    <row r="5485" hidden="1" spans="1:12">
      <c r="A5485" s="1" t="s">
        <v>11735</v>
      </c>
      <c r="B5485" s="1" t="s">
        <v>11736</v>
      </c>
      <c r="C5485" s="1" t="s">
        <v>11459</v>
      </c>
      <c r="D5485" s="1" t="s">
        <v>11460</v>
      </c>
      <c r="E5485" s="2" t="str">
        <f t="shared" si="824"/>
        <v>kxbb</v>
      </c>
      <c r="F5485" s="1" t="s">
        <v>11543</v>
      </c>
      <c r="G5485" t="s">
        <v>11462</v>
      </c>
      <c r="H5485" s="1" t="s">
        <v>11463</v>
      </c>
      <c r="I5485" s="2" t="str">
        <f t="shared" si="825"/>
        <v>1607</v>
      </c>
      <c r="J5485" s="2" t="str">
        <f t="shared" si="826"/>
        <v>1607</v>
      </c>
      <c r="K5485" s="2" t="str">
        <f t="shared" si="827"/>
        <v>hhs                           </v>
      </c>
      <c r="L5485" s="2" t="str">
        <f t="shared" si="828"/>
        <v>红黑色                           </v>
      </c>
    </row>
    <row r="5486" hidden="1" spans="1:12">
      <c r="A5486" s="1" t="s">
        <v>11737</v>
      </c>
      <c r="B5486" s="1" t="s">
        <v>11738</v>
      </c>
      <c r="C5486" s="1" t="s">
        <v>11459</v>
      </c>
      <c r="D5486" s="1" t="s">
        <v>11460</v>
      </c>
      <c r="E5486" s="2" t="str">
        <f t="shared" si="824"/>
        <v>kxbb</v>
      </c>
      <c r="F5486" s="1" t="s">
        <v>11543</v>
      </c>
      <c r="G5486" t="s">
        <v>11462</v>
      </c>
      <c r="H5486" s="1" t="s">
        <v>11463</v>
      </c>
      <c r="I5486" s="2" t="str">
        <f t="shared" si="825"/>
        <v>1607</v>
      </c>
      <c r="J5486" s="2" t="str">
        <f t="shared" si="826"/>
        <v>1607</v>
      </c>
      <c r="K5486" s="2" t="str">
        <f t="shared" si="827"/>
        <v>hls                           </v>
      </c>
      <c r="L5486" s="2" t="str">
        <f t="shared" si="828"/>
        <v>黑绿色                           </v>
      </c>
    </row>
    <row r="5487" hidden="1" spans="1:12">
      <c r="A5487" s="1" t="s">
        <v>11739</v>
      </c>
      <c r="B5487" s="1" t="s">
        <v>11740</v>
      </c>
      <c r="C5487" s="1" t="s">
        <v>11459</v>
      </c>
      <c r="D5487" s="1" t="s">
        <v>11460</v>
      </c>
      <c r="E5487" s="2" t="str">
        <f t="shared" si="824"/>
        <v>kxbb</v>
      </c>
      <c r="F5487" s="1" t="s">
        <v>11543</v>
      </c>
      <c r="G5487" t="s">
        <v>11462</v>
      </c>
      <c r="H5487" s="1" t="s">
        <v>11463</v>
      </c>
      <c r="I5487" s="2" t="str">
        <f t="shared" si="825"/>
        <v>1607</v>
      </c>
      <c r="J5487" s="2" t="str">
        <f t="shared" si="826"/>
        <v>1607</v>
      </c>
      <c r="K5487" s="2" t="str">
        <f t="shared" si="827"/>
        <v>hs                            </v>
      </c>
      <c r="L5487" s="2" t="str">
        <f t="shared" si="828"/>
        <v>红色                            </v>
      </c>
    </row>
    <row r="5488" hidden="1" spans="1:12">
      <c r="A5488" s="1" t="s">
        <v>11741</v>
      </c>
      <c r="B5488" s="1" t="s">
        <v>11742</v>
      </c>
      <c r="C5488" s="1" t="s">
        <v>11459</v>
      </c>
      <c r="D5488" s="1" t="s">
        <v>11460</v>
      </c>
      <c r="E5488" s="2" t="str">
        <f t="shared" si="824"/>
        <v>kxbb</v>
      </c>
      <c r="F5488" s="1" t="s">
        <v>11543</v>
      </c>
      <c r="G5488" t="s">
        <v>11462</v>
      </c>
      <c r="H5488" s="1" t="s">
        <v>11463</v>
      </c>
      <c r="I5488" s="2" t="str">
        <f t="shared" si="825"/>
        <v>1608</v>
      </c>
      <c r="J5488" s="2" t="str">
        <f t="shared" si="826"/>
        <v>1608</v>
      </c>
      <c r="K5488" s="2" t="str">
        <f t="shared" si="827"/>
        <v>hs                            </v>
      </c>
      <c r="L5488" s="2" t="str">
        <f t="shared" si="828"/>
        <v>黄色                            </v>
      </c>
    </row>
    <row r="5489" hidden="1" spans="1:12">
      <c r="A5489" s="1" t="s">
        <v>11743</v>
      </c>
      <c r="B5489" s="1" t="s">
        <v>11744</v>
      </c>
      <c r="C5489" s="1" t="s">
        <v>11459</v>
      </c>
      <c r="D5489" s="1" t="s">
        <v>11460</v>
      </c>
      <c r="E5489" s="2" t="str">
        <f t="shared" si="824"/>
        <v>kxbb</v>
      </c>
      <c r="F5489" s="1" t="s">
        <v>11543</v>
      </c>
      <c r="G5489" t="s">
        <v>11462</v>
      </c>
      <c r="H5489" s="1" t="s">
        <v>11463</v>
      </c>
      <c r="I5489" s="2" t="str">
        <f t="shared" si="825"/>
        <v>1609</v>
      </c>
      <c r="J5489" s="2" t="str">
        <f t="shared" si="826"/>
        <v>1609</v>
      </c>
      <c r="K5489" s="2" t="str">
        <f t="shared" si="827"/>
        <v>c2                            </v>
      </c>
      <c r="L5489" s="2" t="str">
        <f t="shared" si="828"/>
        <v>C2                            </v>
      </c>
    </row>
    <row r="5490" hidden="1" spans="1:12">
      <c r="A5490" s="1" t="s">
        <v>11745</v>
      </c>
      <c r="B5490" s="1" t="s">
        <v>11746</v>
      </c>
      <c r="C5490" s="1" t="s">
        <v>11459</v>
      </c>
      <c r="D5490" s="1" t="s">
        <v>11460</v>
      </c>
      <c r="E5490" s="2" t="str">
        <f t="shared" si="824"/>
        <v>kxbb</v>
      </c>
      <c r="F5490" s="1" t="s">
        <v>11543</v>
      </c>
      <c r="G5490" t="s">
        <v>11462</v>
      </c>
      <c r="H5490" s="1" t="s">
        <v>11463</v>
      </c>
      <c r="I5490" s="2" t="str">
        <f t="shared" si="825"/>
        <v>1609</v>
      </c>
      <c r="J5490" s="2" t="str">
        <f t="shared" si="826"/>
        <v>1609</v>
      </c>
      <c r="K5490" s="2" t="str">
        <f t="shared" si="827"/>
        <v>c7                            </v>
      </c>
      <c r="L5490" s="2" t="str">
        <f t="shared" si="828"/>
        <v>C7                            </v>
      </c>
    </row>
    <row r="5491" hidden="1" spans="1:12">
      <c r="A5491" s="1" t="s">
        <v>11747</v>
      </c>
      <c r="B5491" s="1" t="s">
        <v>11748</v>
      </c>
      <c r="C5491" s="1" t="s">
        <v>11459</v>
      </c>
      <c r="D5491" s="1" t="s">
        <v>11460</v>
      </c>
      <c r="E5491" s="2" t="str">
        <f t="shared" ref="E5491:E5502" si="829">MID(A5491,2,4)</f>
        <v>kxbb</v>
      </c>
      <c r="F5491" s="1" t="s">
        <v>11543</v>
      </c>
      <c r="G5491" t="s">
        <v>11462</v>
      </c>
      <c r="H5491" s="1" t="s">
        <v>11463</v>
      </c>
      <c r="I5491" s="2" t="str">
        <f t="shared" si="825"/>
        <v>1610</v>
      </c>
      <c r="J5491" s="2" t="str">
        <f t="shared" si="826"/>
        <v>1610</v>
      </c>
      <c r="K5491" s="2" t="str">
        <f t="shared" si="827"/>
        <v>c4                            </v>
      </c>
      <c r="L5491" s="2" t="str">
        <f t="shared" si="828"/>
        <v>C4                            </v>
      </c>
    </row>
    <row r="5492" hidden="1" spans="1:12">
      <c r="A5492" s="1" t="s">
        <v>11749</v>
      </c>
      <c r="B5492" s="1" t="s">
        <v>11750</v>
      </c>
      <c r="C5492" s="1" t="s">
        <v>11459</v>
      </c>
      <c r="D5492" s="1" t="s">
        <v>11460</v>
      </c>
      <c r="E5492" s="2" t="str">
        <f t="shared" si="829"/>
        <v>kxbb</v>
      </c>
      <c r="F5492" s="1" t="s">
        <v>11543</v>
      </c>
      <c r="G5492" t="s">
        <v>11462</v>
      </c>
      <c r="H5492" s="1" t="s">
        <v>11463</v>
      </c>
      <c r="I5492" s="2" t="str">
        <f t="shared" si="825"/>
        <v>1610</v>
      </c>
      <c r="J5492" s="2" t="str">
        <f t="shared" ref="J5492:J5501" si="830">MID(B5492,8,4)</f>
        <v>1610</v>
      </c>
      <c r="K5492" s="2" t="str">
        <f t="shared" si="827"/>
        <v>c7                            </v>
      </c>
      <c r="L5492" s="2" t="str">
        <f t="shared" si="828"/>
        <v>C7                            </v>
      </c>
    </row>
    <row r="5493" hidden="1" spans="1:12">
      <c r="A5493" s="1" t="s">
        <v>11751</v>
      </c>
      <c r="B5493" s="1" t="s">
        <v>11752</v>
      </c>
      <c r="C5493" s="1" t="s">
        <v>11459</v>
      </c>
      <c r="D5493" s="1" t="s">
        <v>11460</v>
      </c>
      <c r="E5493" s="2" t="str">
        <f t="shared" si="829"/>
        <v>kxbb</v>
      </c>
      <c r="F5493" s="1" t="s">
        <v>11543</v>
      </c>
      <c r="G5493" t="s">
        <v>11462</v>
      </c>
      <c r="H5493" s="1" t="s">
        <v>11463</v>
      </c>
      <c r="I5493" s="2" t="str">
        <f t="shared" ref="I5493:I5500" si="831">MID(A5493,9,4)</f>
        <v>1610</v>
      </c>
      <c r="J5493" s="2" t="str">
        <f t="shared" si="830"/>
        <v>1610</v>
      </c>
      <c r="K5493" s="2" t="str">
        <f t="shared" si="827"/>
        <v>ls                            </v>
      </c>
      <c r="L5493" s="2" t="str">
        <f t="shared" si="828"/>
        <v>绿色                            </v>
      </c>
    </row>
    <row r="5494" hidden="1" spans="1:12">
      <c r="A5494" s="1" t="s">
        <v>11753</v>
      </c>
      <c r="B5494" s="1" t="s">
        <v>11754</v>
      </c>
      <c r="C5494" s="1" t="s">
        <v>11459</v>
      </c>
      <c r="D5494" s="1" t="s">
        <v>11460</v>
      </c>
      <c r="E5494" s="2" t="str">
        <f t="shared" si="829"/>
        <v>kxbb</v>
      </c>
      <c r="F5494" s="1" t="s">
        <v>11543</v>
      </c>
      <c r="G5494" t="s">
        <v>11462</v>
      </c>
      <c r="H5494" s="1" t="s">
        <v>11463</v>
      </c>
      <c r="I5494" s="2" t="str">
        <f t="shared" si="831"/>
        <v>1611</v>
      </c>
      <c r="J5494" s="2" t="str">
        <f t="shared" si="830"/>
        <v>1611</v>
      </c>
      <c r="K5494" s="2" t="str">
        <f t="shared" si="827"/>
        <v>c7                            </v>
      </c>
      <c r="L5494" s="2" t="str">
        <f t="shared" si="828"/>
        <v>C7                            </v>
      </c>
    </row>
    <row r="5495" hidden="1" spans="1:12">
      <c r="A5495" s="1" t="s">
        <v>11755</v>
      </c>
      <c r="B5495" s="1" t="s">
        <v>11756</v>
      </c>
      <c r="C5495" s="1" t="s">
        <v>11459</v>
      </c>
      <c r="D5495" s="1" t="s">
        <v>11460</v>
      </c>
      <c r="E5495" s="2" t="str">
        <f t="shared" si="829"/>
        <v>kxbb</v>
      </c>
      <c r="F5495" s="1" t="s">
        <v>11543</v>
      </c>
      <c r="G5495" t="s">
        <v>11462</v>
      </c>
      <c r="H5495" s="1" t="s">
        <v>11463</v>
      </c>
      <c r="I5495" s="2" t="str">
        <f t="shared" si="831"/>
        <v>1611</v>
      </c>
      <c r="J5495" s="2" t="str">
        <f t="shared" si="830"/>
        <v>1611</v>
      </c>
      <c r="K5495" s="2" t="str">
        <f t="shared" si="827"/>
        <v>ls                            </v>
      </c>
      <c r="L5495" s="2" t="str">
        <f t="shared" si="828"/>
        <v>绿色                            </v>
      </c>
    </row>
    <row r="5496" hidden="1" spans="1:12">
      <c r="A5496" s="1" t="s">
        <v>11757</v>
      </c>
      <c r="B5496" s="1" t="s">
        <v>11758</v>
      </c>
      <c r="C5496" s="1" t="s">
        <v>11459</v>
      </c>
      <c r="D5496" s="1" t="s">
        <v>11460</v>
      </c>
      <c r="E5496" s="2" t="str">
        <f t="shared" si="829"/>
        <v>kxbb</v>
      </c>
      <c r="F5496" s="1" t="s">
        <v>11543</v>
      </c>
      <c r="G5496" t="s">
        <v>11462</v>
      </c>
      <c r="H5496" s="1" t="s">
        <v>11463</v>
      </c>
      <c r="I5496" s="2" t="str">
        <f t="shared" si="831"/>
        <v>1611</v>
      </c>
      <c r="J5496" s="2" t="str">
        <f t="shared" si="830"/>
        <v>1611</v>
      </c>
      <c r="K5496" s="2" t="str">
        <f t="shared" si="827"/>
        <v>zs                            </v>
      </c>
      <c r="L5496" s="2" t="str">
        <f t="shared" si="828"/>
        <v>紫色                            </v>
      </c>
    </row>
    <row r="5497" hidden="1" spans="1:12">
      <c r="A5497" s="1" t="s">
        <v>11759</v>
      </c>
      <c r="B5497" s="1" t="s">
        <v>11760</v>
      </c>
      <c r="C5497" s="1" t="s">
        <v>11459</v>
      </c>
      <c r="D5497" s="1" t="s">
        <v>11460</v>
      </c>
      <c r="E5497" s="2" t="str">
        <f t="shared" si="829"/>
        <v>kxbb</v>
      </c>
      <c r="F5497" s="1" t="s">
        <v>11543</v>
      </c>
      <c r="G5497" t="s">
        <v>11462</v>
      </c>
      <c r="H5497" s="1" t="s">
        <v>11463</v>
      </c>
      <c r="I5497" s="2" t="str">
        <f t="shared" si="831"/>
        <v>1612</v>
      </c>
      <c r="J5497" s="2" t="str">
        <f t="shared" si="830"/>
        <v>1612</v>
      </c>
      <c r="K5497" s="2" t="str">
        <f t="shared" si="827"/>
        <v>c2                            </v>
      </c>
      <c r="L5497" s="2" t="str">
        <f t="shared" si="828"/>
        <v>C2                            </v>
      </c>
    </row>
    <row r="5498" hidden="1" spans="1:12">
      <c r="A5498" s="1" t="s">
        <v>11761</v>
      </c>
      <c r="B5498" s="1" t="s">
        <v>11762</v>
      </c>
      <c r="C5498" s="1" t="s">
        <v>11459</v>
      </c>
      <c r="D5498" s="1" t="s">
        <v>11460</v>
      </c>
      <c r="E5498" s="2" t="str">
        <f t="shared" si="829"/>
        <v>kxbb</v>
      </c>
      <c r="F5498" s="1" t="s">
        <v>11543</v>
      </c>
      <c r="G5498" t="s">
        <v>11462</v>
      </c>
      <c r="H5498" s="1" t="s">
        <v>11463</v>
      </c>
      <c r="I5498" s="2" t="str">
        <f t="shared" si="831"/>
        <v>1612</v>
      </c>
      <c r="J5498" s="2" t="str">
        <f t="shared" si="830"/>
        <v>1612</v>
      </c>
      <c r="K5498" s="2" t="str">
        <f t="shared" si="827"/>
        <v>hs                            </v>
      </c>
      <c r="L5498" s="2" t="str">
        <f t="shared" si="828"/>
        <v>黑色                            </v>
      </c>
    </row>
    <row r="5499" hidden="1" spans="1:12">
      <c r="A5499" s="1" t="s">
        <v>11763</v>
      </c>
      <c r="B5499" s="1" t="s">
        <v>11764</v>
      </c>
      <c r="C5499" s="1" t="s">
        <v>11459</v>
      </c>
      <c r="D5499" s="1" t="s">
        <v>11460</v>
      </c>
      <c r="E5499" s="2" t="str">
        <f t="shared" si="829"/>
        <v>kxbb</v>
      </c>
      <c r="F5499" s="1" t="s">
        <v>11543</v>
      </c>
      <c r="G5499" t="s">
        <v>11462</v>
      </c>
      <c r="H5499" s="1" t="s">
        <v>11463</v>
      </c>
      <c r="I5499" s="2" t="str">
        <f t="shared" si="831"/>
        <v>1612</v>
      </c>
      <c r="J5499" s="2" t="str">
        <f t="shared" si="830"/>
        <v>1612</v>
      </c>
      <c r="K5499" s="2" t="str">
        <f t="shared" si="827"/>
        <v>ls                            </v>
      </c>
      <c r="L5499" s="2" t="str">
        <f t="shared" si="828"/>
        <v>蓝色                            </v>
      </c>
    </row>
    <row r="5500" hidden="1" spans="1:12">
      <c r="A5500" s="1" t="s">
        <v>11765</v>
      </c>
      <c r="B5500" s="1" t="s">
        <v>11766</v>
      </c>
      <c r="C5500" s="1" t="s">
        <v>11459</v>
      </c>
      <c r="D5500" s="1" t="s">
        <v>11460</v>
      </c>
      <c r="E5500" s="2" t="str">
        <f t="shared" si="829"/>
        <v>kxbb</v>
      </c>
      <c r="F5500" s="1" t="s">
        <v>11543</v>
      </c>
      <c r="G5500" t="s">
        <v>11462</v>
      </c>
      <c r="H5500" s="1" t="s">
        <v>11463</v>
      </c>
      <c r="I5500" s="2" t="str">
        <f t="shared" si="831"/>
        <v>1612</v>
      </c>
      <c r="J5500" s="2" t="str">
        <f t="shared" si="830"/>
        <v>1612</v>
      </c>
      <c r="K5500" s="2" t="str">
        <f t="shared" si="827"/>
        <v>zs                            </v>
      </c>
      <c r="L5500" s="2" t="str">
        <f t="shared" si="828"/>
        <v>紫色                            </v>
      </c>
    </row>
    <row r="5501" hidden="1" spans="1:12">
      <c r="A5501" s="1" t="s">
        <v>11767</v>
      </c>
      <c r="B5501" s="1" t="s">
        <v>11768</v>
      </c>
      <c r="C5501" s="1" t="s">
        <v>11459</v>
      </c>
      <c r="D5501" s="1" t="s">
        <v>11460</v>
      </c>
      <c r="E5501" s="2" t="str">
        <f t="shared" si="829"/>
        <v>kxbb</v>
      </c>
      <c r="F5501" s="1" t="s">
        <v>11543</v>
      </c>
      <c r="G5501" t="s">
        <v>11462</v>
      </c>
      <c r="H5501" s="1" t="s">
        <v>11463</v>
      </c>
      <c r="I5501" s="2" t="str">
        <f>MID(A5501,9,3)</f>
        <v>wxh</v>
      </c>
      <c r="J5501" s="2" t="str">
        <f>MID(B5501,8,3)</f>
        <v>无型号</v>
      </c>
      <c r="K5501" s="2" t="str">
        <f>MID(A5501,12,30)</f>
        <v>lhs                           </v>
      </c>
      <c r="L5501" s="2" t="str">
        <f>MID(B5501,11,30)</f>
        <v>绿灰色                           </v>
      </c>
    </row>
    <row r="5502" hidden="1" spans="1:12">
      <c r="A5502" s="1" t="s">
        <v>11769</v>
      </c>
      <c r="B5502" s="1" t="s">
        <v>11770</v>
      </c>
      <c r="C5502" s="1" t="s">
        <v>11459</v>
      </c>
      <c r="D5502" s="1" t="s">
        <v>11460</v>
      </c>
      <c r="E5502" s="2" t="str">
        <f>MID(A5502,2,2)</f>
        <v>mc</v>
      </c>
      <c r="F5502" s="1" t="s">
        <v>11771</v>
      </c>
      <c r="G5502" t="s">
        <v>11772</v>
      </c>
      <c r="H5502" s="1" t="s">
        <v>11773</v>
      </c>
      <c r="I5502" s="2" t="str">
        <f>MID(A5502,8,3)</f>
        <v>   </v>
      </c>
      <c r="K5502" s="2" t="str">
        <f>MID(A5502,12,30)</f>
        <v>                              </v>
      </c>
      <c r="L5502" s="2" t="str">
        <f>MID(B5502,11,30)</f>
        <v>                              </v>
      </c>
    </row>
    <row r="5503" hidden="1" spans="1:12">
      <c r="A5503" s="1" t="s">
        <v>11774</v>
      </c>
      <c r="B5503" s="1" t="s">
        <v>11775</v>
      </c>
      <c r="C5503" s="1" t="s">
        <v>11459</v>
      </c>
      <c r="D5503" s="1" t="s">
        <v>11460</v>
      </c>
      <c r="E5503" s="2" t="str">
        <f>MID(A5503,2,3)</f>
        <v>nba</v>
      </c>
      <c r="F5503" s="1" t="s">
        <v>11776</v>
      </c>
      <c r="G5503" t="s">
        <v>11462</v>
      </c>
      <c r="H5503" s="1" t="s">
        <v>11463</v>
      </c>
      <c r="I5503" s="2" t="str">
        <f>MID(A5503,8,30)</f>
        <v>339ml                         </v>
      </c>
      <c r="K5503" s="2"/>
      <c r="L5503" s="2"/>
    </row>
    <row r="5504" hidden="1" spans="1:12">
      <c r="A5504" s="1" t="s">
        <v>11777</v>
      </c>
      <c r="B5504" s="1" t="s">
        <v>11778</v>
      </c>
      <c r="C5504" s="1" t="s">
        <v>11459</v>
      </c>
      <c r="D5504" s="1" t="s">
        <v>11460</v>
      </c>
      <c r="E5504" s="2" t="str">
        <f>MID(A5504,2,2)</f>
        <v>nk</v>
      </c>
      <c r="F5504" s="1" t="s">
        <v>11779</v>
      </c>
      <c r="G5504" t="s">
        <v>11462</v>
      </c>
      <c r="H5504" s="1" t="s">
        <v>11463</v>
      </c>
      <c r="I5504" s="2" t="str">
        <f>MID(A5504,8,3)</f>
        <v>   </v>
      </c>
      <c r="K5504" s="2" t="str">
        <f>MID(A5504,12,30)</f>
        <v>                              </v>
      </c>
      <c r="L5504" s="2" t="str">
        <f>MID(B5504,11,30)</f>
        <v>                              </v>
      </c>
    </row>
    <row r="5505" hidden="1" spans="1:12">
      <c r="A5505" s="1" t="s">
        <v>11780</v>
      </c>
      <c r="B5505" s="1" t="s">
        <v>11781</v>
      </c>
      <c r="C5505" s="1" t="s">
        <v>11459</v>
      </c>
      <c r="D5505" s="1" t="s">
        <v>11460</v>
      </c>
      <c r="E5505" s="2" t="str">
        <f t="shared" ref="E5505:E5536" si="832">MID(A5505,2,2)</f>
        <v>sl</v>
      </c>
      <c r="F5505" s="1" t="s">
        <v>11782</v>
      </c>
      <c r="G5505" t="s">
        <v>11462</v>
      </c>
      <c r="H5505" s="1" t="s">
        <v>11463</v>
      </c>
      <c r="I5505" s="2" t="str">
        <f>MID(A5505,7,4)</f>
        <v>3107</v>
      </c>
      <c r="J5505" s="2" t="str">
        <f>MID(B5505,6,4)</f>
        <v>3107</v>
      </c>
      <c r="K5505" s="2" t="str">
        <f>MID(A5505,11,30)</f>
        <v>hs                            </v>
      </c>
      <c r="L5505" s="2" t="str">
        <f>MID(B5505,10,30)</f>
        <v>黑色                            </v>
      </c>
    </row>
    <row r="5506" hidden="1" spans="1:12">
      <c r="A5506" s="1" t="s">
        <v>11783</v>
      </c>
      <c r="B5506" s="1" t="s">
        <v>11784</v>
      </c>
      <c r="C5506" s="1" t="s">
        <v>11459</v>
      </c>
      <c r="D5506" s="1" t="s">
        <v>11460</v>
      </c>
      <c r="E5506" s="2" t="str">
        <f t="shared" si="832"/>
        <v>sl</v>
      </c>
      <c r="F5506" s="1" t="s">
        <v>11782</v>
      </c>
      <c r="G5506" t="s">
        <v>11462</v>
      </c>
      <c r="H5506" s="1" t="s">
        <v>11463</v>
      </c>
      <c r="I5506" s="2" t="str">
        <f t="shared" ref="I5506:I5525" si="833">MID(A5506,7,4)</f>
        <v>3124</v>
      </c>
      <c r="J5506" s="2" t="str">
        <f t="shared" ref="J5506:J5525" si="834">MID(B5506,6,4)</f>
        <v>3124</v>
      </c>
      <c r="K5506" s="2" t="str">
        <f t="shared" ref="K5506:K5525" si="835">MID(A5506,11,30)</f>
        <v>hs                            </v>
      </c>
      <c r="L5506" s="2" t="str">
        <f t="shared" ref="L5506:L5525" si="836">MID(B5506,10,30)</f>
        <v>黑色                            </v>
      </c>
    </row>
    <row r="5507" hidden="1" spans="1:12">
      <c r="A5507" s="1" t="s">
        <v>11785</v>
      </c>
      <c r="B5507" s="1" t="s">
        <v>11786</v>
      </c>
      <c r="C5507" s="1" t="s">
        <v>11459</v>
      </c>
      <c r="D5507" s="1" t="s">
        <v>11460</v>
      </c>
      <c r="E5507" s="2" t="str">
        <f t="shared" si="832"/>
        <v>sl</v>
      </c>
      <c r="F5507" s="1" t="s">
        <v>11782</v>
      </c>
      <c r="G5507" t="s">
        <v>11462</v>
      </c>
      <c r="H5507" s="1" t="s">
        <v>11463</v>
      </c>
      <c r="I5507" s="2" t="str">
        <f t="shared" si="833"/>
        <v>3126</v>
      </c>
      <c r="J5507" s="2" t="str">
        <f t="shared" si="834"/>
        <v>3126</v>
      </c>
      <c r="K5507" s="2" t="str">
        <f t="shared" si="835"/>
        <v>hs                            </v>
      </c>
      <c r="L5507" s="2" t="str">
        <f t="shared" si="836"/>
        <v>黑色                            </v>
      </c>
    </row>
    <row r="5508" hidden="1" spans="1:12">
      <c r="A5508" s="1" t="s">
        <v>11787</v>
      </c>
      <c r="B5508" s="1" t="s">
        <v>11788</v>
      </c>
      <c r="C5508" s="1" t="s">
        <v>11459</v>
      </c>
      <c r="D5508" s="1" t="s">
        <v>11460</v>
      </c>
      <c r="E5508" s="2" t="str">
        <f t="shared" si="832"/>
        <v>sl</v>
      </c>
      <c r="F5508" s="1" t="s">
        <v>11782</v>
      </c>
      <c r="G5508" t="s">
        <v>11462</v>
      </c>
      <c r="H5508" s="1" t="s">
        <v>11463</v>
      </c>
      <c r="I5508" s="2" t="str">
        <f t="shared" si="833"/>
        <v>3129</v>
      </c>
      <c r="J5508" s="2" t="str">
        <f t="shared" si="834"/>
        <v>3129</v>
      </c>
      <c r="K5508" s="2" t="str">
        <f t="shared" si="835"/>
        <v>hs                            </v>
      </c>
      <c r="L5508" s="2" t="str">
        <f t="shared" si="836"/>
        <v>黑色                            </v>
      </c>
    </row>
    <row r="5509" hidden="1" spans="1:12">
      <c r="A5509" s="1" t="s">
        <v>11789</v>
      </c>
      <c r="B5509" s="1" t="s">
        <v>11790</v>
      </c>
      <c r="C5509" s="1" t="s">
        <v>11459</v>
      </c>
      <c r="D5509" s="1" t="s">
        <v>11460</v>
      </c>
      <c r="E5509" s="2" t="str">
        <f t="shared" si="832"/>
        <v>sl</v>
      </c>
      <c r="F5509" s="1" t="s">
        <v>11782</v>
      </c>
      <c r="G5509" t="s">
        <v>11462</v>
      </c>
      <c r="H5509" s="1" t="s">
        <v>11463</v>
      </c>
      <c r="I5509" s="2" t="str">
        <f t="shared" si="833"/>
        <v>3131</v>
      </c>
      <c r="J5509" s="2" t="str">
        <f t="shared" si="834"/>
        <v>3131</v>
      </c>
      <c r="K5509" s="2" t="str">
        <f t="shared" si="835"/>
        <v>hs                            </v>
      </c>
      <c r="L5509" s="2" t="str">
        <f t="shared" si="836"/>
        <v>黑色                            </v>
      </c>
    </row>
    <row r="5510" hidden="1" spans="1:12">
      <c r="A5510" s="1" t="s">
        <v>11791</v>
      </c>
      <c r="B5510" s="1" t="s">
        <v>11792</v>
      </c>
      <c r="C5510" s="1" t="s">
        <v>11459</v>
      </c>
      <c r="D5510" s="1" t="s">
        <v>11460</v>
      </c>
      <c r="E5510" s="2" t="str">
        <f t="shared" si="832"/>
        <v>sl</v>
      </c>
      <c r="F5510" s="1" t="s">
        <v>11782</v>
      </c>
      <c r="G5510" t="s">
        <v>11462</v>
      </c>
      <c r="H5510" s="1" t="s">
        <v>11463</v>
      </c>
      <c r="I5510" s="2" t="str">
        <f t="shared" si="833"/>
        <v>3137</v>
      </c>
      <c r="J5510" s="2" t="str">
        <f t="shared" si="834"/>
        <v>3137</v>
      </c>
      <c r="K5510" s="2" t="str">
        <f t="shared" si="835"/>
        <v>hs                            </v>
      </c>
      <c r="L5510" s="2" t="str">
        <f t="shared" si="836"/>
        <v>黑色                            </v>
      </c>
    </row>
    <row r="5511" hidden="1" spans="1:12">
      <c r="A5511" s="1" t="s">
        <v>11793</v>
      </c>
      <c r="B5511" s="1" t="s">
        <v>11794</v>
      </c>
      <c r="C5511" s="1" t="s">
        <v>11459</v>
      </c>
      <c r="D5511" s="1" t="s">
        <v>11460</v>
      </c>
      <c r="E5511" s="2" t="str">
        <f t="shared" si="832"/>
        <v>sl</v>
      </c>
      <c r="F5511" s="1" t="s">
        <v>11782</v>
      </c>
      <c r="G5511" t="s">
        <v>11462</v>
      </c>
      <c r="H5511" s="1" t="s">
        <v>11463</v>
      </c>
      <c r="I5511" s="2" t="str">
        <f t="shared" si="833"/>
        <v>3142</v>
      </c>
      <c r="J5511" s="2" t="str">
        <f t="shared" si="834"/>
        <v>3142</v>
      </c>
      <c r="K5511" s="2" t="str">
        <f t="shared" si="835"/>
        <v>hs                            </v>
      </c>
      <c r="L5511" s="2" t="str">
        <f t="shared" si="836"/>
        <v>黑色                            </v>
      </c>
    </row>
    <row r="5512" hidden="1" spans="1:12">
      <c r="A5512" s="1" t="s">
        <v>11795</v>
      </c>
      <c r="B5512" s="1" t="s">
        <v>11796</v>
      </c>
      <c r="C5512" s="1" t="s">
        <v>11459</v>
      </c>
      <c r="D5512" s="1" t="s">
        <v>11460</v>
      </c>
      <c r="E5512" s="2" t="str">
        <f t="shared" si="832"/>
        <v>sl</v>
      </c>
      <c r="F5512" s="1" t="s">
        <v>11782</v>
      </c>
      <c r="G5512" t="s">
        <v>11462</v>
      </c>
      <c r="H5512" s="1" t="s">
        <v>11463</v>
      </c>
      <c r="I5512" s="2" t="str">
        <f t="shared" si="833"/>
        <v>3144</v>
      </c>
      <c r="J5512" s="2" t="str">
        <f t="shared" si="834"/>
        <v>3144</v>
      </c>
      <c r="K5512" s="2" t="str">
        <f t="shared" si="835"/>
        <v>hs                            </v>
      </c>
      <c r="L5512" s="2" t="str">
        <f t="shared" si="836"/>
        <v>黑色                            </v>
      </c>
    </row>
    <row r="5513" hidden="1" spans="1:12">
      <c r="A5513" s="1" t="s">
        <v>11797</v>
      </c>
      <c r="B5513" s="1" t="s">
        <v>11798</v>
      </c>
      <c r="C5513" s="1" t="s">
        <v>11459</v>
      </c>
      <c r="D5513" s="1" t="s">
        <v>11460</v>
      </c>
      <c r="E5513" s="2" t="str">
        <f t="shared" si="832"/>
        <v>sl</v>
      </c>
      <c r="F5513" s="1" t="s">
        <v>11782</v>
      </c>
      <c r="G5513" t="s">
        <v>11462</v>
      </c>
      <c r="H5513" s="1" t="s">
        <v>11463</v>
      </c>
      <c r="I5513" s="2" t="str">
        <f t="shared" si="833"/>
        <v>3145</v>
      </c>
      <c r="J5513" s="2" t="str">
        <f t="shared" si="834"/>
        <v>3145</v>
      </c>
      <c r="K5513" s="2" t="str">
        <f t="shared" si="835"/>
        <v>hs                            </v>
      </c>
      <c r="L5513" s="2" t="str">
        <f t="shared" si="836"/>
        <v>黑色                            </v>
      </c>
    </row>
    <row r="5514" hidden="1" spans="1:12">
      <c r="A5514" s="1" t="s">
        <v>11799</v>
      </c>
      <c r="B5514" s="1" t="s">
        <v>11800</v>
      </c>
      <c r="C5514" s="1" t="s">
        <v>11459</v>
      </c>
      <c r="D5514" s="1" t="s">
        <v>11460</v>
      </c>
      <c r="E5514" s="2" t="str">
        <f t="shared" si="832"/>
        <v>sl</v>
      </c>
      <c r="F5514" s="1" t="s">
        <v>11782</v>
      </c>
      <c r="G5514" t="s">
        <v>11462</v>
      </c>
      <c r="H5514" s="1" t="s">
        <v>11463</v>
      </c>
      <c r="I5514" s="2" t="str">
        <f t="shared" si="833"/>
        <v>3148</v>
      </c>
      <c r="J5514" s="2" t="str">
        <f t="shared" si="834"/>
        <v>3148</v>
      </c>
      <c r="K5514" s="2" t="str">
        <f t="shared" si="835"/>
        <v>hs                            </v>
      </c>
      <c r="L5514" s="2" t="str">
        <f t="shared" si="836"/>
        <v>黑色                            </v>
      </c>
    </row>
    <row r="5515" hidden="1" spans="1:12">
      <c r="A5515" s="1" t="s">
        <v>11801</v>
      </c>
      <c r="B5515" s="1" t="s">
        <v>11802</v>
      </c>
      <c r="C5515" s="1" t="s">
        <v>11459</v>
      </c>
      <c r="D5515" s="1" t="s">
        <v>11460</v>
      </c>
      <c r="E5515" s="2" t="str">
        <f t="shared" si="832"/>
        <v>sl</v>
      </c>
      <c r="F5515" s="1" t="s">
        <v>11782</v>
      </c>
      <c r="G5515" t="s">
        <v>11462</v>
      </c>
      <c r="H5515" s="1" t="s">
        <v>11463</v>
      </c>
      <c r="I5515" s="2" t="str">
        <f t="shared" si="833"/>
        <v>3154</v>
      </c>
      <c r="J5515" s="2" t="str">
        <f t="shared" si="834"/>
        <v>3154</v>
      </c>
      <c r="K5515" s="2" t="str">
        <f t="shared" si="835"/>
        <v>c3                            </v>
      </c>
      <c r="L5515" s="2" t="str">
        <f t="shared" si="836"/>
        <v>C3                            </v>
      </c>
    </row>
    <row r="5516" hidden="1" spans="1:12">
      <c r="A5516" s="1" t="s">
        <v>11803</v>
      </c>
      <c r="B5516" s="1" t="s">
        <v>11804</v>
      </c>
      <c r="C5516" s="1" t="s">
        <v>11459</v>
      </c>
      <c r="D5516" s="1" t="s">
        <v>11460</v>
      </c>
      <c r="E5516" s="2" t="str">
        <f t="shared" si="832"/>
        <v>sl</v>
      </c>
      <c r="F5516" s="1" t="s">
        <v>11782</v>
      </c>
      <c r="G5516" t="s">
        <v>11462</v>
      </c>
      <c r="H5516" s="1" t="s">
        <v>11463</v>
      </c>
      <c r="I5516" s="2" t="str">
        <f t="shared" si="833"/>
        <v>3161</v>
      </c>
      <c r="J5516" s="2" t="str">
        <f t="shared" si="834"/>
        <v>3161</v>
      </c>
      <c r="K5516" s="2" t="str">
        <f t="shared" si="835"/>
        <v>c1                            </v>
      </c>
      <c r="L5516" s="2" t="str">
        <f t="shared" si="836"/>
        <v>C1                            </v>
      </c>
    </row>
    <row r="5517" hidden="1" spans="1:12">
      <c r="A5517" s="1" t="s">
        <v>11805</v>
      </c>
      <c r="B5517" s="1" t="s">
        <v>11806</v>
      </c>
      <c r="C5517" s="1" t="s">
        <v>11459</v>
      </c>
      <c r="D5517" s="1" t="s">
        <v>11460</v>
      </c>
      <c r="E5517" s="2" t="str">
        <f t="shared" si="832"/>
        <v>sl</v>
      </c>
      <c r="F5517" s="1" t="s">
        <v>11782</v>
      </c>
      <c r="G5517" t="s">
        <v>11462</v>
      </c>
      <c r="H5517" s="1" t="s">
        <v>11463</v>
      </c>
      <c r="I5517" s="2" t="str">
        <f t="shared" si="833"/>
        <v>3315</v>
      </c>
      <c r="J5517" s="2" t="str">
        <f t="shared" si="834"/>
        <v>3315</v>
      </c>
      <c r="K5517" s="2" t="str">
        <f t="shared" si="835"/>
        <v>hs                            </v>
      </c>
      <c r="L5517" s="2" t="str">
        <f t="shared" si="836"/>
        <v>黑色                            </v>
      </c>
    </row>
    <row r="5518" hidden="1" spans="1:12">
      <c r="A5518" s="1" t="s">
        <v>11807</v>
      </c>
      <c r="B5518" s="1" t="s">
        <v>11808</v>
      </c>
      <c r="C5518" s="1" t="s">
        <v>11459</v>
      </c>
      <c r="D5518" s="1" t="s">
        <v>11460</v>
      </c>
      <c r="E5518" s="2" t="str">
        <f t="shared" si="832"/>
        <v>sl</v>
      </c>
      <c r="F5518" s="1" t="s">
        <v>11782</v>
      </c>
      <c r="G5518" t="s">
        <v>11462</v>
      </c>
      <c r="H5518" s="1" t="s">
        <v>11463</v>
      </c>
      <c r="I5518" s="2" t="str">
        <f t="shared" si="833"/>
        <v>3526</v>
      </c>
      <c r="J5518" s="2" t="str">
        <f t="shared" si="834"/>
        <v>3526</v>
      </c>
      <c r="K5518" s="2" t="str">
        <f t="shared" si="835"/>
        <v>hs                            </v>
      </c>
      <c r="L5518" s="2" t="str">
        <f t="shared" si="836"/>
        <v>黑色                            </v>
      </c>
    </row>
    <row r="5519" hidden="1" spans="1:12">
      <c r="A5519" s="1" t="s">
        <v>11809</v>
      </c>
      <c r="B5519" s="1" t="s">
        <v>11810</v>
      </c>
      <c r="C5519" s="1" t="s">
        <v>11459</v>
      </c>
      <c r="D5519" s="1" t="s">
        <v>11460</v>
      </c>
      <c r="E5519" s="2" t="str">
        <f t="shared" si="832"/>
        <v>sl</v>
      </c>
      <c r="F5519" s="1" t="s">
        <v>11782</v>
      </c>
      <c r="G5519" t="s">
        <v>11462</v>
      </c>
      <c r="H5519" s="1" t="s">
        <v>11463</v>
      </c>
      <c r="I5519" s="2" t="str">
        <f t="shared" si="833"/>
        <v>3528</v>
      </c>
      <c r="J5519" s="2" t="str">
        <f t="shared" si="834"/>
        <v>3528</v>
      </c>
      <c r="K5519" s="2" t="str">
        <f t="shared" si="835"/>
        <v>hs                            </v>
      </c>
      <c r="L5519" s="2" t="str">
        <f t="shared" si="836"/>
        <v>黑色                            </v>
      </c>
    </row>
    <row r="5520" hidden="1" spans="1:12">
      <c r="A5520" s="1" t="s">
        <v>11811</v>
      </c>
      <c r="B5520" s="1" t="s">
        <v>11812</v>
      </c>
      <c r="C5520" s="1" t="s">
        <v>11459</v>
      </c>
      <c r="D5520" s="1" t="s">
        <v>11460</v>
      </c>
      <c r="E5520" s="2" t="str">
        <f t="shared" si="832"/>
        <v>sl</v>
      </c>
      <c r="F5520" s="1" t="s">
        <v>11782</v>
      </c>
      <c r="G5520" t="s">
        <v>11462</v>
      </c>
      <c r="H5520" s="1" t="s">
        <v>11463</v>
      </c>
      <c r="I5520" s="2" t="str">
        <f t="shared" si="833"/>
        <v>3536</v>
      </c>
      <c r="J5520" s="2" t="str">
        <f t="shared" si="834"/>
        <v>3536</v>
      </c>
      <c r="K5520" s="2" t="str">
        <f t="shared" si="835"/>
        <v>hs                            </v>
      </c>
      <c r="L5520" s="2" t="str">
        <f t="shared" si="836"/>
        <v>黑色                            </v>
      </c>
    </row>
    <row r="5521" hidden="1" spans="1:12">
      <c r="A5521" s="1" t="s">
        <v>11813</v>
      </c>
      <c r="B5521" s="1" t="s">
        <v>11814</v>
      </c>
      <c r="C5521" s="1" t="s">
        <v>11459</v>
      </c>
      <c r="D5521" s="1" t="s">
        <v>11460</v>
      </c>
      <c r="E5521" s="2" t="str">
        <f t="shared" si="832"/>
        <v>sl</v>
      </c>
      <c r="F5521" s="1" t="s">
        <v>11782</v>
      </c>
      <c r="G5521" t="s">
        <v>11462</v>
      </c>
      <c r="H5521" s="1" t="s">
        <v>11463</v>
      </c>
      <c r="I5521" s="2" t="str">
        <f t="shared" si="833"/>
        <v>3542</v>
      </c>
      <c r="J5521" s="2" t="str">
        <f t="shared" si="834"/>
        <v>3542</v>
      </c>
      <c r="K5521" s="2" t="str">
        <f t="shared" si="835"/>
        <v>hs                            </v>
      </c>
      <c r="L5521" s="2" t="str">
        <f t="shared" si="836"/>
        <v>黑色                            </v>
      </c>
    </row>
    <row r="5522" hidden="1" spans="1:12">
      <c r="A5522" s="1" t="s">
        <v>11815</v>
      </c>
      <c r="B5522" s="1" t="s">
        <v>11816</v>
      </c>
      <c r="C5522" s="1" t="s">
        <v>11459</v>
      </c>
      <c r="D5522" s="1" t="s">
        <v>11460</v>
      </c>
      <c r="E5522" s="2" t="str">
        <f t="shared" si="832"/>
        <v>tj</v>
      </c>
      <c r="F5522" s="1" t="s">
        <v>11817</v>
      </c>
      <c r="G5522" t="s">
        <v>11462</v>
      </c>
      <c r="H5522" s="1" t="s">
        <v>11463</v>
      </c>
      <c r="I5522" s="2" t="str">
        <f t="shared" si="833"/>
        <v>    </v>
      </c>
      <c r="J5522" s="2" t="str">
        <f t="shared" si="834"/>
        <v>    </v>
      </c>
      <c r="K5522" s="2" t="str">
        <f t="shared" si="835"/>
        <v>                              </v>
      </c>
      <c r="L5522" s="2" t="str">
        <f t="shared" si="836"/>
        <v>                              </v>
      </c>
    </row>
    <row r="5523" hidden="1" spans="1:12">
      <c r="A5523" s="1" t="s">
        <v>11818</v>
      </c>
      <c r="B5523" s="1" t="s">
        <v>11819</v>
      </c>
      <c r="C5523" s="1" t="s">
        <v>11459</v>
      </c>
      <c r="D5523" s="1" t="s">
        <v>11460</v>
      </c>
      <c r="E5523" s="2" t="str">
        <f t="shared" si="832"/>
        <v>xm</v>
      </c>
      <c r="F5523" s="1" t="s">
        <v>11820</v>
      </c>
      <c r="G5523" t="s">
        <v>11475</v>
      </c>
      <c r="H5523" s="1" t="s">
        <v>11476</v>
      </c>
      <c r="I5523" s="2" t="str">
        <f t="shared" si="833"/>
        <v>    </v>
      </c>
      <c r="J5523" s="2" t="str">
        <f t="shared" si="834"/>
        <v>    </v>
      </c>
      <c r="K5523" s="2" t="str">
        <f t="shared" si="835"/>
        <v>                              </v>
      </c>
      <c r="L5523" s="2" t="str">
        <f t="shared" si="836"/>
        <v>                              </v>
      </c>
    </row>
    <row r="5524" hidden="1" spans="1:12">
      <c r="A5524" s="1" t="s">
        <v>11821</v>
      </c>
      <c r="B5524" s="1" t="s">
        <v>11822</v>
      </c>
      <c r="C5524" s="1" t="s">
        <v>11459</v>
      </c>
      <c r="D5524" s="1" t="s">
        <v>11460</v>
      </c>
      <c r="E5524" s="2" t="str">
        <f t="shared" si="832"/>
        <v>xm</v>
      </c>
      <c r="F5524" s="1" t="s">
        <v>11820</v>
      </c>
      <c r="G5524" t="s">
        <v>11462</v>
      </c>
      <c r="H5524" s="1" t="s">
        <v>11463</v>
      </c>
      <c r="I5524" s="2" t="str">
        <f t="shared" si="833"/>
        <v>    </v>
      </c>
      <c r="J5524" s="2" t="str">
        <f t="shared" si="834"/>
        <v>    </v>
      </c>
      <c r="K5524" s="2" t="str">
        <f t="shared" si="835"/>
        <v>                              </v>
      </c>
      <c r="L5524" s="2" t="str">
        <f t="shared" si="836"/>
        <v>                              </v>
      </c>
    </row>
    <row r="5525" hidden="1" spans="1:12">
      <c r="A5525" s="1" t="s">
        <v>11823</v>
      </c>
      <c r="B5525" s="1" t="s">
        <v>11824</v>
      </c>
      <c r="C5525" s="1" t="s">
        <v>11459</v>
      </c>
      <c r="D5525" s="1" t="s">
        <v>11460</v>
      </c>
      <c r="E5525" s="2" t="str">
        <f t="shared" si="832"/>
        <v>yk</v>
      </c>
      <c r="F5525" s="1" t="s">
        <v>11825</v>
      </c>
      <c r="G5525" t="s">
        <v>11462</v>
      </c>
      <c r="H5525" s="1" t="s">
        <v>11463</v>
      </c>
      <c r="I5525" s="2" t="str">
        <f t="shared" si="833"/>
        <v>2543</v>
      </c>
      <c r="J5525" s="2" t="str">
        <f t="shared" si="834"/>
        <v>2543</v>
      </c>
      <c r="K5525" s="2" t="str">
        <f t="shared" si="835"/>
        <v>cs                            </v>
      </c>
      <c r="L5525" s="2" t="str">
        <f t="shared" si="836"/>
        <v>茶色                            </v>
      </c>
    </row>
    <row r="5526" hidden="1" spans="1:12">
      <c r="A5526" s="1" t="s">
        <v>11826</v>
      </c>
      <c r="B5526" s="1" t="s">
        <v>11827</v>
      </c>
      <c r="C5526" s="1" t="s">
        <v>11459</v>
      </c>
      <c r="D5526" s="1" t="s">
        <v>11460</v>
      </c>
      <c r="E5526" s="2" t="str">
        <f t="shared" si="832"/>
        <v>yk</v>
      </c>
      <c r="F5526" s="1" t="s">
        <v>11825</v>
      </c>
      <c r="G5526" t="s">
        <v>11462</v>
      </c>
      <c r="H5526" s="1" t="s">
        <v>11463</v>
      </c>
      <c r="I5526" s="2" t="str">
        <f>MID(A5526,7,3)</f>
        <v>255</v>
      </c>
      <c r="J5526" s="2" t="str">
        <f>MID(B5526,6,3)</f>
        <v>255</v>
      </c>
      <c r="K5526" s="2" t="str">
        <f>MID(A5526,10,30)</f>
        <v>hs                            </v>
      </c>
      <c r="L5526" s="2" t="str">
        <f>MID(B5526,9,30)</f>
        <v>黑色                            </v>
      </c>
    </row>
    <row r="5527" hidden="1" spans="1:12">
      <c r="A5527" s="1" t="s">
        <v>11828</v>
      </c>
      <c r="B5527" s="1" t="s">
        <v>11829</v>
      </c>
      <c r="C5527" s="1" t="s">
        <v>11459</v>
      </c>
      <c r="D5527" s="1" t="s">
        <v>11460</v>
      </c>
      <c r="E5527" s="2" t="str">
        <f t="shared" si="832"/>
        <v>yk</v>
      </c>
      <c r="F5527" s="1" t="s">
        <v>11825</v>
      </c>
      <c r="G5527" t="s">
        <v>11462</v>
      </c>
      <c r="H5527" s="1" t="s">
        <v>11463</v>
      </c>
      <c r="I5527" s="2" t="str">
        <f t="shared" ref="I5526:I5546" si="837">MID(A5527,7,4)</f>
        <v>2603</v>
      </c>
      <c r="J5527" s="2" t="str">
        <f t="shared" ref="J5526:J5557" si="838">MID(B5527,6,4)</f>
        <v>2603</v>
      </c>
      <c r="K5527" s="2" t="str">
        <f>MID(A5527,11,30)</f>
        <v>c1                            </v>
      </c>
      <c r="L5527" s="2" t="str">
        <f>MID(B5527,10,30)</f>
        <v>C1                            </v>
      </c>
    </row>
    <row r="5528" hidden="1" spans="1:12">
      <c r="A5528" s="1" t="s">
        <v>11830</v>
      </c>
      <c r="B5528" s="1" t="s">
        <v>11831</v>
      </c>
      <c r="C5528" s="1" t="s">
        <v>11459</v>
      </c>
      <c r="D5528" s="1" t="s">
        <v>11460</v>
      </c>
      <c r="E5528" s="2" t="str">
        <f t="shared" si="832"/>
        <v>yk</v>
      </c>
      <c r="F5528" s="1" t="s">
        <v>11825</v>
      </c>
      <c r="G5528" t="s">
        <v>11462</v>
      </c>
      <c r="H5528" s="1" t="s">
        <v>11463</v>
      </c>
      <c r="I5528" s="2" t="str">
        <f t="shared" si="837"/>
        <v>2603</v>
      </c>
      <c r="J5528" s="2" t="str">
        <f t="shared" si="838"/>
        <v>2603</v>
      </c>
      <c r="K5528" s="2" t="str">
        <f t="shared" ref="K5528:K5572" si="839">MID(A5528,11,30)</f>
        <v>c6                            </v>
      </c>
      <c r="L5528" s="2" t="str">
        <f t="shared" ref="L5528:L5548" si="840">MID(B5528,10,30)</f>
        <v>C6                            </v>
      </c>
    </row>
    <row r="5529" hidden="1" spans="1:12">
      <c r="A5529" s="1" t="s">
        <v>11832</v>
      </c>
      <c r="B5529" s="1" t="s">
        <v>11833</v>
      </c>
      <c r="C5529" s="1" t="s">
        <v>11459</v>
      </c>
      <c r="D5529" s="1" t="s">
        <v>11460</v>
      </c>
      <c r="E5529" s="2" t="str">
        <f t="shared" si="832"/>
        <v>yk</v>
      </c>
      <c r="F5529" s="1" t="s">
        <v>11825</v>
      </c>
      <c r="G5529" t="s">
        <v>11462</v>
      </c>
      <c r="H5529" s="1" t="s">
        <v>11463</v>
      </c>
      <c r="I5529" s="2" t="str">
        <f t="shared" si="837"/>
        <v>2611</v>
      </c>
      <c r="J5529" s="2" t="str">
        <f t="shared" si="838"/>
        <v>2611</v>
      </c>
      <c r="K5529" s="2" t="str">
        <f t="shared" si="839"/>
        <v>c4                            </v>
      </c>
      <c r="L5529" s="2" t="str">
        <f t="shared" si="840"/>
        <v>C4                            </v>
      </c>
    </row>
    <row r="5530" hidden="1" spans="1:12">
      <c r="A5530" s="1" t="s">
        <v>11834</v>
      </c>
      <c r="B5530" s="1" t="s">
        <v>11835</v>
      </c>
      <c r="C5530" s="1" t="s">
        <v>11459</v>
      </c>
      <c r="D5530" s="1" t="s">
        <v>11460</v>
      </c>
      <c r="E5530" s="2" t="str">
        <f t="shared" si="832"/>
        <v>yk</v>
      </c>
      <c r="F5530" s="1" t="s">
        <v>11825</v>
      </c>
      <c r="G5530" t="s">
        <v>11462</v>
      </c>
      <c r="H5530" s="1" t="s">
        <v>11463</v>
      </c>
      <c r="I5530" s="2" t="str">
        <f t="shared" si="837"/>
        <v>2614</v>
      </c>
      <c r="J5530" s="2" t="str">
        <f t="shared" si="838"/>
        <v>2614</v>
      </c>
      <c r="K5530" s="2" t="str">
        <f t="shared" si="839"/>
        <v>c3                            </v>
      </c>
      <c r="L5530" s="2" t="str">
        <f t="shared" si="840"/>
        <v>C3                            </v>
      </c>
    </row>
    <row r="5531" hidden="1" spans="1:12">
      <c r="A5531" s="1" t="s">
        <v>11836</v>
      </c>
      <c r="B5531" s="1" t="s">
        <v>11837</v>
      </c>
      <c r="C5531" s="1" t="s">
        <v>11459</v>
      </c>
      <c r="D5531" s="1" t="s">
        <v>11460</v>
      </c>
      <c r="E5531" s="2" t="str">
        <f t="shared" si="832"/>
        <v>yk</v>
      </c>
      <c r="F5531" s="1" t="s">
        <v>11825</v>
      </c>
      <c r="G5531" t="s">
        <v>11462</v>
      </c>
      <c r="H5531" s="1" t="s">
        <v>11463</v>
      </c>
      <c r="I5531" s="2" t="str">
        <f t="shared" si="837"/>
        <v>2651</v>
      </c>
      <c r="J5531" s="2" t="str">
        <f t="shared" si="838"/>
        <v>2651</v>
      </c>
      <c r="K5531" s="2" t="str">
        <f t="shared" si="839"/>
        <v>c2                            </v>
      </c>
      <c r="L5531" s="2" t="str">
        <f t="shared" si="840"/>
        <v>C2                            </v>
      </c>
    </row>
    <row r="5532" hidden="1" spans="1:12">
      <c r="A5532" s="1" t="s">
        <v>11838</v>
      </c>
      <c r="B5532" s="1" t="s">
        <v>11839</v>
      </c>
      <c r="C5532" s="1" t="s">
        <v>11459</v>
      </c>
      <c r="D5532" s="1" t="s">
        <v>11460</v>
      </c>
      <c r="E5532" s="2" t="str">
        <f t="shared" si="832"/>
        <v>yk</v>
      </c>
      <c r="F5532" s="1" t="s">
        <v>11825</v>
      </c>
      <c r="G5532" t="s">
        <v>11462</v>
      </c>
      <c r="H5532" s="1" t="s">
        <v>11463</v>
      </c>
      <c r="I5532" s="2" t="str">
        <f t="shared" si="837"/>
        <v>2656</v>
      </c>
      <c r="J5532" s="2" t="str">
        <f t="shared" si="838"/>
        <v>2656</v>
      </c>
      <c r="K5532" s="2" t="str">
        <f t="shared" si="839"/>
        <v>c1                            </v>
      </c>
      <c r="L5532" s="2" t="str">
        <f t="shared" si="840"/>
        <v>C1                            </v>
      </c>
    </row>
    <row r="5533" hidden="1" spans="1:12">
      <c r="A5533" s="1" t="s">
        <v>11840</v>
      </c>
      <c r="B5533" s="1" t="s">
        <v>11841</v>
      </c>
      <c r="C5533" s="1" t="s">
        <v>11459</v>
      </c>
      <c r="D5533" s="1" t="s">
        <v>11460</v>
      </c>
      <c r="E5533" s="2" t="str">
        <f t="shared" si="832"/>
        <v>yk</v>
      </c>
      <c r="F5533" s="1" t="s">
        <v>11825</v>
      </c>
      <c r="G5533" t="s">
        <v>11462</v>
      </c>
      <c r="H5533" s="1" t="s">
        <v>11463</v>
      </c>
      <c r="I5533" s="2" t="str">
        <f t="shared" si="837"/>
        <v>2684</v>
      </c>
      <c r="J5533" s="2" t="str">
        <f t="shared" si="838"/>
        <v>2684</v>
      </c>
      <c r="K5533" s="2" t="str">
        <f t="shared" si="839"/>
        <v>c8                            </v>
      </c>
      <c r="L5533" s="2" t="str">
        <f t="shared" si="840"/>
        <v>C8                            </v>
      </c>
    </row>
    <row r="5534" hidden="1" spans="1:12">
      <c r="A5534" s="1" t="s">
        <v>11842</v>
      </c>
      <c r="B5534" s="1" t="s">
        <v>11843</v>
      </c>
      <c r="C5534" s="1" t="s">
        <v>11459</v>
      </c>
      <c r="D5534" s="1" t="s">
        <v>11460</v>
      </c>
      <c r="E5534" s="2" t="str">
        <f t="shared" si="832"/>
        <v>yk</v>
      </c>
      <c r="F5534" s="1" t="s">
        <v>11825</v>
      </c>
      <c r="G5534" t="s">
        <v>11462</v>
      </c>
      <c r="H5534" s="1" t="s">
        <v>11463</v>
      </c>
      <c r="I5534" s="2" t="str">
        <f t="shared" si="837"/>
        <v>2687</v>
      </c>
      <c r="J5534" s="2" t="str">
        <f t="shared" si="838"/>
        <v>2687</v>
      </c>
      <c r="K5534" s="2" t="str">
        <f t="shared" si="839"/>
        <v>c6                            </v>
      </c>
      <c r="L5534" s="2" t="str">
        <f t="shared" si="840"/>
        <v>C6                            </v>
      </c>
    </row>
    <row r="5535" hidden="1" spans="1:12">
      <c r="A5535" s="1" t="s">
        <v>11844</v>
      </c>
      <c r="B5535" s="1" t="s">
        <v>11845</v>
      </c>
      <c r="C5535" s="1" t="s">
        <v>11459</v>
      </c>
      <c r="D5535" s="1" t="s">
        <v>11460</v>
      </c>
      <c r="E5535" s="2" t="str">
        <f t="shared" si="832"/>
        <v>yk</v>
      </c>
      <c r="F5535" s="1" t="s">
        <v>11825</v>
      </c>
      <c r="G5535" t="s">
        <v>11462</v>
      </c>
      <c r="H5535" s="1" t="s">
        <v>11463</v>
      </c>
      <c r="I5535" s="2" t="str">
        <f t="shared" si="837"/>
        <v>2687</v>
      </c>
      <c r="J5535" s="2" t="str">
        <f t="shared" si="838"/>
        <v>2687</v>
      </c>
      <c r="K5535" s="2" t="str">
        <f t="shared" si="839"/>
        <v>c8                            </v>
      </c>
      <c r="L5535" s="2" t="str">
        <f t="shared" si="840"/>
        <v>C8                            </v>
      </c>
    </row>
    <row r="5536" hidden="1" spans="1:12">
      <c r="A5536" s="1" t="s">
        <v>11846</v>
      </c>
      <c r="B5536" s="1" t="s">
        <v>11847</v>
      </c>
      <c r="C5536" s="1" t="s">
        <v>11459</v>
      </c>
      <c r="D5536" s="1" t="s">
        <v>11460</v>
      </c>
      <c r="E5536" s="2" t="str">
        <f t="shared" si="832"/>
        <v>yk</v>
      </c>
      <c r="F5536" s="1" t="s">
        <v>11825</v>
      </c>
      <c r="G5536" t="s">
        <v>11462</v>
      </c>
      <c r="H5536" s="1" t="s">
        <v>11463</v>
      </c>
      <c r="I5536" s="2" t="str">
        <f t="shared" si="837"/>
        <v>2709</v>
      </c>
      <c r="J5536" s="2" t="str">
        <f t="shared" si="838"/>
        <v>2709</v>
      </c>
      <c r="K5536" s="2" t="str">
        <f t="shared" si="839"/>
        <v>c2                            </v>
      </c>
      <c r="L5536" s="2" t="str">
        <f t="shared" si="840"/>
        <v>C2                            </v>
      </c>
    </row>
    <row r="5537" hidden="1" spans="1:12">
      <c r="A5537" s="1" t="s">
        <v>11848</v>
      </c>
      <c r="B5537" s="1" t="s">
        <v>11849</v>
      </c>
      <c r="C5537" s="1" t="s">
        <v>11459</v>
      </c>
      <c r="D5537" s="1" t="s">
        <v>11460</v>
      </c>
      <c r="E5537" s="2" t="str">
        <f t="shared" ref="E5537:E5568" si="841">MID(A5537,2,2)</f>
        <v>yk</v>
      </c>
      <c r="F5537" s="1" t="s">
        <v>11825</v>
      </c>
      <c r="G5537" t="s">
        <v>11462</v>
      </c>
      <c r="H5537" s="1" t="s">
        <v>11463</v>
      </c>
      <c r="I5537" s="2" t="str">
        <f t="shared" si="837"/>
        <v>2810</v>
      </c>
      <c r="J5537" s="2" t="str">
        <f t="shared" si="838"/>
        <v>2810</v>
      </c>
      <c r="K5537" s="2" t="str">
        <f t="shared" si="839"/>
        <v>c3                            </v>
      </c>
      <c r="L5537" s="2" t="str">
        <f t="shared" si="840"/>
        <v>C3                            </v>
      </c>
    </row>
    <row r="5538" hidden="1" spans="1:12">
      <c r="A5538" s="1" t="s">
        <v>11850</v>
      </c>
      <c r="B5538" s="1" t="s">
        <v>11851</v>
      </c>
      <c r="C5538" s="1" t="s">
        <v>11459</v>
      </c>
      <c r="D5538" s="1" t="s">
        <v>11460</v>
      </c>
      <c r="E5538" s="2" t="str">
        <f t="shared" si="841"/>
        <v>yk</v>
      </c>
      <c r="F5538" s="1" t="s">
        <v>11825</v>
      </c>
      <c r="G5538" t="s">
        <v>11462</v>
      </c>
      <c r="H5538" s="1" t="s">
        <v>11463</v>
      </c>
      <c r="I5538" s="2" t="str">
        <f t="shared" si="837"/>
        <v>3024</v>
      </c>
      <c r="J5538" s="2" t="str">
        <f t="shared" si="838"/>
        <v>3024</v>
      </c>
      <c r="K5538" s="2" t="str">
        <f t="shared" si="839"/>
        <v>js                            </v>
      </c>
      <c r="L5538" s="2" t="str">
        <f t="shared" si="840"/>
        <v>金色                            </v>
      </c>
    </row>
    <row r="5539" hidden="1" spans="1:12">
      <c r="A5539" s="1" t="s">
        <v>11852</v>
      </c>
      <c r="B5539" s="1" t="s">
        <v>11853</v>
      </c>
      <c r="C5539" s="1" t="s">
        <v>11459</v>
      </c>
      <c r="D5539" s="1" t="s">
        <v>11460</v>
      </c>
      <c r="E5539" s="2" t="str">
        <f t="shared" si="841"/>
        <v>yk</v>
      </c>
      <c r="F5539" s="1" t="s">
        <v>11825</v>
      </c>
      <c r="G5539" t="s">
        <v>11462</v>
      </c>
      <c r="H5539" s="1" t="s">
        <v>11463</v>
      </c>
      <c r="I5539" s="2" t="str">
        <f t="shared" si="837"/>
        <v>3024</v>
      </c>
      <c r="J5539" s="2" t="str">
        <f t="shared" si="838"/>
        <v>3024</v>
      </c>
      <c r="K5539" s="2" t="str">
        <f t="shared" si="839"/>
        <v>ls                            </v>
      </c>
      <c r="L5539" s="2" t="str">
        <f t="shared" si="840"/>
        <v>蓝色                            </v>
      </c>
    </row>
    <row r="5540" hidden="1" spans="1:12">
      <c r="A5540" s="1" t="s">
        <v>11854</v>
      </c>
      <c r="B5540" s="1" t="s">
        <v>11855</v>
      </c>
      <c r="C5540" s="1" t="s">
        <v>11459</v>
      </c>
      <c r="D5540" s="1" t="s">
        <v>11460</v>
      </c>
      <c r="E5540" s="2" t="str">
        <f t="shared" si="841"/>
        <v>yk</v>
      </c>
      <c r="F5540" s="1" t="s">
        <v>11825</v>
      </c>
      <c r="G5540" t="s">
        <v>11462</v>
      </c>
      <c r="H5540" s="1" t="s">
        <v>11463</v>
      </c>
      <c r="I5540" s="2" t="str">
        <f t="shared" si="837"/>
        <v>3026</v>
      </c>
      <c r="J5540" s="2" t="str">
        <f t="shared" si="838"/>
        <v>3026</v>
      </c>
      <c r="K5540" s="2" t="str">
        <f t="shared" si="839"/>
        <v>hs                            </v>
      </c>
      <c r="L5540" s="2" t="str">
        <f t="shared" si="840"/>
        <v>黑色                            </v>
      </c>
    </row>
    <row r="5541" hidden="1" spans="1:12">
      <c r="A5541" s="1" t="s">
        <v>11856</v>
      </c>
      <c r="B5541" s="1" t="s">
        <v>11857</v>
      </c>
      <c r="C5541" s="1" t="s">
        <v>11459</v>
      </c>
      <c r="D5541" s="1" t="s">
        <v>11460</v>
      </c>
      <c r="E5541" s="2" t="str">
        <f t="shared" si="841"/>
        <v>yk</v>
      </c>
      <c r="F5541" s="1" t="s">
        <v>11825</v>
      </c>
      <c r="G5541" t="s">
        <v>11462</v>
      </c>
      <c r="H5541" s="1" t="s">
        <v>11463</v>
      </c>
      <c r="I5541" s="2" t="str">
        <f t="shared" si="837"/>
        <v>3027</v>
      </c>
      <c r="J5541" s="2" t="str">
        <f t="shared" si="838"/>
        <v>3027</v>
      </c>
      <c r="K5541" s="2" t="str">
        <f t="shared" si="839"/>
        <v>hs                            </v>
      </c>
      <c r="L5541" s="2" t="str">
        <f t="shared" si="840"/>
        <v>蓝色                            </v>
      </c>
    </row>
    <row r="5542" hidden="1" spans="1:12">
      <c r="A5542" s="1" t="s">
        <v>11858</v>
      </c>
      <c r="B5542" s="1" t="s">
        <v>11859</v>
      </c>
      <c r="C5542" s="1" t="s">
        <v>11459</v>
      </c>
      <c r="D5542" s="1" t="s">
        <v>11460</v>
      </c>
      <c r="E5542" s="2" t="str">
        <f t="shared" si="841"/>
        <v>yk</v>
      </c>
      <c r="F5542" s="1" t="s">
        <v>11825</v>
      </c>
      <c r="G5542" t="s">
        <v>11462</v>
      </c>
      <c r="H5542" s="1" t="s">
        <v>11463</v>
      </c>
      <c r="I5542" s="2" t="str">
        <f t="shared" si="837"/>
        <v>3029</v>
      </c>
      <c r="J5542" s="2" t="str">
        <f t="shared" si="838"/>
        <v>3029</v>
      </c>
      <c r="K5542" s="2" t="str">
        <f t="shared" si="839"/>
        <v>hjs                           </v>
      </c>
      <c r="L5542" s="2" t="str">
        <f t="shared" si="840"/>
        <v>红金色                           </v>
      </c>
    </row>
    <row r="5543" hidden="1" spans="1:12">
      <c r="A5543" s="1" t="s">
        <v>11860</v>
      </c>
      <c r="B5543" s="1" t="s">
        <v>11861</v>
      </c>
      <c r="C5543" s="1" t="s">
        <v>11459</v>
      </c>
      <c r="D5543" s="1" t="s">
        <v>11460</v>
      </c>
      <c r="E5543" s="2" t="str">
        <f t="shared" si="841"/>
        <v>yk</v>
      </c>
      <c r="F5543" s="1" t="s">
        <v>11825</v>
      </c>
      <c r="G5543" t="s">
        <v>11462</v>
      </c>
      <c r="H5543" s="1" t="s">
        <v>11463</v>
      </c>
      <c r="I5543" s="2" t="str">
        <f t="shared" si="837"/>
        <v>3029</v>
      </c>
      <c r="J5543" s="2" t="str">
        <f t="shared" si="838"/>
        <v>3029</v>
      </c>
      <c r="K5543" s="2" t="str">
        <f t="shared" si="839"/>
        <v>hs                            </v>
      </c>
      <c r="L5543" s="2" t="str">
        <f t="shared" si="840"/>
        <v>灰色                            </v>
      </c>
    </row>
    <row r="5544" hidden="1" spans="1:12">
      <c r="A5544" s="1" t="s">
        <v>11862</v>
      </c>
      <c r="B5544" s="1" t="s">
        <v>11863</v>
      </c>
      <c r="C5544" s="1" t="s">
        <v>11459</v>
      </c>
      <c r="D5544" s="1" t="s">
        <v>11460</v>
      </c>
      <c r="E5544" s="2" t="str">
        <f t="shared" si="841"/>
        <v>yk</v>
      </c>
      <c r="F5544" s="1" t="s">
        <v>11825</v>
      </c>
      <c r="G5544" t="s">
        <v>11462</v>
      </c>
      <c r="H5544" s="1" t="s">
        <v>11463</v>
      </c>
      <c r="I5544" s="2" t="str">
        <f t="shared" si="837"/>
        <v>3029</v>
      </c>
      <c r="J5544" s="2" t="str">
        <f t="shared" si="838"/>
        <v>3029</v>
      </c>
      <c r="K5544" s="2" t="str">
        <f t="shared" si="839"/>
        <v>hs1                           </v>
      </c>
      <c r="L5544" s="2" t="str">
        <f t="shared" si="840"/>
        <v>黄色                            </v>
      </c>
    </row>
    <row r="5545" hidden="1" spans="1:12">
      <c r="A5545" s="1" t="s">
        <v>11864</v>
      </c>
      <c r="B5545" s="1" t="s">
        <v>11865</v>
      </c>
      <c r="C5545" s="1" t="s">
        <v>11459</v>
      </c>
      <c r="D5545" s="1" t="s">
        <v>11460</v>
      </c>
      <c r="E5545" s="2" t="str">
        <f t="shared" si="841"/>
        <v>yk</v>
      </c>
      <c r="F5545" s="1" t="s">
        <v>11825</v>
      </c>
      <c r="G5545" t="s">
        <v>11462</v>
      </c>
      <c r="H5545" s="1" t="s">
        <v>11463</v>
      </c>
      <c r="I5545" s="2" t="str">
        <f t="shared" si="837"/>
        <v>3227</v>
      </c>
      <c r="J5545" s="2" t="str">
        <f t="shared" si="838"/>
        <v>3227</v>
      </c>
      <c r="K5545" s="2" t="str">
        <f t="shared" si="839"/>
        <v>js                            </v>
      </c>
      <c r="L5545" s="2" t="str">
        <f t="shared" si="840"/>
        <v>金色                            </v>
      </c>
    </row>
    <row r="5546" hidden="1" spans="1:12">
      <c r="A5546" s="1" t="s">
        <v>11866</v>
      </c>
      <c r="B5546" s="1" t="s">
        <v>11867</v>
      </c>
      <c r="C5546" s="1" t="s">
        <v>11459</v>
      </c>
      <c r="D5546" s="1" t="s">
        <v>11460</v>
      </c>
      <c r="E5546" s="2" t="str">
        <f t="shared" si="841"/>
        <v>yk</v>
      </c>
      <c r="F5546" s="1" t="s">
        <v>11825</v>
      </c>
      <c r="G5546" t="s">
        <v>11462</v>
      </c>
      <c r="H5546" s="1" t="s">
        <v>11463</v>
      </c>
      <c r="I5546" s="2" t="str">
        <f t="shared" si="837"/>
        <v>3237</v>
      </c>
      <c r="J5546" s="2" t="str">
        <f t="shared" si="838"/>
        <v>3237</v>
      </c>
      <c r="K5546" s="2" t="str">
        <f t="shared" si="839"/>
        <v>hs                            </v>
      </c>
      <c r="L5546" s="2" t="str">
        <f t="shared" si="840"/>
        <v>黑色                            </v>
      </c>
    </row>
    <row r="5547" hidden="1" spans="1:12">
      <c r="A5547" s="1" t="s">
        <v>11868</v>
      </c>
      <c r="B5547" s="1" t="s">
        <v>11869</v>
      </c>
      <c r="C5547" s="1" t="s">
        <v>11459</v>
      </c>
      <c r="D5547" s="1" t="s">
        <v>11460</v>
      </c>
      <c r="E5547" s="2" t="str">
        <f t="shared" si="841"/>
        <v>yk</v>
      </c>
      <c r="F5547" s="1" t="s">
        <v>11825</v>
      </c>
      <c r="G5547" t="s">
        <v>11462</v>
      </c>
      <c r="H5547" s="1" t="s">
        <v>11463</v>
      </c>
      <c r="I5547" s="2" t="str">
        <f t="shared" ref="I5547:I5578" si="842">MID(A5547,7,4)</f>
        <v>3238</v>
      </c>
      <c r="J5547" s="2" t="str">
        <f t="shared" si="838"/>
        <v>3238</v>
      </c>
      <c r="K5547" s="2" t="str">
        <f t="shared" si="839"/>
        <v>hs                            </v>
      </c>
      <c r="L5547" s="2" t="str">
        <f t="shared" si="840"/>
        <v>黑色                            </v>
      </c>
    </row>
    <row r="5548" hidden="1" spans="1:12">
      <c r="A5548" s="1" t="s">
        <v>11870</v>
      </c>
      <c r="B5548" s="1" t="s">
        <v>11871</v>
      </c>
      <c r="C5548" s="1" t="s">
        <v>11459</v>
      </c>
      <c r="D5548" s="1" t="s">
        <v>11460</v>
      </c>
      <c r="E5548" s="2" t="str">
        <f t="shared" si="841"/>
        <v>yk</v>
      </c>
      <c r="F5548" s="1" t="s">
        <v>11825</v>
      </c>
      <c r="G5548" t="s">
        <v>11462</v>
      </c>
      <c r="H5548" s="1" t="s">
        <v>11463</v>
      </c>
      <c r="I5548" s="2" t="str">
        <f t="shared" si="842"/>
        <v>3252</v>
      </c>
      <c r="J5548" s="2" t="str">
        <f t="shared" si="838"/>
        <v>3252</v>
      </c>
      <c r="K5548" s="2" t="str">
        <f t="shared" si="839"/>
        <v>c3                            </v>
      </c>
      <c r="L5548" s="2" t="str">
        <f t="shared" si="840"/>
        <v>C3                            </v>
      </c>
    </row>
    <row r="5549" hidden="1" spans="1:12">
      <c r="A5549" s="1" t="s">
        <v>11872</v>
      </c>
      <c r="B5549" s="1" t="s">
        <v>11873</v>
      </c>
      <c r="C5549" s="1" t="s">
        <v>11459</v>
      </c>
      <c r="D5549" s="1" t="s">
        <v>11460</v>
      </c>
      <c r="E5549" s="2" t="str">
        <f t="shared" si="841"/>
        <v>yk</v>
      </c>
      <c r="F5549" s="1" t="s">
        <v>11825</v>
      </c>
      <c r="G5549" t="s">
        <v>11462</v>
      </c>
      <c r="H5549" s="1" t="s">
        <v>11463</v>
      </c>
      <c r="I5549" s="2" t="str">
        <f t="shared" si="842"/>
        <v>3252</v>
      </c>
      <c r="J5549" s="2" t="str">
        <f t="shared" si="838"/>
        <v>3252</v>
      </c>
      <c r="K5549" s="2" t="str">
        <f t="shared" si="839"/>
        <v>c4                            </v>
      </c>
      <c r="L5549" s="2" t="str">
        <f t="shared" ref="L5549:L5574" si="843">MID(B5549,10,30)</f>
        <v>C4                            </v>
      </c>
    </row>
    <row r="5550" hidden="1" spans="1:12">
      <c r="A5550" s="1" t="s">
        <v>11874</v>
      </c>
      <c r="B5550" s="1" t="s">
        <v>11875</v>
      </c>
      <c r="C5550" s="1" t="s">
        <v>11459</v>
      </c>
      <c r="D5550" s="1" t="s">
        <v>11460</v>
      </c>
      <c r="E5550" s="2" t="str">
        <f t="shared" si="841"/>
        <v>yk</v>
      </c>
      <c r="F5550" s="1" t="s">
        <v>11825</v>
      </c>
      <c r="G5550" t="s">
        <v>11462</v>
      </c>
      <c r="H5550" s="1" t="s">
        <v>11463</v>
      </c>
      <c r="I5550" s="2" t="str">
        <f t="shared" si="842"/>
        <v>3258</v>
      </c>
      <c r="J5550" s="2" t="str">
        <f t="shared" si="838"/>
        <v>3258</v>
      </c>
      <c r="K5550" s="2" t="str">
        <f t="shared" si="839"/>
        <v>c1                            </v>
      </c>
      <c r="L5550" s="2" t="str">
        <f t="shared" si="843"/>
        <v>C1                            </v>
      </c>
    </row>
    <row r="5551" hidden="1" spans="1:12">
      <c r="A5551" s="1" t="s">
        <v>11876</v>
      </c>
      <c r="B5551" s="1" t="s">
        <v>11877</v>
      </c>
      <c r="C5551" s="1" t="s">
        <v>11459</v>
      </c>
      <c r="D5551" s="1" t="s">
        <v>11460</v>
      </c>
      <c r="E5551" s="2" t="str">
        <f t="shared" si="841"/>
        <v>yk</v>
      </c>
      <c r="F5551" s="1" t="s">
        <v>11825</v>
      </c>
      <c r="G5551" t="s">
        <v>11462</v>
      </c>
      <c r="H5551" s="1" t="s">
        <v>11463</v>
      </c>
      <c r="I5551" s="2" t="str">
        <f t="shared" si="842"/>
        <v>3260</v>
      </c>
      <c r="J5551" s="2" t="str">
        <f t="shared" si="838"/>
        <v>3260</v>
      </c>
      <c r="K5551" s="2" t="str">
        <f t="shared" si="839"/>
        <v>c4                            </v>
      </c>
      <c r="L5551" s="2" t="str">
        <f t="shared" si="843"/>
        <v>C4                            </v>
      </c>
    </row>
    <row r="5552" hidden="1" spans="1:12">
      <c r="A5552" s="1" t="s">
        <v>11878</v>
      </c>
      <c r="B5552" s="1" t="s">
        <v>11879</v>
      </c>
      <c r="C5552" s="1" t="s">
        <v>11459</v>
      </c>
      <c r="D5552" s="1" t="s">
        <v>11460</v>
      </c>
      <c r="E5552" s="2" t="str">
        <f t="shared" si="841"/>
        <v>yk</v>
      </c>
      <c r="F5552" s="1" t="s">
        <v>11825</v>
      </c>
      <c r="G5552" t="s">
        <v>11462</v>
      </c>
      <c r="H5552" s="1" t="s">
        <v>11463</v>
      </c>
      <c r="I5552" s="2" t="str">
        <f t="shared" si="842"/>
        <v>3262</v>
      </c>
      <c r="J5552" s="2" t="str">
        <f t="shared" si="838"/>
        <v>3262</v>
      </c>
      <c r="K5552" s="2" t="str">
        <f t="shared" si="839"/>
        <v>c02                           </v>
      </c>
      <c r="L5552" s="2" t="str">
        <f t="shared" si="843"/>
        <v>C02                           </v>
      </c>
    </row>
    <row r="5553" hidden="1" spans="1:12">
      <c r="A5553" s="1" t="s">
        <v>11880</v>
      </c>
      <c r="B5553" s="1" t="s">
        <v>11881</v>
      </c>
      <c r="C5553" s="1" t="s">
        <v>11459</v>
      </c>
      <c r="D5553" s="1" t="s">
        <v>11460</v>
      </c>
      <c r="E5553" s="2" t="str">
        <f t="shared" si="841"/>
        <v>yk</v>
      </c>
      <c r="F5553" s="1" t="s">
        <v>11825</v>
      </c>
      <c r="G5553" t="s">
        <v>11462</v>
      </c>
      <c r="H5553" s="1" t="s">
        <v>11463</v>
      </c>
      <c r="I5553" s="2" t="str">
        <f t="shared" si="842"/>
        <v>3262</v>
      </c>
      <c r="J5553" s="2" t="str">
        <f t="shared" si="838"/>
        <v>3262</v>
      </c>
      <c r="K5553" s="2" t="str">
        <f t="shared" si="839"/>
        <v>c1                            </v>
      </c>
      <c r="L5553" s="2" t="str">
        <f t="shared" si="843"/>
        <v>C1                            </v>
      </c>
    </row>
    <row r="5554" hidden="1" spans="1:12">
      <c r="A5554" s="1" t="s">
        <v>11882</v>
      </c>
      <c r="B5554" s="1" t="s">
        <v>11883</v>
      </c>
      <c r="C5554" s="1" t="s">
        <v>11459</v>
      </c>
      <c r="D5554" s="1" t="s">
        <v>11460</v>
      </c>
      <c r="E5554" s="2" t="str">
        <f t="shared" si="841"/>
        <v>yk</v>
      </c>
      <c r="F5554" s="1" t="s">
        <v>11825</v>
      </c>
      <c r="G5554" t="s">
        <v>11462</v>
      </c>
      <c r="H5554" s="1" t="s">
        <v>11463</v>
      </c>
      <c r="I5554" s="2" t="str">
        <f t="shared" si="842"/>
        <v>3267</v>
      </c>
      <c r="J5554" s="2" t="str">
        <f t="shared" si="838"/>
        <v>3267</v>
      </c>
      <c r="K5554" s="2" t="str">
        <f t="shared" si="839"/>
        <v>c5                            </v>
      </c>
      <c r="L5554" s="2" t="str">
        <f t="shared" si="843"/>
        <v>C5                            </v>
      </c>
    </row>
    <row r="5555" hidden="1" spans="1:12">
      <c r="A5555" s="1" t="s">
        <v>11884</v>
      </c>
      <c r="B5555" s="1" t="s">
        <v>11885</v>
      </c>
      <c r="C5555" s="1" t="s">
        <v>11459</v>
      </c>
      <c r="D5555" s="1" t="s">
        <v>11460</v>
      </c>
      <c r="E5555" s="2" t="str">
        <f t="shared" si="841"/>
        <v>yk</v>
      </c>
      <c r="F5555" s="1" t="s">
        <v>11825</v>
      </c>
      <c r="G5555" t="s">
        <v>11462</v>
      </c>
      <c r="H5555" s="1" t="s">
        <v>11463</v>
      </c>
      <c r="I5555" s="2" t="str">
        <f t="shared" si="842"/>
        <v>3274</v>
      </c>
      <c r="J5555" s="2" t="str">
        <f t="shared" si="838"/>
        <v>3274</v>
      </c>
      <c r="K5555" s="2" t="str">
        <f t="shared" si="839"/>
        <v>c01                           </v>
      </c>
      <c r="L5555" s="2" t="str">
        <f t="shared" si="843"/>
        <v>C01                           </v>
      </c>
    </row>
    <row r="5556" hidden="1" spans="1:12">
      <c r="A5556" s="1" t="s">
        <v>11886</v>
      </c>
      <c r="B5556" s="1" t="s">
        <v>11887</v>
      </c>
      <c r="C5556" s="1" t="s">
        <v>11459</v>
      </c>
      <c r="D5556" s="1" t="s">
        <v>11460</v>
      </c>
      <c r="E5556" s="2" t="str">
        <f t="shared" si="841"/>
        <v>yk</v>
      </c>
      <c r="F5556" s="1" t="s">
        <v>11825</v>
      </c>
      <c r="G5556" t="s">
        <v>11462</v>
      </c>
      <c r="H5556" s="1" t="s">
        <v>11463</v>
      </c>
      <c r="I5556" s="2" t="str">
        <f t="shared" si="842"/>
        <v>3275</v>
      </c>
      <c r="J5556" s="2" t="str">
        <f t="shared" si="838"/>
        <v>3275</v>
      </c>
      <c r="K5556" s="2" t="str">
        <f t="shared" si="839"/>
        <v>c07                           </v>
      </c>
      <c r="L5556" s="2" t="str">
        <f t="shared" si="843"/>
        <v>C07                           </v>
      </c>
    </row>
    <row r="5557" hidden="1" spans="1:12">
      <c r="A5557" s="1" t="s">
        <v>11888</v>
      </c>
      <c r="B5557" s="1" t="s">
        <v>11889</v>
      </c>
      <c r="C5557" s="1" t="s">
        <v>11459</v>
      </c>
      <c r="D5557" s="1" t="s">
        <v>11460</v>
      </c>
      <c r="E5557" s="2" t="str">
        <f t="shared" si="841"/>
        <v>yk</v>
      </c>
      <c r="F5557" s="1" t="s">
        <v>11825</v>
      </c>
      <c r="G5557" t="s">
        <v>11462</v>
      </c>
      <c r="H5557" s="1" t="s">
        <v>11463</v>
      </c>
      <c r="I5557" s="2" t="str">
        <f>MID(A5557,7,3)</f>
        <v>338</v>
      </c>
      <c r="J5557" s="2" t="str">
        <f>MID(B5557,6,3)</f>
        <v>338</v>
      </c>
      <c r="K5557" s="2" t="str">
        <f>MID(A5557,10,30)</f>
        <v>hs                            </v>
      </c>
      <c r="L5557" s="2" t="str">
        <f>MID(B5557,9,30)</f>
        <v>灰色                            </v>
      </c>
    </row>
    <row r="5558" hidden="1" spans="1:12">
      <c r="A5558" s="1" t="s">
        <v>11890</v>
      </c>
      <c r="B5558" s="1" t="s">
        <v>11891</v>
      </c>
      <c r="C5558" s="1" t="s">
        <v>11459</v>
      </c>
      <c r="D5558" s="1" t="s">
        <v>11460</v>
      </c>
      <c r="E5558" s="2" t="str">
        <f t="shared" si="841"/>
        <v>yk</v>
      </c>
      <c r="F5558" s="1" t="s">
        <v>11825</v>
      </c>
      <c r="G5558" t="s">
        <v>11462</v>
      </c>
      <c r="H5558" s="1" t="s">
        <v>11463</v>
      </c>
      <c r="I5558" s="2" t="str">
        <f t="shared" si="842"/>
        <v>3528</v>
      </c>
      <c r="J5558" s="2" t="str">
        <f t="shared" ref="J5558:J5589" si="844">MID(B5558,6,4)</f>
        <v>3528</v>
      </c>
      <c r="K5558" s="2" t="str">
        <f t="shared" si="839"/>
        <v>hs                            </v>
      </c>
      <c r="L5558" s="2" t="str">
        <f t="shared" si="843"/>
        <v>灰色                            </v>
      </c>
    </row>
    <row r="5559" hidden="1" spans="1:12">
      <c r="A5559" s="1" t="s">
        <v>11892</v>
      </c>
      <c r="B5559" s="1" t="s">
        <v>11893</v>
      </c>
      <c r="C5559" s="1" t="s">
        <v>11459</v>
      </c>
      <c r="D5559" s="1" t="s">
        <v>11460</v>
      </c>
      <c r="E5559" s="2" t="str">
        <f t="shared" si="841"/>
        <v>yk</v>
      </c>
      <c r="F5559" s="1" t="s">
        <v>11825</v>
      </c>
      <c r="G5559" t="s">
        <v>11462</v>
      </c>
      <c r="H5559" s="1" t="s">
        <v>11463</v>
      </c>
      <c r="I5559" s="2" t="str">
        <f t="shared" si="842"/>
        <v>3538</v>
      </c>
      <c r="J5559" s="2" t="str">
        <f t="shared" si="844"/>
        <v>3538</v>
      </c>
      <c r="K5559" s="2" t="str">
        <f t="shared" si="839"/>
        <v>hs                            </v>
      </c>
      <c r="L5559" s="2" t="str">
        <f t="shared" si="843"/>
        <v>黑色                            </v>
      </c>
    </row>
    <row r="5560" hidden="1" spans="1:12">
      <c r="A5560" s="1" t="s">
        <v>11894</v>
      </c>
      <c r="B5560" s="1" t="s">
        <v>11895</v>
      </c>
      <c r="C5560" s="1" t="s">
        <v>11459</v>
      </c>
      <c r="D5560" s="1" t="s">
        <v>11460</v>
      </c>
      <c r="E5560" s="2" t="str">
        <f t="shared" si="841"/>
        <v>yk</v>
      </c>
      <c r="F5560" s="1" t="s">
        <v>11825</v>
      </c>
      <c r="G5560" t="s">
        <v>11462</v>
      </c>
      <c r="H5560" s="1" t="s">
        <v>11463</v>
      </c>
      <c r="I5560" s="2" t="str">
        <f t="shared" si="842"/>
        <v>5015</v>
      </c>
      <c r="J5560" s="2" t="str">
        <f t="shared" si="844"/>
        <v>5015</v>
      </c>
      <c r="K5560" s="2" t="str">
        <f t="shared" si="839"/>
        <v>c9                            </v>
      </c>
      <c r="L5560" s="2" t="str">
        <f t="shared" si="843"/>
        <v>C9                            </v>
      </c>
    </row>
    <row r="5561" hidden="1" spans="1:12">
      <c r="A5561" s="1" t="s">
        <v>11896</v>
      </c>
      <c r="B5561" s="1" t="s">
        <v>11897</v>
      </c>
      <c r="C5561" s="1" t="s">
        <v>11459</v>
      </c>
      <c r="D5561" s="1" t="s">
        <v>11460</v>
      </c>
      <c r="E5561" s="2" t="str">
        <f t="shared" si="841"/>
        <v>yk</v>
      </c>
      <c r="F5561" s="1" t="s">
        <v>11825</v>
      </c>
      <c r="G5561" t="s">
        <v>11462</v>
      </c>
      <c r="H5561" s="1" t="s">
        <v>11463</v>
      </c>
      <c r="I5561" s="2" t="str">
        <f>MID(A5561,7,3)</f>
        <v>513</v>
      </c>
      <c r="J5561" s="2" t="str">
        <f>MID(B5561,6,3)</f>
        <v>513</v>
      </c>
      <c r="K5561" s="2" t="str">
        <f t="shared" si="839"/>
        <v>hs                            </v>
      </c>
      <c r="L5561" s="2" t="str">
        <f t="shared" si="843"/>
        <v>黄色                            </v>
      </c>
    </row>
    <row r="5562" hidden="1" spans="1:12">
      <c r="A5562" s="1" t="s">
        <v>11898</v>
      </c>
      <c r="B5562" s="1" t="s">
        <v>11899</v>
      </c>
      <c r="C5562" s="1" t="s">
        <v>11459</v>
      </c>
      <c r="D5562" s="1" t="s">
        <v>11460</v>
      </c>
      <c r="E5562" s="2" t="str">
        <f t="shared" si="841"/>
        <v>yk</v>
      </c>
      <c r="F5562" s="1" t="s">
        <v>11825</v>
      </c>
      <c r="G5562" t="s">
        <v>11462</v>
      </c>
      <c r="H5562" s="1" t="s">
        <v>11463</v>
      </c>
      <c r="I5562" s="2" t="str">
        <f>MID(A5562,7,3)</f>
        <v>513</v>
      </c>
      <c r="J5562" s="2" t="str">
        <f>MID(B5562,6,3)</f>
        <v>513</v>
      </c>
      <c r="K5562" s="2" t="str">
        <f>MID(A5562,10,30)</f>
        <v>fs                            </v>
      </c>
      <c r="L5562" s="2" t="str">
        <f>MID(B5562,9,30)</f>
        <v>粉色                            </v>
      </c>
    </row>
    <row r="5563" hidden="1" spans="1:12">
      <c r="A5563" s="1" t="s">
        <v>11900</v>
      </c>
      <c r="B5563" s="1" t="s">
        <v>11901</v>
      </c>
      <c r="C5563" s="1" t="s">
        <v>11459</v>
      </c>
      <c r="D5563" s="1" t="s">
        <v>11460</v>
      </c>
      <c r="E5563" s="2" t="str">
        <f t="shared" si="841"/>
        <v>yk</v>
      </c>
      <c r="F5563" s="1" t="s">
        <v>11825</v>
      </c>
      <c r="G5563" t="s">
        <v>11462</v>
      </c>
      <c r="H5563" s="1" t="s">
        <v>11463</v>
      </c>
      <c r="I5563" s="2" t="str">
        <f>MID(A5563,7,3)</f>
        <v>513</v>
      </c>
      <c r="J5563" s="2" t="str">
        <f>MID(B5563,6,3)</f>
        <v>513</v>
      </c>
      <c r="K5563" s="2" t="str">
        <f>MID(A5563,10,30)</f>
        <v>hs                            </v>
      </c>
      <c r="L5563" s="2" t="str">
        <f>MID(B5563,9,30)</f>
        <v>黑色                            </v>
      </c>
    </row>
    <row r="5564" hidden="1" spans="1:12">
      <c r="A5564" s="1" t="s">
        <v>11902</v>
      </c>
      <c r="B5564" s="1" t="s">
        <v>11903</v>
      </c>
      <c r="C5564" s="1" t="s">
        <v>11459</v>
      </c>
      <c r="D5564" s="1" t="s">
        <v>11460</v>
      </c>
      <c r="E5564" s="2" t="str">
        <f t="shared" si="841"/>
        <v>yk</v>
      </c>
      <c r="F5564" s="1" t="s">
        <v>11825</v>
      </c>
      <c r="G5564" t="s">
        <v>11462</v>
      </c>
      <c r="H5564" s="1" t="s">
        <v>11463</v>
      </c>
      <c r="I5564" s="2" t="str">
        <f>MID(A5564,7,3)</f>
        <v>513</v>
      </c>
      <c r="J5564" s="2" t="str">
        <f>MID(B5564,6,3)</f>
        <v>513</v>
      </c>
      <c r="K5564" s="2" t="str">
        <f>MID(A5564,10,30)</f>
        <v>ls                            </v>
      </c>
      <c r="L5564" s="2" t="str">
        <f>MID(B5564,9,30)</f>
        <v>蓝色                            </v>
      </c>
    </row>
    <row r="5565" hidden="1" spans="1:12">
      <c r="A5565" s="1" t="s">
        <v>11904</v>
      </c>
      <c r="B5565" s="1" t="s">
        <v>11905</v>
      </c>
      <c r="C5565" s="1" t="s">
        <v>11459</v>
      </c>
      <c r="D5565" s="1" t="s">
        <v>11460</v>
      </c>
      <c r="E5565" s="2" t="str">
        <f t="shared" si="841"/>
        <v>yk</v>
      </c>
      <c r="F5565" s="1" t="s">
        <v>11825</v>
      </c>
      <c r="G5565" t="s">
        <v>11462</v>
      </c>
      <c r="H5565" s="1" t="s">
        <v>11463</v>
      </c>
      <c r="I5565" s="2" t="str">
        <f>MID(A5565,7,3)</f>
        <v>513</v>
      </c>
      <c r="J5565" s="2" t="str">
        <f>MID(B5565,6,3)</f>
        <v>513</v>
      </c>
      <c r="K5565" s="2" t="str">
        <f>MID(A5565,10,30)</f>
        <v>zs                            </v>
      </c>
      <c r="L5565" s="2" t="str">
        <f>MID(B5565,9,30)</f>
        <v>紫色                            </v>
      </c>
    </row>
    <row r="5566" hidden="1" spans="1:12">
      <c r="A5566" s="1" t="s">
        <v>11906</v>
      </c>
      <c r="B5566" s="1" t="s">
        <v>11907</v>
      </c>
      <c r="C5566" s="1" t="s">
        <v>11459</v>
      </c>
      <c r="D5566" s="1" t="s">
        <v>11460</v>
      </c>
      <c r="E5566" s="2" t="str">
        <f t="shared" si="841"/>
        <v>yk</v>
      </c>
      <c r="F5566" s="1" t="s">
        <v>11825</v>
      </c>
      <c r="G5566" t="s">
        <v>11462</v>
      </c>
      <c r="H5566" s="1" t="s">
        <v>11463</v>
      </c>
      <c r="I5566" s="2" t="str">
        <f t="shared" si="842"/>
        <v>5549</v>
      </c>
      <c r="J5566" s="2" t="str">
        <f t="shared" si="844"/>
        <v>5549</v>
      </c>
      <c r="K5566" s="2" t="str">
        <f t="shared" si="839"/>
        <v>c1                            </v>
      </c>
      <c r="L5566" s="2" t="str">
        <f t="shared" si="843"/>
        <v>C1                            </v>
      </c>
    </row>
    <row r="5567" hidden="1" spans="1:12">
      <c r="A5567" s="1" t="s">
        <v>11908</v>
      </c>
      <c r="B5567" s="1" t="s">
        <v>11909</v>
      </c>
      <c r="C5567" s="1" t="s">
        <v>11459</v>
      </c>
      <c r="D5567" s="1" t="s">
        <v>11460</v>
      </c>
      <c r="E5567" s="2" t="str">
        <f t="shared" si="841"/>
        <v>yk</v>
      </c>
      <c r="F5567" s="1" t="s">
        <v>11825</v>
      </c>
      <c r="G5567" t="s">
        <v>11462</v>
      </c>
      <c r="H5567" s="1" t="s">
        <v>11463</v>
      </c>
      <c r="I5567" s="2" t="str">
        <f t="shared" si="842"/>
        <v>5858</v>
      </c>
      <c r="J5567" s="2" t="str">
        <f t="shared" si="844"/>
        <v>5858</v>
      </c>
      <c r="K5567" s="2" t="str">
        <f t="shared" si="839"/>
        <v>c3                            </v>
      </c>
      <c r="L5567" s="2" t="str">
        <f t="shared" si="843"/>
        <v>C3                            </v>
      </c>
    </row>
    <row r="5568" hidden="1" spans="1:12">
      <c r="A5568" s="1" t="s">
        <v>11910</v>
      </c>
      <c r="B5568" s="1" t="s">
        <v>11911</v>
      </c>
      <c r="C5568" s="1" t="s">
        <v>11459</v>
      </c>
      <c r="D5568" s="1" t="s">
        <v>11460</v>
      </c>
      <c r="E5568" s="2" t="str">
        <f t="shared" si="841"/>
        <v>yk</v>
      </c>
      <c r="F5568" s="1" t="s">
        <v>11825</v>
      </c>
      <c r="G5568" t="s">
        <v>11462</v>
      </c>
      <c r="H5568" s="1" t="s">
        <v>11463</v>
      </c>
      <c r="I5568" s="2" t="str">
        <f t="shared" si="842"/>
        <v>5859</v>
      </c>
      <c r="J5568" s="2" t="str">
        <f t="shared" si="844"/>
        <v>5859</v>
      </c>
      <c r="K5568" s="2" t="str">
        <f t="shared" si="839"/>
        <v>c3                            </v>
      </c>
      <c r="L5568" s="2" t="str">
        <f t="shared" si="843"/>
        <v>C3                            </v>
      </c>
    </row>
    <row r="5569" hidden="1" spans="1:12">
      <c r="A5569" s="1" t="s">
        <v>11912</v>
      </c>
      <c r="B5569" s="1" t="s">
        <v>11913</v>
      </c>
      <c r="C5569" s="1" t="s">
        <v>11459</v>
      </c>
      <c r="D5569" s="1" t="s">
        <v>11460</v>
      </c>
      <c r="E5569" s="2" t="str">
        <f t="shared" ref="E5569:E5600" si="845">MID(A5569,2,2)</f>
        <v>yk</v>
      </c>
      <c r="F5569" s="1" t="s">
        <v>11825</v>
      </c>
      <c r="G5569" t="s">
        <v>11462</v>
      </c>
      <c r="H5569" s="1" t="s">
        <v>11463</v>
      </c>
      <c r="I5569" s="2" t="str">
        <f t="shared" si="842"/>
        <v>5859</v>
      </c>
      <c r="J5569" s="2" t="str">
        <f t="shared" si="844"/>
        <v>5859</v>
      </c>
      <c r="K5569" s="2" t="str">
        <f t="shared" si="839"/>
        <v>c5                            </v>
      </c>
      <c r="L5569" s="2" t="str">
        <f t="shared" si="843"/>
        <v>C5                            </v>
      </c>
    </row>
    <row r="5570" hidden="1" spans="1:12">
      <c r="A5570" s="1" t="s">
        <v>11914</v>
      </c>
      <c r="B5570" s="1" t="s">
        <v>11915</v>
      </c>
      <c r="C5570" s="1" t="s">
        <v>11459</v>
      </c>
      <c r="D5570" s="1" t="s">
        <v>11460</v>
      </c>
      <c r="E5570" s="2" t="str">
        <f t="shared" si="845"/>
        <v>yk</v>
      </c>
      <c r="F5570" s="1" t="s">
        <v>11825</v>
      </c>
      <c r="G5570" t="s">
        <v>11462</v>
      </c>
      <c r="H5570" s="1" t="s">
        <v>11463</v>
      </c>
      <c r="I5570" s="2" t="str">
        <f t="shared" si="842"/>
        <v>5876</v>
      </c>
      <c r="J5570" s="2" t="str">
        <f t="shared" si="844"/>
        <v>5876</v>
      </c>
      <c r="K5570" s="2" t="str">
        <f t="shared" si="839"/>
        <v>c4                            </v>
      </c>
      <c r="L5570" s="2" t="str">
        <f t="shared" si="843"/>
        <v>C4                            </v>
      </c>
    </row>
    <row r="5571" hidden="1" spans="1:12">
      <c r="A5571" s="1" t="s">
        <v>11916</v>
      </c>
      <c r="B5571" s="1" t="s">
        <v>11917</v>
      </c>
      <c r="C5571" s="1" t="s">
        <v>11459</v>
      </c>
      <c r="D5571" s="1" t="s">
        <v>11460</v>
      </c>
      <c r="E5571" s="2" t="str">
        <f t="shared" si="845"/>
        <v>yk</v>
      </c>
      <c r="F5571" s="1" t="s">
        <v>11825</v>
      </c>
      <c r="G5571" t="s">
        <v>11462</v>
      </c>
      <c r="H5571" s="1" t="s">
        <v>11463</v>
      </c>
      <c r="I5571" s="2" t="str">
        <f t="shared" si="842"/>
        <v>5878</v>
      </c>
      <c r="J5571" s="2" t="str">
        <f t="shared" si="844"/>
        <v>5878</v>
      </c>
      <c r="K5571" s="2" t="str">
        <f t="shared" si="839"/>
        <v>c3                            </v>
      </c>
      <c r="L5571" s="2" t="str">
        <f t="shared" si="843"/>
        <v>C3                            </v>
      </c>
    </row>
    <row r="5572" hidden="1" spans="1:12">
      <c r="A5572" s="1" t="s">
        <v>11918</v>
      </c>
      <c r="B5572" s="1" t="s">
        <v>11919</v>
      </c>
      <c r="C5572" s="1" t="s">
        <v>11459</v>
      </c>
      <c r="D5572" s="1" t="s">
        <v>11460</v>
      </c>
      <c r="E5572" s="2" t="str">
        <f t="shared" si="845"/>
        <v>yk</v>
      </c>
      <c r="F5572" s="1" t="s">
        <v>11825</v>
      </c>
      <c r="G5572" t="s">
        <v>11462</v>
      </c>
      <c r="H5572" s="1" t="s">
        <v>11463</v>
      </c>
      <c r="I5572" s="2" t="str">
        <f t="shared" si="842"/>
        <v>5904</v>
      </c>
      <c r="J5572" s="2" t="str">
        <f t="shared" si="844"/>
        <v>5904</v>
      </c>
      <c r="K5572" s="2" t="str">
        <f t="shared" si="839"/>
        <v>c1                            </v>
      </c>
      <c r="L5572" s="2" t="str">
        <f t="shared" si="843"/>
        <v>C1                            </v>
      </c>
    </row>
    <row r="5573" hidden="1" spans="1:12">
      <c r="A5573" s="1" t="s">
        <v>11920</v>
      </c>
      <c r="B5573" s="1" t="s">
        <v>11921</v>
      </c>
      <c r="C5573" s="1" t="s">
        <v>11459</v>
      </c>
      <c r="D5573" s="1" t="s">
        <v>11460</v>
      </c>
      <c r="E5573" s="2" t="str">
        <f t="shared" si="845"/>
        <v>yk</v>
      </c>
      <c r="F5573" s="1" t="s">
        <v>11825</v>
      </c>
      <c r="G5573" t="s">
        <v>11462</v>
      </c>
      <c r="H5573" s="1" t="s">
        <v>11463</v>
      </c>
      <c r="I5573" s="2" t="str">
        <f t="shared" si="842"/>
        <v>5904</v>
      </c>
      <c r="J5573" s="2" t="str">
        <f t="shared" si="844"/>
        <v>5904</v>
      </c>
      <c r="K5573" s="2" t="str">
        <f t="shared" ref="K5573:K5600" si="846">MID(A5573,11,30)</f>
        <v>c5                            </v>
      </c>
      <c r="L5573" s="2" t="str">
        <f t="shared" si="843"/>
        <v>C5                            </v>
      </c>
    </row>
    <row r="5574" hidden="1" spans="1:12">
      <c r="A5574" s="1" t="s">
        <v>11922</v>
      </c>
      <c r="B5574" s="1" t="s">
        <v>11923</v>
      </c>
      <c r="C5574" s="1" t="s">
        <v>11459</v>
      </c>
      <c r="D5574" s="1" t="s">
        <v>11460</v>
      </c>
      <c r="E5574" s="2" t="str">
        <f t="shared" si="845"/>
        <v>yk</v>
      </c>
      <c r="F5574" s="1" t="s">
        <v>11825</v>
      </c>
      <c r="G5574" t="s">
        <v>11462</v>
      </c>
      <c r="H5574" s="1" t="s">
        <v>11463</v>
      </c>
      <c r="I5574" s="2" t="str">
        <f t="shared" si="842"/>
        <v>5906</v>
      </c>
      <c r="J5574" s="2" t="str">
        <f t="shared" si="844"/>
        <v>5906</v>
      </c>
      <c r="K5574" s="2" t="str">
        <f t="shared" si="846"/>
        <v>c1                            </v>
      </c>
      <c r="L5574" s="2" t="str">
        <f t="shared" si="843"/>
        <v>C1                            </v>
      </c>
    </row>
    <row r="5575" hidden="1" spans="1:12">
      <c r="A5575" s="1" t="s">
        <v>11924</v>
      </c>
      <c r="B5575" s="1" t="s">
        <v>11925</v>
      </c>
      <c r="C5575" s="1" t="s">
        <v>11459</v>
      </c>
      <c r="D5575" s="1" t="s">
        <v>11460</v>
      </c>
      <c r="E5575" s="2" t="str">
        <f t="shared" si="845"/>
        <v>yk</v>
      </c>
      <c r="F5575" s="1" t="s">
        <v>11825</v>
      </c>
      <c r="G5575" t="s">
        <v>11462</v>
      </c>
      <c r="H5575" s="1" t="s">
        <v>11463</v>
      </c>
      <c r="I5575" s="2" t="str">
        <f t="shared" si="842"/>
        <v>5906</v>
      </c>
      <c r="J5575" s="2" t="str">
        <f t="shared" si="844"/>
        <v>5906</v>
      </c>
      <c r="K5575" s="2" t="str">
        <f t="shared" si="846"/>
        <v>c2                            </v>
      </c>
      <c r="L5575" s="2" t="str">
        <f t="shared" ref="L5575:L5598" si="847">MID(B5575,10,30)</f>
        <v>C2                            </v>
      </c>
    </row>
    <row r="5576" hidden="1" spans="1:12">
      <c r="A5576" s="1" t="s">
        <v>11926</v>
      </c>
      <c r="B5576" s="1" t="s">
        <v>11927</v>
      </c>
      <c r="C5576" s="1" t="s">
        <v>11459</v>
      </c>
      <c r="D5576" s="1" t="s">
        <v>11460</v>
      </c>
      <c r="E5576" s="2" t="str">
        <f t="shared" si="845"/>
        <v>yk</v>
      </c>
      <c r="F5576" s="1" t="s">
        <v>11825</v>
      </c>
      <c r="G5576" t="s">
        <v>11462</v>
      </c>
      <c r="H5576" s="1" t="s">
        <v>11463</v>
      </c>
      <c r="I5576" s="2" t="str">
        <f t="shared" si="842"/>
        <v>5906</v>
      </c>
      <c r="J5576" s="2" t="str">
        <f t="shared" si="844"/>
        <v>5906</v>
      </c>
      <c r="K5576" s="2" t="str">
        <f t="shared" si="846"/>
        <v>c3                            </v>
      </c>
      <c r="L5576" s="2" t="str">
        <f t="shared" si="847"/>
        <v>C3                            </v>
      </c>
    </row>
    <row r="5577" hidden="1" spans="1:12">
      <c r="A5577" s="1" t="s">
        <v>11928</v>
      </c>
      <c r="B5577" s="1" t="s">
        <v>11929</v>
      </c>
      <c r="C5577" s="1" t="s">
        <v>11459</v>
      </c>
      <c r="D5577" s="1" t="s">
        <v>11460</v>
      </c>
      <c r="E5577" s="2" t="str">
        <f t="shared" si="845"/>
        <v>yk</v>
      </c>
      <c r="F5577" s="1" t="s">
        <v>11825</v>
      </c>
      <c r="G5577" t="s">
        <v>11462</v>
      </c>
      <c r="H5577" s="1" t="s">
        <v>11463</v>
      </c>
      <c r="I5577" s="2" t="str">
        <f t="shared" si="842"/>
        <v>5906</v>
      </c>
      <c r="J5577" s="2" t="str">
        <f t="shared" si="844"/>
        <v>5906</v>
      </c>
      <c r="K5577" s="2" t="str">
        <f t="shared" si="846"/>
        <v>c6                            </v>
      </c>
      <c r="L5577" s="2" t="str">
        <f t="shared" si="847"/>
        <v>C6                            </v>
      </c>
    </row>
    <row r="5578" hidden="1" spans="1:12">
      <c r="A5578" s="1" t="s">
        <v>11930</v>
      </c>
      <c r="B5578" s="1" t="s">
        <v>11931</v>
      </c>
      <c r="C5578" s="1" t="s">
        <v>11459</v>
      </c>
      <c r="D5578" s="1" t="s">
        <v>11460</v>
      </c>
      <c r="E5578" s="2" t="str">
        <f t="shared" si="845"/>
        <v>yk</v>
      </c>
      <c r="F5578" s="1" t="s">
        <v>11825</v>
      </c>
      <c r="G5578" t="s">
        <v>11462</v>
      </c>
      <c r="H5578" s="1" t="s">
        <v>11463</v>
      </c>
      <c r="I5578" s="2" t="str">
        <f t="shared" si="842"/>
        <v>5907</v>
      </c>
      <c r="J5578" s="2" t="str">
        <f t="shared" si="844"/>
        <v>5907</v>
      </c>
      <c r="K5578" s="2" t="str">
        <f t="shared" si="846"/>
        <v>c1                            </v>
      </c>
      <c r="L5578" s="2" t="str">
        <f t="shared" si="847"/>
        <v>C1                            </v>
      </c>
    </row>
    <row r="5579" hidden="1" spans="1:12">
      <c r="A5579" s="1" t="s">
        <v>11932</v>
      </c>
      <c r="B5579" s="1" t="s">
        <v>11933</v>
      </c>
      <c r="C5579" s="1" t="s">
        <v>11459</v>
      </c>
      <c r="D5579" s="1" t="s">
        <v>11460</v>
      </c>
      <c r="E5579" s="2" t="str">
        <f t="shared" si="845"/>
        <v>yk</v>
      </c>
      <c r="F5579" s="1" t="s">
        <v>11825</v>
      </c>
      <c r="G5579" t="s">
        <v>11462</v>
      </c>
      <c r="H5579" s="1" t="s">
        <v>11463</v>
      </c>
      <c r="I5579" s="2" t="str">
        <f t="shared" ref="I5579:I5610" si="848">MID(A5579,7,4)</f>
        <v>5907</v>
      </c>
      <c r="J5579" s="2" t="str">
        <f t="shared" si="844"/>
        <v>5907</v>
      </c>
      <c r="K5579" s="2" t="str">
        <f t="shared" si="846"/>
        <v>c2                            </v>
      </c>
      <c r="L5579" s="2" t="str">
        <f t="shared" si="847"/>
        <v>C2                            </v>
      </c>
    </row>
    <row r="5580" hidden="1" spans="1:12">
      <c r="A5580" s="1" t="s">
        <v>11934</v>
      </c>
      <c r="B5580" s="1" t="s">
        <v>11935</v>
      </c>
      <c r="C5580" s="1" t="s">
        <v>11459</v>
      </c>
      <c r="D5580" s="1" t="s">
        <v>11460</v>
      </c>
      <c r="E5580" s="2" t="str">
        <f t="shared" si="845"/>
        <v>yk</v>
      </c>
      <c r="F5580" s="1" t="s">
        <v>11825</v>
      </c>
      <c r="G5580" t="s">
        <v>11462</v>
      </c>
      <c r="H5580" s="1" t="s">
        <v>11463</v>
      </c>
      <c r="I5580" s="2" t="str">
        <f t="shared" si="848"/>
        <v>5907</v>
      </c>
      <c r="J5580" s="2" t="str">
        <f t="shared" si="844"/>
        <v>5907</v>
      </c>
      <c r="K5580" s="2" t="str">
        <f t="shared" si="846"/>
        <v>c3                            </v>
      </c>
      <c r="L5580" s="2" t="str">
        <f t="shared" si="847"/>
        <v>C3                            </v>
      </c>
    </row>
    <row r="5581" hidden="1" spans="1:12">
      <c r="A5581" s="1" t="s">
        <v>11936</v>
      </c>
      <c r="B5581" s="1" t="s">
        <v>11937</v>
      </c>
      <c r="C5581" s="1" t="s">
        <v>11459</v>
      </c>
      <c r="D5581" s="1" t="s">
        <v>11460</v>
      </c>
      <c r="E5581" s="2" t="str">
        <f t="shared" si="845"/>
        <v>yk</v>
      </c>
      <c r="F5581" s="1" t="s">
        <v>11825</v>
      </c>
      <c r="G5581" t="s">
        <v>11462</v>
      </c>
      <c r="H5581" s="1" t="s">
        <v>11463</v>
      </c>
      <c r="I5581" s="2" t="str">
        <f t="shared" si="848"/>
        <v>5907</v>
      </c>
      <c r="J5581" s="2" t="str">
        <f t="shared" si="844"/>
        <v>5907</v>
      </c>
      <c r="K5581" s="2" t="str">
        <f t="shared" si="846"/>
        <v>c5                            </v>
      </c>
      <c r="L5581" s="2" t="str">
        <f t="shared" si="847"/>
        <v>C5                            </v>
      </c>
    </row>
    <row r="5582" hidden="1" spans="1:12">
      <c r="A5582" s="1" t="s">
        <v>11938</v>
      </c>
      <c r="B5582" s="1" t="s">
        <v>11939</v>
      </c>
      <c r="C5582" s="1" t="s">
        <v>11459</v>
      </c>
      <c r="D5582" s="1" t="s">
        <v>11460</v>
      </c>
      <c r="E5582" s="2" t="str">
        <f t="shared" si="845"/>
        <v>yk</v>
      </c>
      <c r="F5582" s="1" t="s">
        <v>11825</v>
      </c>
      <c r="G5582" t="s">
        <v>11462</v>
      </c>
      <c r="H5582" s="1" t="s">
        <v>11463</v>
      </c>
      <c r="I5582" s="2" t="str">
        <f t="shared" si="848"/>
        <v>5910</v>
      </c>
      <c r="J5582" s="2" t="str">
        <f t="shared" si="844"/>
        <v>5910</v>
      </c>
      <c r="K5582" s="2" t="str">
        <f t="shared" si="846"/>
        <v>c2                            </v>
      </c>
      <c r="L5582" s="2" t="str">
        <f t="shared" si="847"/>
        <v>C2                            </v>
      </c>
    </row>
    <row r="5583" hidden="1" spans="1:12">
      <c r="A5583" s="1" t="s">
        <v>11940</v>
      </c>
      <c r="B5583" s="1" t="s">
        <v>11941</v>
      </c>
      <c r="C5583" s="1" t="s">
        <v>11459</v>
      </c>
      <c r="D5583" s="1" t="s">
        <v>11460</v>
      </c>
      <c r="E5583" s="2" t="str">
        <f t="shared" si="845"/>
        <v>yk</v>
      </c>
      <c r="F5583" s="1" t="s">
        <v>11825</v>
      </c>
      <c r="G5583" t="s">
        <v>11462</v>
      </c>
      <c r="H5583" s="1" t="s">
        <v>11463</v>
      </c>
      <c r="I5583" s="2" t="str">
        <f t="shared" si="848"/>
        <v>5910</v>
      </c>
      <c r="J5583" s="2" t="str">
        <f t="shared" si="844"/>
        <v>5910</v>
      </c>
      <c r="K5583" s="2" t="str">
        <f t="shared" si="846"/>
        <v>c3                            </v>
      </c>
      <c r="L5583" s="2" t="str">
        <f t="shared" si="847"/>
        <v>C3                            </v>
      </c>
    </row>
    <row r="5584" hidden="1" spans="1:12">
      <c r="A5584" s="1" t="s">
        <v>11942</v>
      </c>
      <c r="B5584" s="1" t="s">
        <v>11943</v>
      </c>
      <c r="C5584" s="1" t="s">
        <v>11459</v>
      </c>
      <c r="D5584" s="1" t="s">
        <v>11460</v>
      </c>
      <c r="E5584" s="2" t="str">
        <f t="shared" si="845"/>
        <v>yk</v>
      </c>
      <c r="F5584" s="1" t="s">
        <v>11825</v>
      </c>
      <c r="G5584" t="s">
        <v>11462</v>
      </c>
      <c r="H5584" s="1" t="s">
        <v>11463</v>
      </c>
      <c r="I5584" s="2" t="str">
        <f t="shared" si="848"/>
        <v>5910</v>
      </c>
      <c r="J5584" s="2" t="str">
        <f t="shared" si="844"/>
        <v>5910</v>
      </c>
      <c r="K5584" s="2" t="str">
        <f t="shared" si="846"/>
        <v>c5                            </v>
      </c>
      <c r="L5584" s="2" t="str">
        <f t="shared" si="847"/>
        <v>C5                            </v>
      </c>
    </row>
    <row r="5585" hidden="1" spans="1:12">
      <c r="A5585" s="1" t="s">
        <v>11944</v>
      </c>
      <c r="B5585" s="1" t="s">
        <v>11945</v>
      </c>
      <c r="C5585" s="1" t="s">
        <v>11459</v>
      </c>
      <c r="D5585" s="1" t="s">
        <v>11460</v>
      </c>
      <c r="E5585" s="2" t="str">
        <f t="shared" si="845"/>
        <v>yk</v>
      </c>
      <c r="F5585" s="1" t="s">
        <v>11825</v>
      </c>
      <c r="G5585" t="s">
        <v>11462</v>
      </c>
      <c r="H5585" s="1" t="s">
        <v>11463</v>
      </c>
      <c r="I5585" s="2" t="str">
        <f t="shared" si="848"/>
        <v>5910</v>
      </c>
      <c r="J5585" s="2" t="str">
        <f t="shared" si="844"/>
        <v>5910</v>
      </c>
      <c r="K5585" s="2" t="str">
        <f t="shared" si="846"/>
        <v>yhs                           </v>
      </c>
      <c r="L5585" s="2" t="str">
        <f t="shared" si="847"/>
        <v>红黑色                           </v>
      </c>
    </row>
    <row r="5586" hidden="1" spans="1:12">
      <c r="A5586" s="1" t="s">
        <v>11946</v>
      </c>
      <c r="B5586" s="1" t="s">
        <v>11947</v>
      </c>
      <c r="C5586" s="1" t="s">
        <v>11459</v>
      </c>
      <c r="D5586" s="1" t="s">
        <v>11460</v>
      </c>
      <c r="E5586" s="2" t="str">
        <f t="shared" si="845"/>
        <v>yk</v>
      </c>
      <c r="F5586" s="1" t="s">
        <v>11825</v>
      </c>
      <c r="G5586" t="s">
        <v>11462</v>
      </c>
      <c r="H5586" s="1" t="s">
        <v>11463</v>
      </c>
      <c r="I5586" s="2" t="str">
        <f t="shared" si="848"/>
        <v>5911</v>
      </c>
      <c r="J5586" s="2" t="str">
        <f t="shared" si="844"/>
        <v>5911</v>
      </c>
      <c r="K5586" s="2" t="str">
        <f t="shared" si="846"/>
        <v>c1                            </v>
      </c>
      <c r="L5586" s="2" t="str">
        <f t="shared" si="847"/>
        <v>C1                            </v>
      </c>
    </row>
    <row r="5587" hidden="1" spans="1:12">
      <c r="A5587" s="1" t="s">
        <v>11948</v>
      </c>
      <c r="B5587" s="1" t="s">
        <v>11949</v>
      </c>
      <c r="C5587" s="1" t="s">
        <v>11459</v>
      </c>
      <c r="D5587" s="1" t="s">
        <v>11460</v>
      </c>
      <c r="E5587" s="2" t="str">
        <f t="shared" si="845"/>
        <v>yk</v>
      </c>
      <c r="F5587" s="1" t="s">
        <v>11825</v>
      </c>
      <c r="G5587" t="s">
        <v>11462</v>
      </c>
      <c r="H5587" s="1" t="s">
        <v>11463</v>
      </c>
      <c r="I5587" s="2" t="str">
        <f t="shared" si="848"/>
        <v>5911</v>
      </c>
      <c r="J5587" s="2" t="str">
        <f t="shared" si="844"/>
        <v>5911</v>
      </c>
      <c r="K5587" s="2" t="str">
        <f t="shared" si="846"/>
        <v>c3                            </v>
      </c>
      <c r="L5587" s="2" t="str">
        <f t="shared" si="847"/>
        <v>C3                            </v>
      </c>
    </row>
    <row r="5588" hidden="1" spans="1:12">
      <c r="A5588" s="1" t="s">
        <v>11950</v>
      </c>
      <c r="B5588" s="1" t="s">
        <v>11951</v>
      </c>
      <c r="C5588" s="1" t="s">
        <v>11459</v>
      </c>
      <c r="D5588" s="1" t="s">
        <v>11460</v>
      </c>
      <c r="E5588" s="2" t="str">
        <f t="shared" si="845"/>
        <v>yk</v>
      </c>
      <c r="F5588" s="1" t="s">
        <v>11825</v>
      </c>
      <c r="G5588" t="s">
        <v>11462</v>
      </c>
      <c r="H5588" s="1" t="s">
        <v>11463</v>
      </c>
      <c r="I5588" s="2" t="str">
        <f t="shared" si="848"/>
        <v>5911</v>
      </c>
      <c r="J5588" s="2" t="str">
        <f t="shared" si="844"/>
        <v>5911</v>
      </c>
      <c r="K5588" s="2" t="str">
        <f t="shared" si="846"/>
        <v>c5                            </v>
      </c>
      <c r="L5588" s="2" t="str">
        <f t="shared" si="847"/>
        <v>C5                            </v>
      </c>
    </row>
    <row r="5589" hidden="1" spans="1:12">
      <c r="A5589" s="1" t="s">
        <v>11952</v>
      </c>
      <c r="B5589" s="1" t="s">
        <v>11953</v>
      </c>
      <c r="C5589" s="1" t="s">
        <v>11459</v>
      </c>
      <c r="D5589" s="1" t="s">
        <v>11460</v>
      </c>
      <c r="E5589" s="2" t="str">
        <f t="shared" si="845"/>
        <v>yk</v>
      </c>
      <c r="F5589" s="1" t="s">
        <v>11825</v>
      </c>
      <c r="G5589" t="s">
        <v>11462</v>
      </c>
      <c r="H5589" s="1" t="s">
        <v>11463</v>
      </c>
      <c r="I5589" s="2" t="str">
        <f t="shared" si="848"/>
        <v>5912</v>
      </c>
      <c r="J5589" s="2" t="str">
        <f t="shared" si="844"/>
        <v>5912</v>
      </c>
      <c r="K5589" s="2" t="str">
        <f t="shared" si="846"/>
        <v>c5                            </v>
      </c>
      <c r="L5589" s="2" t="str">
        <f t="shared" si="847"/>
        <v>C5                            </v>
      </c>
    </row>
    <row r="5590" hidden="1" spans="1:12">
      <c r="A5590" s="1" t="s">
        <v>11954</v>
      </c>
      <c r="B5590" s="1" t="s">
        <v>11955</v>
      </c>
      <c r="C5590" s="1" t="s">
        <v>11459</v>
      </c>
      <c r="D5590" s="1" t="s">
        <v>11460</v>
      </c>
      <c r="E5590" s="2" t="str">
        <f t="shared" si="845"/>
        <v>yk</v>
      </c>
      <c r="F5590" s="1" t="s">
        <v>11825</v>
      </c>
      <c r="G5590" t="s">
        <v>11462</v>
      </c>
      <c r="H5590" s="1" t="s">
        <v>11463</v>
      </c>
      <c r="I5590" s="2" t="str">
        <f t="shared" si="848"/>
        <v>5926</v>
      </c>
      <c r="J5590" s="2" t="str">
        <f t="shared" ref="J5590:J5625" si="849">MID(B5590,6,4)</f>
        <v>5926</v>
      </c>
      <c r="K5590" s="2" t="str">
        <f t="shared" si="846"/>
        <v>c1                            </v>
      </c>
      <c r="L5590" s="2" t="str">
        <f t="shared" si="847"/>
        <v>C1                            </v>
      </c>
    </row>
    <row r="5591" hidden="1" spans="1:12">
      <c r="A5591" s="1" t="s">
        <v>11956</v>
      </c>
      <c r="B5591" s="1" t="s">
        <v>11957</v>
      </c>
      <c r="C5591" s="1" t="s">
        <v>11459</v>
      </c>
      <c r="D5591" s="1" t="s">
        <v>11460</v>
      </c>
      <c r="E5591" s="2" t="str">
        <f t="shared" si="845"/>
        <v>yk</v>
      </c>
      <c r="F5591" s="1" t="s">
        <v>11825</v>
      </c>
      <c r="G5591" t="s">
        <v>11462</v>
      </c>
      <c r="H5591" s="1" t="s">
        <v>11463</v>
      </c>
      <c r="I5591" s="2" t="str">
        <f t="shared" si="848"/>
        <v>5926</v>
      </c>
      <c r="J5591" s="2" t="str">
        <f t="shared" si="849"/>
        <v>5926</v>
      </c>
      <c r="K5591" s="2" t="str">
        <f t="shared" si="846"/>
        <v>c3                            </v>
      </c>
      <c r="L5591" s="2" t="str">
        <f t="shared" si="847"/>
        <v>C3                            </v>
      </c>
    </row>
    <row r="5592" hidden="1" spans="1:12">
      <c r="A5592" s="1" t="s">
        <v>11958</v>
      </c>
      <c r="B5592" s="1" t="s">
        <v>11959</v>
      </c>
      <c r="C5592" s="1" t="s">
        <v>11459</v>
      </c>
      <c r="D5592" s="1" t="s">
        <v>11460</v>
      </c>
      <c r="E5592" s="2" t="str">
        <f t="shared" si="845"/>
        <v>yk</v>
      </c>
      <c r="F5592" s="1" t="s">
        <v>11825</v>
      </c>
      <c r="G5592" t="s">
        <v>11462</v>
      </c>
      <c r="H5592" s="1" t="s">
        <v>11463</v>
      </c>
      <c r="I5592" s="2" t="str">
        <f t="shared" si="848"/>
        <v>5926</v>
      </c>
      <c r="J5592" s="2" t="str">
        <f t="shared" si="849"/>
        <v>5926</v>
      </c>
      <c r="K5592" s="2" t="str">
        <f t="shared" si="846"/>
        <v>c4                            </v>
      </c>
      <c r="L5592" s="2" t="str">
        <f t="shared" si="847"/>
        <v>C4                            </v>
      </c>
    </row>
    <row r="5593" hidden="1" spans="1:12">
      <c r="A5593" s="1" t="s">
        <v>11960</v>
      </c>
      <c r="B5593" s="1" t="s">
        <v>11961</v>
      </c>
      <c r="C5593" s="1" t="s">
        <v>11459</v>
      </c>
      <c r="D5593" s="1" t="s">
        <v>11460</v>
      </c>
      <c r="E5593" s="2" t="str">
        <f t="shared" si="845"/>
        <v>yk</v>
      </c>
      <c r="F5593" s="1" t="s">
        <v>11825</v>
      </c>
      <c r="G5593" t="s">
        <v>11462</v>
      </c>
      <c r="H5593" s="1" t="s">
        <v>11463</v>
      </c>
      <c r="I5593" s="2" t="str">
        <f t="shared" si="848"/>
        <v>5927</v>
      </c>
      <c r="J5593" s="2" t="str">
        <f t="shared" si="849"/>
        <v>5927</v>
      </c>
      <c r="K5593" s="2" t="str">
        <f t="shared" si="846"/>
        <v>c4                            </v>
      </c>
      <c r="L5593" s="2" t="str">
        <f t="shared" si="847"/>
        <v>C4                            </v>
      </c>
    </row>
    <row r="5594" hidden="1" spans="1:12">
      <c r="A5594" s="1" t="s">
        <v>11962</v>
      </c>
      <c r="B5594" s="1" t="s">
        <v>11963</v>
      </c>
      <c r="C5594" s="1" t="s">
        <v>11459</v>
      </c>
      <c r="D5594" s="1" t="s">
        <v>11460</v>
      </c>
      <c r="E5594" s="2" t="str">
        <f t="shared" si="845"/>
        <v>yk</v>
      </c>
      <c r="F5594" s="1" t="s">
        <v>11825</v>
      </c>
      <c r="G5594" t="s">
        <v>11462</v>
      </c>
      <c r="H5594" s="1" t="s">
        <v>11463</v>
      </c>
      <c r="I5594" s="2" t="str">
        <f t="shared" si="848"/>
        <v>5931</v>
      </c>
      <c r="J5594" s="2" t="str">
        <f t="shared" si="849"/>
        <v>5931</v>
      </c>
      <c r="K5594" s="2" t="str">
        <f t="shared" si="846"/>
        <v>c1                            </v>
      </c>
      <c r="L5594" s="2" t="str">
        <f t="shared" si="847"/>
        <v>C1                            </v>
      </c>
    </row>
    <row r="5595" hidden="1" spans="1:12">
      <c r="A5595" s="1" t="s">
        <v>11964</v>
      </c>
      <c r="B5595" s="1" t="s">
        <v>11965</v>
      </c>
      <c r="C5595" s="1" t="s">
        <v>11459</v>
      </c>
      <c r="D5595" s="1" t="s">
        <v>11460</v>
      </c>
      <c r="E5595" s="2" t="str">
        <f t="shared" si="845"/>
        <v>yk</v>
      </c>
      <c r="F5595" s="1" t="s">
        <v>11825</v>
      </c>
      <c r="G5595" t="s">
        <v>11462</v>
      </c>
      <c r="H5595" s="1" t="s">
        <v>11463</v>
      </c>
      <c r="I5595" s="2" t="str">
        <f t="shared" si="848"/>
        <v>5931</v>
      </c>
      <c r="J5595" s="2" t="str">
        <f t="shared" si="849"/>
        <v>5931</v>
      </c>
      <c r="K5595" s="2" t="str">
        <f t="shared" si="846"/>
        <v>c2                            </v>
      </c>
      <c r="L5595" s="2" t="str">
        <f t="shared" si="847"/>
        <v>C2                            </v>
      </c>
    </row>
    <row r="5596" hidden="1" spans="1:12">
      <c r="A5596" s="1" t="s">
        <v>11966</v>
      </c>
      <c r="B5596" s="1" t="s">
        <v>11967</v>
      </c>
      <c r="C5596" s="1" t="s">
        <v>11459</v>
      </c>
      <c r="D5596" s="1" t="s">
        <v>11460</v>
      </c>
      <c r="E5596" s="2" t="str">
        <f t="shared" si="845"/>
        <v>yk</v>
      </c>
      <c r="F5596" s="1" t="s">
        <v>11825</v>
      </c>
      <c r="G5596" t="s">
        <v>11462</v>
      </c>
      <c r="H5596" s="1" t="s">
        <v>11463</v>
      </c>
      <c r="I5596" s="2" t="str">
        <f t="shared" si="848"/>
        <v>5931</v>
      </c>
      <c r="J5596" s="2" t="str">
        <f t="shared" si="849"/>
        <v>5931</v>
      </c>
      <c r="K5596" s="2" t="str">
        <f t="shared" si="846"/>
        <v>c5                            </v>
      </c>
      <c r="L5596" s="2" t="str">
        <f t="shared" si="847"/>
        <v>C5                            </v>
      </c>
    </row>
    <row r="5597" hidden="1" spans="1:12">
      <c r="A5597" s="1" t="s">
        <v>11968</v>
      </c>
      <c r="B5597" s="1" t="s">
        <v>11969</v>
      </c>
      <c r="C5597" s="1" t="s">
        <v>11459</v>
      </c>
      <c r="D5597" s="1" t="s">
        <v>11460</v>
      </c>
      <c r="E5597" s="2" t="str">
        <f t="shared" si="845"/>
        <v>yk</v>
      </c>
      <c r="F5597" s="1" t="s">
        <v>11825</v>
      </c>
      <c r="G5597" t="s">
        <v>11462</v>
      </c>
      <c r="H5597" s="1" t="s">
        <v>11463</v>
      </c>
      <c r="I5597" s="2" t="str">
        <f t="shared" si="848"/>
        <v>5934</v>
      </c>
      <c r="J5597" s="2" t="str">
        <f t="shared" si="849"/>
        <v>5934</v>
      </c>
      <c r="K5597" s="2" t="str">
        <f t="shared" si="846"/>
        <v>c4                            </v>
      </c>
      <c r="L5597" s="2" t="str">
        <f t="shared" si="847"/>
        <v>C4                            </v>
      </c>
    </row>
    <row r="5598" hidden="1" spans="1:12">
      <c r="A5598" s="1" t="s">
        <v>11970</v>
      </c>
      <c r="B5598" s="1" t="s">
        <v>11971</v>
      </c>
      <c r="C5598" s="1" t="s">
        <v>11459</v>
      </c>
      <c r="D5598" s="1" t="s">
        <v>11460</v>
      </c>
      <c r="E5598" s="2" t="str">
        <f t="shared" si="845"/>
        <v>yk</v>
      </c>
      <c r="F5598" s="1" t="s">
        <v>11825</v>
      </c>
      <c r="G5598" t="s">
        <v>11462</v>
      </c>
      <c r="H5598" s="1" t="s">
        <v>11463</v>
      </c>
      <c r="I5598" s="2" t="str">
        <f t="shared" si="848"/>
        <v>5935</v>
      </c>
      <c r="J5598" s="2" t="str">
        <f t="shared" si="849"/>
        <v>5935</v>
      </c>
      <c r="K5598" s="2" t="str">
        <f t="shared" si="846"/>
        <v>c1                            </v>
      </c>
      <c r="L5598" s="2" t="str">
        <f t="shared" si="847"/>
        <v>C1                            </v>
      </c>
    </row>
    <row r="5599" hidden="1" spans="1:12">
      <c r="A5599" s="1" t="s">
        <v>11972</v>
      </c>
      <c r="B5599" s="1" t="s">
        <v>11973</v>
      </c>
      <c r="C5599" s="1" t="s">
        <v>11459</v>
      </c>
      <c r="D5599" s="1" t="s">
        <v>11460</v>
      </c>
      <c r="E5599" s="2" t="str">
        <f t="shared" si="845"/>
        <v>yk</v>
      </c>
      <c r="F5599" s="1" t="s">
        <v>11825</v>
      </c>
      <c r="G5599" t="s">
        <v>11462</v>
      </c>
      <c r="H5599" s="1" t="s">
        <v>11463</v>
      </c>
      <c r="I5599" s="2" t="str">
        <f t="shared" si="848"/>
        <v>5935</v>
      </c>
      <c r="J5599" s="2" t="str">
        <f t="shared" si="849"/>
        <v>5935</v>
      </c>
      <c r="K5599" s="2" t="str">
        <f t="shared" si="846"/>
        <v>c2                            </v>
      </c>
      <c r="L5599" s="2" t="str">
        <f t="shared" ref="L5599:L5627" si="850">MID(B5599,10,30)</f>
        <v>C2                            </v>
      </c>
    </row>
    <row r="5600" hidden="1" spans="1:12">
      <c r="A5600" s="1" t="s">
        <v>11974</v>
      </c>
      <c r="B5600" s="1" t="s">
        <v>11975</v>
      </c>
      <c r="C5600" s="1" t="s">
        <v>11459</v>
      </c>
      <c r="D5600" s="1" t="s">
        <v>11460</v>
      </c>
      <c r="E5600" s="2" t="str">
        <f t="shared" si="845"/>
        <v>yk</v>
      </c>
      <c r="F5600" s="1" t="s">
        <v>11825</v>
      </c>
      <c r="G5600" t="s">
        <v>11462</v>
      </c>
      <c r="H5600" s="1" t="s">
        <v>11463</v>
      </c>
      <c r="I5600" s="2" t="str">
        <f t="shared" si="848"/>
        <v>5935</v>
      </c>
      <c r="J5600" s="2" t="str">
        <f t="shared" si="849"/>
        <v>5935</v>
      </c>
      <c r="K5600" s="2" t="str">
        <f t="shared" si="846"/>
        <v>c4                            </v>
      </c>
      <c r="L5600" s="2" t="str">
        <f t="shared" si="850"/>
        <v>C4                            </v>
      </c>
    </row>
    <row r="5601" hidden="1" spans="1:12">
      <c r="A5601" s="1" t="s">
        <v>11976</v>
      </c>
      <c r="B5601" s="1" t="s">
        <v>11977</v>
      </c>
      <c r="C5601" s="1" t="s">
        <v>11459</v>
      </c>
      <c r="D5601" s="1" t="s">
        <v>11460</v>
      </c>
      <c r="E5601" s="2" t="str">
        <f t="shared" ref="E5601:E5632" si="851">MID(A5601,2,2)</f>
        <v>yk</v>
      </c>
      <c r="F5601" s="1" t="s">
        <v>11825</v>
      </c>
      <c r="G5601" t="s">
        <v>11462</v>
      </c>
      <c r="H5601" s="1" t="s">
        <v>11463</v>
      </c>
      <c r="I5601" s="2" t="str">
        <f t="shared" si="848"/>
        <v>5935</v>
      </c>
      <c r="J5601" s="2" t="str">
        <f t="shared" si="849"/>
        <v>5935</v>
      </c>
      <c r="K5601" s="2" t="str">
        <f t="shared" ref="K5601:K5615" si="852">MID(A5601,11,30)</f>
        <v>c5                            </v>
      </c>
      <c r="L5601" s="2" t="str">
        <f t="shared" si="850"/>
        <v>C5                            </v>
      </c>
    </row>
    <row r="5602" hidden="1" spans="1:12">
      <c r="A5602" s="1" t="s">
        <v>11978</v>
      </c>
      <c r="B5602" s="1" t="s">
        <v>11979</v>
      </c>
      <c r="C5602" s="1" t="s">
        <v>11459</v>
      </c>
      <c r="D5602" s="1" t="s">
        <v>11460</v>
      </c>
      <c r="E5602" s="2" t="str">
        <f t="shared" si="851"/>
        <v>yk</v>
      </c>
      <c r="F5602" s="1" t="s">
        <v>11825</v>
      </c>
      <c r="G5602" t="s">
        <v>11462</v>
      </c>
      <c r="H5602" s="1" t="s">
        <v>11463</v>
      </c>
      <c r="I5602" s="2" t="str">
        <f t="shared" si="848"/>
        <v>5936</v>
      </c>
      <c r="J5602" s="2" t="str">
        <f t="shared" si="849"/>
        <v>5936</v>
      </c>
      <c r="K5602" s="2" t="str">
        <f t="shared" si="852"/>
        <v>c1                            </v>
      </c>
      <c r="L5602" s="2" t="str">
        <f t="shared" si="850"/>
        <v>C1                            </v>
      </c>
    </row>
    <row r="5603" hidden="1" spans="1:12">
      <c r="A5603" s="1" t="s">
        <v>11980</v>
      </c>
      <c r="B5603" s="1" t="s">
        <v>11981</v>
      </c>
      <c r="C5603" s="1" t="s">
        <v>11459</v>
      </c>
      <c r="D5603" s="1" t="s">
        <v>11460</v>
      </c>
      <c r="E5603" s="2" t="str">
        <f t="shared" si="851"/>
        <v>yk</v>
      </c>
      <c r="F5603" s="1" t="s">
        <v>11825</v>
      </c>
      <c r="G5603" t="s">
        <v>11462</v>
      </c>
      <c r="H5603" s="1" t="s">
        <v>11463</v>
      </c>
      <c r="I5603" s="2" t="str">
        <f t="shared" si="848"/>
        <v>5936</v>
      </c>
      <c r="J5603" s="2" t="str">
        <f t="shared" si="849"/>
        <v>5936</v>
      </c>
      <c r="K5603" s="2" t="str">
        <f t="shared" si="852"/>
        <v>c2                            </v>
      </c>
      <c r="L5603" s="2" t="str">
        <f t="shared" si="850"/>
        <v>C2                            </v>
      </c>
    </row>
    <row r="5604" hidden="1" spans="1:12">
      <c r="A5604" s="1" t="s">
        <v>11982</v>
      </c>
      <c r="B5604" s="1" t="s">
        <v>11983</v>
      </c>
      <c r="C5604" s="1" t="s">
        <v>11459</v>
      </c>
      <c r="D5604" s="1" t="s">
        <v>11460</v>
      </c>
      <c r="E5604" s="2" t="str">
        <f t="shared" si="851"/>
        <v>yk</v>
      </c>
      <c r="F5604" s="1" t="s">
        <v>11825</v>
      </c>
      <c r="G5604" t="s">
        <v>11462</v>
      </c>
      <c r="H5604" s="1" t="s">
        <v>11463</v>
      </c>
      <c r="I5604" s="2" t="str">
        <f t="shared" si="848"/>
        <v>5936</v>
      </c>
      <c r="J5604" s="2" t="str">
        <f t="shared" si="849"/>
        <v>5936</v>
      </c>
      <c r="K5604" s="2" t="str">
        <f t="shared" si="852"/>
        <v>c3                            </v>
      </c>
      <c r="L5604" s="2" t="str">
        <f t="shared" si="850"/>
        <v>C3                            </v>
      </c>
    </row>
    <row r="5605" hidden="1" spans="1:12">
      <c r="A5605" s="1" t="s">
        <v>11984</v>
      </c>
      <c r="B5605" s="1" t="s">
        <v>11985</v>
      </c>
      <c r="C5605" s="1" t="s">
        <v>11459</v>
      </c>
      <c r="D5605" s="1" t="s">
        <v>11460</v>
      </c>
      <c r="E5605" s="2" t="str">
        <f t="shared" si="851"/>
        <v>yk</v>
      </c>
      <c r="F5605" s="1" t="s">
        <v>11825</v>
      </c>
      <c r="G5605" t="s">
        <v>11462</v>
      </c>
      <c r="H5605" s="1" t="s">
        <v>11463</v>
      </c>
      <c r="I5605" s="2" t="str">
        <f t="shared" si="848"/>
        <v>5936</v>
      </c>
      <c r="J5605" s="2" t="str">
        <f t="shared" si="849"/>
        <v>5936</v>
      </c>
      <c r="K5605" s="2" t="str">
        <f t="shared" si="852"/>
        <v>c4                            </v>
      </c>
      <c r="L5605" s="2" t="str">
        <f t="shared" si="850"/>
        <v>C4                            </v>
      </c>
    </row>
    <row r="5606" hidden="1" spans="1:12">
      <c r="A5606" s="1" t="s">
        <v>11986</v>
      </c>
      <c r="B5606" s="1" t="s">
        <v>11987</v>
      </c>
      <c r="C5606" s="1" t="s">
        <v>11459</v>
      </c>
      <c r="D5606" s="1" t="s">
        <v>11460</v>
      </c>
      <c r="E5606" s="2" t="str">
        <f t="shared" si="851"/>
        <v>yk</v>
      </c>
      <c r="F5606" s="1" t="s">
        <v>11825</v>
      </c>
      <c r="G5606" t="s">
        <v>11462</v>
      </c>
      <c r="H5606" s="1" t="s">
        <v>11463</v>
      </c>
      <c r="I5606" s="2" t="str">
        <f t="shared" si="848"/>
        <v>5936</v>
      </c>
      <c r="J5606" s="2" t="str">
        <f t="shared" si="849"/>
        <v>5936</v>
      </c>
      <c r="K5606" s="2" t="str">
        <f t="shared" si="852"/>
        <v>c5                            </v>
      </c>
      <c r="L5606" s="2" t="str">
        <f t="shared" si="850"/>
        <v>C5                            </v>
      </c>
    </row>
    <row r="5607" hidden="1" spans="1:12">
      <c r="A5607" s="1" t="s">
        <v>11988</v>
      </c>
      <c r="B5607" s="1" t="s">
        <v>11989</v>
      </c>
      <c r="C5607" s="1" t="s">
        <v>11459</v>
      </c>
      <c r="D5607" s="1" t="s">
        <v>11460</v>
      </c>
      <c r="E5607" s="2" t="str">
        <f t="shared" si="851"/>
        <v>yk</v>
      </c>
      <c r="F5607" s="1" t="s">
        <v>11825</v>
      </c>
      <c r="G5607" t="s">
        <v>11462</v>
      </c>
      <c r="H5607" s="1" t="s">
        <v>11463</v>
      </c>
      <c r="I5607" s="2" t="str">
        <f t="shared" si="848"/>
        <v>5937</v>
      </c>
      <c r="J5607" s="2" t="str">
        <f t="shared" si="849"/>
        <v>5937</v>
      </c>
      <c r="K5607" s="2" t="str">
        <f t="shared" si="852"/>
        <v>c3                            </v>
      </c>
      <c r="L5607" s="2" t="str">
        <f t="shared" si="850"/>
        <v>C3                            </v>
      </c>
    </row>
    <row r="5608" hidden="1" spans="1:12">
      <c r="A5608" s="1" t="s">
        <v>11990</v>
      </c>
      <c r="B5608" s="1" t="s">
        <v>11991</v>
      </c>
      <c r="C5608" s="1" t="s">
        <v>11459</v>
      </c>
      <c r="D5608" s="1" t="s">
        <v>11460</v>
      </c>
      <c r="E5608" s="2" t="str">
        <f t="shared" si="851"/>
        <v>yk</v>
      </c>
      <c r="F5608" s="1" t="s">
        <v>11825</v>
      </c>
      <c r="G5608" t="s">
        <v>11462</v>
      </c>
      <c r="H5608" s="1" t="s">
        <v>11463</v>
      </c>
      <c r="I5608" s="2" t="str">
        <f t="shared" si="848"/>
        <v>5937</v>
      </c>
      <c r="J5608" s="2" t="str">
        <f t="shared" si="849"/>
        <v>5937</v>
      </c>
      <c r="K5608" s="2" t="str">
        <f t="shared" si="852"/>
        <v>c4                            </v>
      </c>
      <c r="L5608" s="2" t="str">
        <f t="shared" si="850"/>
        <v>C4                            </v>
      </c>
    </row>
    <row r="5609" hidden="1" spans="1:12">
      <c r="A5609" s="1" t="s">
        <v>11992</v>
      </c>
      <c r="B5609" s="1" t="s">
        <v>11993</v>
      </c>
      <c r="C5609" s="1" t="s">
        <v>11459</v>
      </c>
      <c r="D5609" s="1" t="s">
        <v>11460</v>
      </c>
      <c r="E5609" s="2" t="str">
        <f t="shared" si="851"/>
        <v>yk</v>
      </c>
      <c r="F5609" s="1" t="s">
        <v>11825</v>
      </c>
      <c r="G5609" t="s">
        <v>11462</v>
      </c>
      <c r="H5609" s="1" t="s">
        <v>11463</v>
      </c>
      <c r="I5609" s="2" t="str">
        <f t="shared" si="848"/>
        <v>5937</v>
      </c>
      <c r="J5609" s="2" t="str">
        <f t="shared" si="849"/>
        <v>5937</v>
      </c>
      <c r="K5609" s="2" t="str">
        <f t="shared" si="852"/>
        <v>c5                            </v>
      </c>
      <c r="L5609" s="2" t="str">
        <f t="shared" si="850"/>
        <v>C5                            </v>
      </c>
    </row>
    <row r="5610" hidden="1" spans="1:12">
      <c r="A5610" s="1" t="s">
        <v>11994</v>
      </c>
      <c r="B5610" s="1" t="s">
        <v>11995</v>
      </c>
      <c r="C5610" s="1" t="s">
        <v>11459</v>
      </c>
      <c r="D5610" s="1" t="s">
        <v>11460</v>
      </c>
      <c r="E5610" s="2" t="str">
        <f t="shared" si="851"/>
        <v>yk</v>
      </c>
      <c r="F5610" s="1" t="s">
        <v>11825</v>
      </c>
      <c r="G5610" t="s">
        <v>11462</v>
      </c>
      <c r="H5610" s="1" t="s">
        <v>11463</v>
      </c>
      <c r="I5610" s="2" t="str">
        <f t="shared" si="848"/>
        <v>5938</v>
      </c>
      <c r="J5610" s="2" t="str">
        <f t="shared" si="849"/>
        <v>5938</v>
      </c>
      <c r="K5610" s="2" t="str">
        <f t="shared" si="852"/>
        <v>c3                            </v>
      </c>
      <c r="L5610" s="2" t="str">
        <f t="shared" si="850"/>
        <v>C3                            </v>
      </c>
    </row>
    <row r="5611" hidden="1" spans="1:12">
      <c r="A5611" s="1" t="s">
        <v>11996</v>
      </c>
      <c r="B5611" s="1" t="s">
        <v>11997</v>
      </c>
      <c r="C5611" s="1" t="s">
        <v>11459</v>
      </c>
      <c r="D5611" s="1" t="s">
        <v>11460</v>
      </c>
      <c r="E5611" s="2" t="str">
        <f t="shared" si="851"/>
        <v>yk</v>
      </c>
      <c r="F5611" s="1" t="s">
        <v>11825</v>
      </c>
      <c r="G5611" t="s">
        <v>11462</v>
      </c>
      <c r="H5611" s="1" t="s">
        <v>11463</v>
      </c>
      <c r="I5611" s="2" t="str">
        <f t="shared" ref="I5611:I5651" si="853">MID(A5611,7,4)</f>
        <v>5938</v>
      </c>
      <c r="J5611" s="2" t="str">
        <f t="shared" si="849"/>
        <v>5938</v>
      </c>
      <c r="K5611" s="2" t="str">
        <f t="shared" si="852"/>
        <v>c5                            </v>
      </c>
      <c r="L5611" s="2" t="str">
        <f t="shared" si="850"/>
        <v>C5                            </v>
      </c>
    </row>
    <row r="5612" hidden="1" spans="1:12">
      <c r="A5612" s="1" t="s">
        <v>11998</v>
      </c>
      <c r="B5612" s="1" t="s">
        <v>11999</v>
      </c>
      <c r="C5612" s="1" t="s">
        <v>11459</v>
      </c>
      <c r="D5612" s="1" t="s">
        <v>11460</v>
      </c>
      <c r="E5612" s="2" t="str">
        <f t="shared" si="851"/>
        <v>yk</v>
      </c>
      <c r="F5612" s="1" t="s">
        <v>11825</v>
      </c>
      <c r="G5612" t="s">
        <v>11462</v>
      </c>
      <c r="H5612" s="1" t="s">
        <v>11463</v>
      </c>
      <c r="I5612" s="2" t="str">
        <f t="shared" si="853"/>
        <v>5939</v>
      </c>
      <c r="J5612" s="2" t="str">
        <f t="shared" si="849"/>
        <v>5939</v>
      </c>
      <c r="K5612" s="2" t="str">
        <f t="shared" si="852"/>
        <v>c3                            </v>
      </c>
      <c r="L5612" s="2" t="str">
        <f t="shared" si="850"/>
        <v>C3                            </v>
      </c>
    </row>
    <row r="5613" hidden="1" spans="1:12">
      <c r="A5613" s="1" t="s">
        <v>12000</v>
      </c>
      <c r="B5613" s="1" t="s">
        <v>12001</v>
      </c>
      <c r="C5613" s="1" t="s">
        <v>11459</v>
      </c>
      <c r="D5613" s="1" t="s">
        <v>11460</v>
      </c>
      <c r="E5613" s="2" t="str">
        <f t="shared" si="851"/>
        <v>yk</v>
      </c>
      <c r="F5613" s="1" t="s">
        <v>11825</v>
      </c>
      <c r="G5613" t="s">
        <v>11462</v>
      </c>
      <c r="H5613" s="1" t="s">
        <v>11463</v>
      </c>
      <c r="I5613" s="2" t="str">
        <f t="shared" si="853"/>
        <v>5939</v>
      </c>
      <c r="J5613" s="2" t="str">
        <f t="shared" si="849"/>
        <v>5939</v>
      </c>
      <c r="K5613" s="2" t="str">
        <f t="shared" si="852"/>
        <v>c4                            </v>
      </c>
      <c r="L5613" s="2" t="str">
        <f t="shared" si="850"/>
        <v>C4                            </v>
      </c>
    </row>
    <row r="5614" hidden="1" spans="1:12">
      <c r="A5614" s="1" t="s">
        <v>12002</v>
      </c>
      <c r="B5614" s="1" t="s">
        <v>12003</v>
      </c>
      <c r="C5614" s="1" t="s">
        <v>11459</v>
      </c>
      <c r="D5614" s="1" t="s">
        <v>11460</v>
      </c>
      <c r="E5614" s="2" t="str">
        <f t="shared" si="851"/>
        <v>yk</v>
      </c>
      <c r="F5614" s="1" t="s">
        <v>11825</v>
      </c>
      <c r="G5614" t="s">
        <v>11462</v>
      </c>
      <c r="H5614" s="1" t="s">
        <v>11463</v>
      </c>
      <c r="I5614" s="2" t="str">
        <f t="shared" si="853"/>
        <v>5940</v>
      </c>
      <c r="J5614" s="2" t="str">
        <f t="shared" si="849"/>
        <v>5940</v>
      </c>
      <c r="K5614" s="2" t="str">
        <f t="shared" si="852"/>
        <v>c1                            </v>
      </c>
      <c r="L5614" s="2" t="str">
        <f t="shared" si="850"/>
        <v>C1                            </v>
      </c>
    </row>
    <row r="5615" hidden="1" spans="1:12">
      <c r="A5615" s="1" t="s">
        <v>12004</v>
      </c>
      <c r="B5615" s="1" t="s">
        <v>12005</v>
      </c>
      <c r="C5615" s="1" t="s">
        <v>11459</v>
      </c>
      <c r="D5615" s="1" t="s">
        <v>11460</v>
      </c>
      <c r="E5615" s="2" t="str">
        <f t="shared" si="851"/>
        <v>yk</v>
      </c>
      <c r="F5615" s="1" t="s">
        <v>11825</v>
      </c>
      <c r="G5615" t="s">
        <v>11462</v>
      </c>
      <c r="H5615" s="1" t="s">
        <v>11463</v>
      </c>
      <c r="I5615" s="2" t="str">
        <f t="shared" si="853"/>
        <v>5940</v>
      </c>
      <c r="J5615" s="2" t="str">
        <f t="shared" si="849"/>
        <v>5940</v>
      </c>
      <c r="K5615" s="2" t="str">
        <f t="shared" si="852"/>
        <v>c4                            </v>
      </c>
      <c r="L5615" s="2" t="str">
        <f t="shared" si="850"/>
        <v>C4                            </v>
      </c>
    </row>
    <row r="5616" hidden="1" spans="1:12">
      <c r="A5616" s="1" t="s">
        <v>12006</v>
      </c>
      <c r="B5616" s="1" t="s">
        <v>12007</v>
      </c>
      <c r="C5616" s="1" t="s">
        <v>11459</v>
      </c>
      <c r="D5616" s="1" t="s">
        <v>11460</v>
      </c>
      <c r="E5616" s="2" t="str">
        <f t="shared" si="851"/>
        <v>yk</v>
      </c>
      <c r="F5616" s="1" t="s">
        <v>11825</v>
      </c>
      <c r="G5616" t="s">
        <v>11462</v>
      </c>
      <c r="H5616" s="1" t="s">
        <v>11463</v>
      </c>
      <c r="I5616" s="2" t="str">
        <f t="shared" si="853"/>
        <v>5941</v>
      </c>
      <c r="J5616" s="2" t="str">
        <f t="shared" si="849"/>
        <v>5941</v>
      </c>
      <c r="K5616" s="2" t="str">
        <f t="shared" ref="K5616:K5635" si="854">MID(A5616,11,30)</f>
        <v>c1                            </v>
      </c>
      <c r="L5616" s="2" t="str">
        <f t="shared" si="850"/>
        <v>C1                            </v>
      </c>
    </row>
    <row r="5617" hidden="1" spans="1:12">
      <c r="A5617" s="1" t="s">
        <v>12008</v>
      </c>
      <c r="B5617" s="1" t="s">
        <v>12009</v>
      </c>
      <c r="C5617" s="1" t="s">
        <v>11459</v>
      </c>
      <c r="D5617" s="1" t="s">
        <v>11460</v>
      </c>
      <c r="E5617" s="2" t="str">
        <f t="shared" si="851"/>
        <v>yk</v>
      </c>
      <c r="F5617" s="1" t="s">
        <v>11825</v>
      </c>
      <c r="G5617" t="s">
        <v>11462</v>
      </c>
      <c r="H5617" s="1" t="s">
        <v>11463</v>
      </c>
      <c r="I5617" s="2" t="str">
        <f t="shared" si="853"/>
        <v>5941</v>
      </c>
      <c r="J5617" s="2" t="str">
        <f t="shared" si="849"/>
        <v>5941</v>
      </c>
      <c r="K5617" s="2" t="str">
        <f t="shared" si="854"/>
        <v>c5                            </v>
      </c>
      <c r="L5617" s="2" t="str">
        <f t="shared" si="850"/>
        <v>C5                            </v>
      </c>
    </row>
    <row r="5618" hidden="1" spans="1:12">
      <c r="A5618" s="1" t="s">
        <v>12010</v>
      </c>
      <c r="B5618" s="1" t="s">
        <v>12011</v>
      </c>
      <c r="C5618" s="1" t="s">
        <v>11459</v>
      </c>
      <c r="D5618" s="1" t="s">
        <v>11460</v>
      </c>
      <c r="E5618" s="2" t="str">
        <f t="shared" si="851"/>
        <v>yk</v>
      </c>
      <c r="F5618" s="1" t="s">
        <v>11825</v>
      </c>
      <c r="G5618" t="s">
        <v>11462</v>
      </c>
      <c r="H5618" s="1" t="s">
        <v>11463</v>
      </c>
      <c r="I5618" s="2" t="str">
        <f t="shared" si="853"/>
        <v>5943</v>
      </c>
      <c r="J5618" s="2" t="str">
        <f t="shared" si="849"/>
        <v>5943</v>
      </c>
      <c r="K5618" s="2" t="str">
        <f t="shared" si="854"/>
        <v>c2                            </v>
      </c>
      <c r="L5618" s="2" t="str">
        <f t="shared" si="850"/>
        <v>C2                            </v>
      </c>
    </row>
    <row r="5619" hidden="1" spans="1:12">
      <c r="A5619" s="1" t="s">
        <v>12012</v>
      </c>
      <c r="B5619" s="1" t="s">
        <v>12013</v>
      </c>
      <c r="C5619" s="1" t="s">
        <v>11459</v>
      </c>
      <c r="D5619" s="1" t="s">
        <v>11460</v>
      </c>
      <c r="E5619" s="2" t="str">
        <f t="shared" si="851"/>
        <v>yk</v>
      </c>
      <c r="F5619" s="1" t="s">
        <v>11825</v>
      </c>
      <c r="G5619" t="s">
        <v>11462</v>
      </c>
      <c r="H5619" s="1" t="s">
        <v>11463</v>
      </c>
      <c r="I5619" s="2" t="str">
        <f t="shared" si="853"/>
        <v>5943</v>
      </c>
      <c r="J5619" s="2" t="str">
        <f t="shared" si="849"/>
        <v>5943</v>
      </c>
      <c r="K5619" s="2" t="str">
        <f t="shared" si="854"/>
        <v>c5                            </v>
      </c>
      <c r="L5619" s="2" t="str">
        <f t="shared" si="850"/>
        <v>C5                            </v>
      </c>
    </row>
    <row r="5620" hidden="1" spans="1:12">
      <c r="A5620" s="1" t="s">
        <v>12014</v>
      </c>
      <c r="B5620" s="1" t="s">
        <v>12015</v>
      </c>
      <c r="C5620" s="1" t="s">
        <v>11459</v>
      </c>
      <c r="D5620" s="1" t="s">
        <v>11460</v>
      </c>
      <c r="E5620" s="2" t="str">
        <f t="shared" si="851"/>
        <v>yk</v>
      </c>
      <c r="F5620" s="1" t="s">
        <v>11825</v>
      </c>
      <c r="G5620" t="s">
        <v>11462</v>
      </c>
      <c r="H5620" s="1" t="s">
        <v>11463</v>
      </c>
      <c r="I5620" s="2" t="str">
        <f t="shared" si="853"/>
        <v>5944</v>
      </c>
      <c r="J5620" s="2" t="str">
        <f t="shared" si="849"/>
        <v>5944</v>
      </c>
      <c r="K5620" s="2" t="str">
        <f t="shared" si="854"/>
        <v>c4                            </v>
      </c>
      <c r="L5620" s="2" t="str">
        <f t="shared" si="850"/>
        <v>C4                            </v>
      </c>
    </row>
    <row r="5621" hidden="1" spans="1:12">
      <c r="A5621" s="1" t="s">
        <v>12016</v>
      </c>
      <c r="B5621" s="1" t="s">
        <v>12017</v>
      </c>
      <c r="C5621" s="1" t="s">
        <v>11459</v>
      </c>
      <c r="D5621" s="1" t="s">
        <v>11460</v>
      </c>
      <c r="E5621" s="2" t="str">
        <f t="shared" si="851"/>
        <v>yk</v>
      </c>
      <c r="F5621" s="1" t="s">
        <v>11825</v>
      </c>
      <c r="G5621" t="s">
        <v>11462</v>
      </c>
      <c r="H5621" s="1" t="s">
        <v>11463</v>
      </c>
      <c r="I5621" s="2" t="str">
        <f t="shared" si="853"/>
        <v>5946</v>
      </c>
      <c r="J5621" s="2" t="str">
        <f t="shared" si="849"/>
        <v>5946</v>
      </c>
      <c r="K5621" s="2" t="str">
        <f t="shared" si="854"/>
        <v>c3                            </v>
      </c>
      <c r="L5621" s="2" t="str">
        <f t="shared" si="850"/>
        <v>C3                            </v>
      </c>
    </row>
    <row r="5622" hidden="1" spans="1:12">
      <c r="A5622" s="1" t="s">
        <v>12018</v>
      </c>
      <c r="B5622" s="1" t="s">
        <v>12019</v>
      </c>
      <c r="C5622" s="1" t="s">
        <v>11459</v>
      </c>
      <c r="D5622" s="1" t="s">
        <v>11460</v>
      </c>
      <c r="E5622" s="2" t="str">
        <f t="shared" si="851"/>
        <v>yk</v>
      </c>
      <c r="F5622" s="1" t="s">
        <v>11825</v>
      </c>
      <c r="G5622" t="s">
        <v>11462</v>
      </c>
      <c r="H5622" s="1" t="s">
        <v>11463</v>
      </c>
      <c r="I5622" s="2" t="str">
        <f t="shared" si="853"/>
        <v>5948</v>
      </c>
      <c r="J5622" s="2" t="str">
        <f t="shared" si="849"/>
        <v>5948</v>
      </c>
      <c r="K5622" s="2" t="str">
        <f t="shared" si="854"/>
        <v>c2                            </v>
      </c>
      <c r="L5622" s="2" t="str">
        <f t="shared" si="850"/>
        <v>C2                            </v>
      </c>
    </row>
    <row r="5623" hidden="1" spans="1:12">
      <c r="A5623" s="1" t="s">
        <v>12020</v>
      </c>
      <c r="B5623" s="1" t="s">
        <v>12021</v>
      </c>
      <c r="C5623" s="1" t="s">
        <v>11459</v>
      </c>
      <c r="D5623" s="1" t="s">
        <v>11460</v>
      </c>
      <c r="E5623" s="2" t="str">
        <f t="shared" si="851"/>
        <v>yk</v>
      </c>
      <c r="F5623" s="1" t="s">
        <v>11825</v>
      </c>
      <c r="G5623" t="s">
        <v>11462</v>
      </c>
      <c r="H5623" s="1" t="s">
        <v>11463</v>
      </c>
      <c r="I5623" s="2" t="str">
        <f t="shared" si="853"/>
        <v>5949</v>
      </c>
      <c r="J5623" s="2" t="str">
        <f t="shared" si="849"/>
        <v>5949</v>
      </c>
      <c r="K5623" s="2" t="str">
        <f t="shared" si="854"/>
        <v>c1                            </v>
      </c>
      <c r="L5623" s="2" t="str">
        <f t="shared" si="850"/>
        <v>C1                            </v>
      </c>
    </row>
    <row r="5624" hidden="1" spans="1:12">
      <c r="A5624" s="1" t="s">
        <v>12022</v>
      </c>
      <c r="B5624" s="1" t="s">
        <v>12023</v>
      </c>
      <c r="C5624" s="1" t="s">
        <v>11459</v>
      </c>
      <c r="D5624" s="1" t="s">
        <v>11460</v>
      </c>
      <c r="E5624" s="2" t="str">
        <f t="shared" si="851"/>
        <v>yk</v>
      </c>
      <c r="F5624" s="1" t="s">
        <v>11825</v>
      </c>
      <c r="G5624" t="s">
        <v>11462</v>
      </c>
      <c r="H5624" s="1" t="s">
        <v>11463</v>
      </c>
      <c r="I5624" s="2" t="str">
        <f t="shared" si="853"/>
        <v>5949</v>
      </c>
      <c r="J5624" s="2" t="str">
        <f t="shared" si="849"/>
        <v>5949</v>
      </c>
      <c r="K5624" s="2" t="str">
        <f t="shared" si="854"/>
        <v>c2                            </v>
      </c>
      <c r="L5624" s="2" t="str">
        <f t="shared" si="850"/>
        <v>C2                            </v>
      </c>
    </row>
    <row r="5625" hidden="1" spans="1:12">
      <c r="A5625" s="1" t="s">
        <v>12024</v>
      </c>
      <c r="B5625" s="1" t="s">
        <v>12025</v>
      </c>
      <c r="C5625" s="1" t="s">
        <v>11459</v>
      </c>
      <c r="D5625" s="1" t="s">
        <v>11460</v>
      </c>
      <c r="E5625" s="2" t="str">
        <f t="shared" si="851"/>
        <v>yk</v>
      </c>
      <c r="F5625" s="1" t="s">
        <v>11825</v>
      </c>
      <c r="G5625" t="s">
        <v>11462</v>
      </c>
      <c r="H5625" s="1" t="s">
        <v>11463</v>
      </c>
      <c r="I5625" s="2" t="str">
        <f t="shared" si="853"/>
        <v>5949</v>
      </c>
      <c r="J5625" s="2" t="str">
        <f t="shared" si="849"/>
        <v>5949</v>
      </c>
      <c r="K5625" s="2" t="str">
        <f t="shared" si="854"/>
        <v>c4                            </v>
      </c>
      <c r="L5625" s="2" t="str">
        <f t="shared" si="850"/>
        <v>C4                            </v>
      </c>
    </row>
    <row r="5626" hidden="1" spans="1:12">
      <c r="A5626" s="1" t="s">
        <v>12026</v>
      </c>
      <c r="B5626" s="1" t="s">
        <v>12027</v>
      </c>
      <c r="C5626" s="1" t="s">
        <v>11459</v>
      </c>
      <c r="D5626" s="1" t="s">
        <v>11460</v>
      </c>
      <c r="E5626" s="2" t="str">
        <f t="shared" si="851"/>
        <v>yk</v>
      </c>
      <c r="F5626" s="1" t="s">
        <v>11825</v>
      </c>
      <c r="G5626" t="s">
        <v>11462</v>
      </c>
      <c r="H5626" s="1" t="s">
        <v>11463</v>
      </c>
      <c r="I5626" s="2" t="str">
        <f t="shared" si="853"/>
        <v>6211</v>
      </c>
      <c r="J5626" s="2" t="str">
        <f t="shared" ref="J5626:J5651" si="855">MID(B5626,6,4)</f>
        <v>6211</v>
      </c>
      <c r="K5626" s="2" t="str">
        <f t="shared" si="854"/>
        <v>c4                            </v>
      </c>
      <c r="L5626" s="2" t="str">
        <f t="shared" si="850"/>
        <v>C4                            </v>
      </c>
    </row>
    <row r="5627" hidden="1" spans="1:12">
      <c r="A5627" s="1" t="s">
        <v>12028</v>
      </c>
      <c r="B5627" s="1" t="s">
        <v>12029</v>
      </c>
      <c r="C5627" s="1" t="s">
        <v>11459</v>
      </c>
      <c r="D5627" s="1" t="s">
        <v>11460</v>
      </c>
      <c r="E5627" s="2" t="str">
        <f t="shared" si="851"/>
        <v>yk</v>
      </c>
      <c r="F5627" s="1" t="s">
        <v>11825</v>
      </c>
      <c r="G5627" t="s">
        <v>11462</v>
      </c>
      <c r="H5627" s="1" t="s">
        <v>11463</v>
      </c>
      <c r="I5627" s="2" t="str">
        <f t="shared" si="853"/>
        <v>9037</v>
      </c>
      <c r="J5627" s="2" t="str">
        <f t="shared" si="855"/>
        <v>9037</v>
      </c>
      <c r="K5627" s="2" t="str">
        <f t="shared" si="854"/>
        <v>hs                            </v>
      </c>
      <c r="L5627" s="2" t="str">
        <f t="shared" si="850"/>
        <v>黑色                            </v>
      </c>
    </row>
    <row r="5628" hidden="1" spans="1:12">
      <c r="A5628" s="1" t="s">
        <v>12030</v>
      </c>
      <c r="B5628" s="1" t="s">
        <v>12031</v>
      </c>
      <c r="C5628" s="1" t="s">
        <v>11459</v>
      </c>
      <c r="D5628" s="1" t="s">
        <v>11460</v>
      </c>
      <c r="E5628" s="2" t="str">
        <f t="shared" si="851"/>
        <v>yk</v>
      </c>
      <c r="F5628" s="1" t="s">
        <v>11825</v>
      </c>
      <c r="G5628" t="s">
        <v>11462</v>
      </c>
      <c r="H5628" s="1" t="s">
        <v>11463</v>
      </c>
      <c r="I5628" s="2" t="str">
        <f t="shared" si="853"/>
        <v>9208</v>
      </c>
      <c r="J5628" s="2" t="str">
        <f t="shared" si="855"/>
        <v>9208</v>
      </c>
      <c r="K5628" s="2" t="str">
        <f t="shared" si="854"/>
        <v>hs                            </v>
      </c>
      <c r="L5628" s="2" t="str">
        <f t="shared" ref="L5628:L5651" si="856">MID(B5628,10,30)</f>
        <v>灰色                            </v>
      </c>
    </row>
    <row r="5629" hidden="1" spans="1:12">
      <c r="A5629" s="1" t="s">
        <v>12032</v>
      </c>
      <c r="B5629" s="1" t="s">
        <v>12033</v>
      </c>
      <c r="C5629" s="1" t="s">
        <v>11459</v>
      </c>
      <c r="D5629" s="1" t="s">
        <v>11460</v>
      </c>
      <c r="E5629" s="2" t="str">
        <f t="shared" si="851"/>
        <v>yk</v>
      </c>
      <c r="F5629" s="1" t="s">
        <v>11825</v>
      </c>
      <c r="G5629" t="s">
        <v>11462</v>
      </c>
      <c r="H5629" s="1" t="s">
        <v>11463</v>
      </c>
      <c r="I5629" s="2" t="str">
        <f t="shared" si="853"/>
        <v>9261</v>
      </c>
      <c r="J5629" s="2" t="str">
        <f t="shared" si="855"/>
        <v>9261</v>
      </c>
      <c r="K5629" s="2" t="str">
        <f t="shared" si="854"/>
        <v>hs                            </v>
      </c>
      <c r="L5629" s="2" t="str">
        <f t="shared" si="856"/>
        <v>黑色                            </v>
      </c>
    </row>
    <row r="5630" hidden="1" spans="1:12">
      <c r="A5630" s="1" t="s">
        <v>12034</v>
      </c>
      <c r="B5630" s="1" t="s">
        <v>12035</v>
      </c>
      <c r="C5630" s="1" t="s">
        <v>11459</v>
      </c>
      <c r="D5630" s="1" t="s">
        <v>11460</v>
      </c>
      <c r="E5630" s="2" t="str">
        <f t="shared" si="851"/>
        <v>yk</v>
      </c>
      <c r="F5630" s="1" t="s">
        <v>11825</v>
      </c>
      <c r="G5630" t="s">
        <v>11462</v>
      </c>
      <c r="H5630" s="1" t="s">
        <v>11463</v>
      </c>
      <c r="I5630" s="2" t="str">
        <f t="shared" si="853"/>
        <v>9263</v>
      </c>
      <c r="J5630" s="2" t="str">
        <f t="shared" si="855"/>
        <v>9263</v>
      </c>
      <c r="K5630" s="2" t="str">
        <f t="shared" si="854"/>
        <v>hs                            </v>
      </c>
      <c r="L5630" s="2" t="str">
        <f t="shared" si="856"/>
        <v>黑色                            </v>
      </c>
    </row>
    <row r="5631" hidden="1" spans="1:12">
      <c r="A5631" s="1" t="s">
        <v>12036</v>
      </c>
      <c r="B5631" s="1" t="s">
        <v>12037</v>
      </c>
      <c r="C5631" s="1" t="s">
        <v>11459</v>
      </c>
      <c r="D5631" s="1" t="s">
        <v>11460</v>
      </c>
      <c r="E5631" s="2" t="str">
        <f t="shared" si="851"/>
        <v>yk</v>
      </c>
      <c r="F5631" s="1" t="s">
        <v>11825</v>
      </c>
      <c r="G5631" t="s">
        <v>11462</v>
      </c>
      <c r="H5631" s="1" t="s">
        <v>11463</v>
      </c>
      <c r="I5631" s="2" t="str">
        <f t="shared" si="853"/>
        <v>9264</v>
      </c>
      <c r="J5631" s="2" t="str">
        <f t="shared" si="855"/>
        <v>9264</v>
      </c>
      <c r="K5631" s="2" t="str">
        <f t="shared" si="854"/>
        <v>hs                            </v>
      </c>
      <c r="L5631" s="2" t="str">
        <f t="shared" si="856"/>
        <v>黑色                            </v>
      </c>
    </row>
    <row r="5632" hidden="1" spans="1:12">
      <c r="A5632" s="1" t="s">
        <v>12038</v>
      </c>
      <c r="B5632" s="1" t="s">
        <v>12039</v>
      </c>
      <c r="C5632" s="1" t="s">
        <v>11459</v>
      </c>
      <c r="D5632" s="1" t="s">
        <v>11460</v>
      </c>
      <c r="E5632" s="2" t="str">
        <f t="shared" si="851"/>
        <v>yk</v>
      </c>
      <c r="F5632" s="1" t="s">
        <v>11825</v>
      </c>
      <c r="G5632" t="s">
        <v>11462</v>
      </c>
      <c r="H5632" s="1" t="s">
        <v>11463</v>
      </c>
      <c r="I5632" s="2" t="str">
        <f t="shared" si="853"/>
        <v>9278</v>
      </c>
      <c r="J5632" s="2" t="str">
        <f t="shared" si="855"/>
        <v>9278</v>
      </c>
      <c r="K5632" s="2" t="str">
        <f t="shared" si="854"/>
        <v>hs                            </v>
      </c>
      <c r="L5632" s="2" t="str">
        <f t="shared" si="856"/>
        <v>黑色                            </v>
      </c>
    </row>
    <row r="5633" hidden="1" spans="1:12">
      <c r="A5633" s="1" t="s">
        <v>12040</v>
      </c>
      <c r="B5633" s="1" t="s">
        <v>12041</v>
      </c>
      <c r="C5633" s="1" t="s">
        <v>11459</v>
      </c>
      <c r="D5633" s="1" t="s">
        <v>11460</v>
      </c>
      <c r="E5633" s="2" t="str">
        <f t="shared" ref="E5633:E5652" si="857">MID(A5633,2,2)</f>
        <v>yk</v>
      </c>
      <c r="F5633" s="1" t="s">
        <v>11825</v>
      </c>
      <c r="G5633" t="s">
        <v>11462</v>
      </c>
      <c r="H5633" s="1" t="s">
        <v>11463</v>
      </c>
      <c r="I5633" s="2" t="str">
        <f t="shared" si="853"/>
        <v>9291</v>
      </c>
      <c r="J5633" s="2" t="str">
        <f t="shared" si="855"/>
        <v>9291</v>
      </c>
      <c r="K5633" s="2" t="str">
        <f t="shared" si="854"/>
        <v>hs                            </v>
      </c>
      <c r="L5633" s="2" t="str">
        <f t="shared" si="856"/>
        <v>黑色                            </v>
      </c>
    </row>
    <row r="5634" hidden="1" spans="1:12">
      <c r="A5634" s="1" t="s">
        <v>12042</v>
      </c>
      <c r="B5634" s="1" t="s">
        <v>12043</v>
      </c>
      <c r="C5634" s="1" t="s">
        <v>11459</v>
      </c>
      <c r="D5634" s="1" t="s">
        <v>11460</v>
      </c>
      <c r="E5634" s="2" t="str">
        <f t="shared" si="857"/>
        <v>yk</v>
      </c>
      <c r="F5634" s="1" t="s">
        <v>11825</v>
      </c>
      <c r="G5634" t="s">
        <v>11462</v>
      </c>
      <c r="H5634" s="1" t="s">
        <v>11463</v>
      </c>
      <c r="I5634" s="2" t="str">
        <f t="shared" si="853"/>
        <v>9304</v>
      </c>
      <c r="J5634" s="2" t="str">
        <f t="shared" si="855"/>
        <v>9304</v>
      </c>
      <c r="K5634" s="2" t="str">
        <f t="shared" si="854"/>
        <v>hs                            </v>
      </c>
      <c r="L5634" s="2" t="str">
        <f t="shared" si="856"/>
        <v>灰色                            </v>
      </c>
    </row>
    <row r="5635" hidden="1" spans="1:12">
      <c r="A5635" s="1" t="s">
        <v>12044</v>
      </c>
      <c r="B5635" s="1" t="s">
        <v>12045</v>
      </c>
      <c r="C5635" s="1" t="s">
        <v>11459</v>
      </c>
      <c r="D5635" s="1" t="s">
        <v>11460</v>
      </c>
      <c r="E5635" s="2" t="str">
        <f t="shared" si="857"/>
        <v>yk</v>
      </c>
      <c r="F5635" s="1" t="s">
        <v>11825</v>
      </c>
      <c r="G5635" t="s">
        <v>11462</v>
      </c>
      <c r="H5635" s="1" t="s">
        <v>11463</v>
      </c>
      <c r="I5635" s="2" t="str">
        <f t="shared" si="853"/>
        <v>9307</v>
      </c>
      <c r="J5635" s="2" t="str">
        <f t="shared" si="855"/>
        <v>9307</v>
      </c>
      <c r="K5635" s="2" t="str">
        <f t="shared" si="854"/>
        <v>hs                            </v>
      </c>
      <c r="L5635" s="2" t="str">
        <f t="shared" si="856"/>
        <v>灰色                            </v>
      </c>
    </row>
    <row r="5636" hidden="1" spans="1:12">
      <c r="A5636" s="1" t="s">
        <v>12046</v>
      </c>
      <c r="B5636" s="1" t="s">
        <v>12047</v>
      </c>
      <c r="C5636" s="1" t="s">
        <v>11459</v>
      </c>
      <c r="D5636" s="1" t="s">
        <v>11460</v>
      </c>
      <c r="E5636" s="2" t="str">
        <f t="shared" si="857"/>
        <v>yk</v>
      </c>
      <c r="F5636" s="1" t="s">
        <v>11825</v>
      </c>
      <c r="G5636" t="s">
        <v>11462</v>
      </c>
      <c r="H5636" s="1" t="s">
        <v>11463</v>
      </c>
      <c r="I5636" s="2" t="str">
        <f t="shared" si="853"/>
        <v>9307</v>
      </c>
      <c r="J5636" s="2" t="str">
        <f t="shared" si="855"/>
        <v>9307</v>
      </c>
      <c r="K5636" s="2" t="str">
        <f t="shared" ref="K5636:K5651" si="858">MID(A5636,11,30)</f>
        <v>hs1                           </v>
      </c>
      <c r="L5636" s="2" t="str">
        <f t="shared" si="856"/>
        <v>黑色                            </v>
      </c>
    </row>
    <row r="5637" hidden="1" spans="1:12">
      <c r="A5637" s="1" t="s">
        <v>12048</v>
      </c>
      <c r="B5637" s="1" t="s">
        <v>12049</v>
      </c>
      <c r="C5637" s="1" t="s">
        <v>11459</v>
      </c>
      <c r="D5637" s="1" t="s">
        <v>11460</v>
      </c>
      <c r="E5637" s="2" t="str">
        <f t="shared" si="857"/>
        <v>yk</v>
      </c>
      <c r="F5637" s="1" t="s">
        <v>11825</v>
      </c>
      <c r="G5637" t="s">
        <v>11462</v>
      </c>
      <c r="H5637" s="1" t="s">
        <v>11463</v>
      </c>
      <c r="I5637" s="2" t="str">
        <f t="shared" si="853"/>
        <v>9308</v>
      </c>
      <c r="J5637" s="2" t="str">
        <f t="shared" si="855"/>
        <v>9308</v>
      </c>
      <c r="K5637" s="2" t="str">
        <f t="shared" si="858"/>
        <v>hs                            </v>
      </c>
      <c r="L5637" s="2" t="str">
        <f t="shared" si="856"/>
        <v>灰色                            </v>
      </c>
    </row>
    <row r="5638" hidden="1" spans="1:12">
      <c r="A5638" s="1" t="s">
        <v>12050</v>
      </c>
      <c r="B5638" s="1" t="s">
        <v>12051</v>
      </c>
      <c r="C5638" s="1" t="s">
        <v>11459</v>
      </c>
      <c r="D5638" s="1" t="s">
        <v>11460</v>
      </c>
      <c r="E5638" s="2" t="str">
        <f t="shared" si="857"/>
        <v>yk</v>
      </c>
      <c r="F5638" s="1" t="s">
        <v>11825</v>
      </c>
      <c r="G5638" t="s">
        <v>11462</v>
      </c>
      <c r="H5638" s="1" t="s">
        <v>11463</v>
      </c>
      <c r="I5638" s="2" t="str">
        <f t="shared" si="853"/>
        <v>9308</v>
      </c>
      <c r="J5638" s="2" t="str">
        <f t="shared" si="855"/>
        <v>9308</v>
      </c>
      <c r="K5638" s="2" t="str">
        <f t="shared" si="858"/>
        <v>hs1                           </v>
      </c>
      <c r="L5638" s="2" t="str">
        <f t="shared" si="856"/>
        <v>黑色                            </v>
      </c>
    </row>
    <row r="5639" hidden="1" spans="1:12">
      <c r="A5639" s="1" t="s">
        <v>12052</v>
      </c>
      <c r="B5639" s="1" t="s">
        <v>12053</v>
      </c>
      <c r="C5639" s="1" t="s">
        <v>11459</v>
      </c>
      <c r="D5639" s="1" t="s">
        <v>11460</v>
      </c>
      <c r="E5639" s="2" t="str">
        <f t="shared" si="857"/>
        <v>yk</v>
      </c>
      <c r="F5639" s="1" t="s">
        <v>11825</v>
      </c>
      <c r="G5639" t="s">
        <v>11462</v>
      </c>
      <c r="H5639" s="1" t="s">
        <v>11463</v>
      </c>
      <c r="I5639" s="2" t="str">
        <f t="shared" si="853"/>
        <v>9315</v>
      </c>
      <c r="J5639" s="2" t="str">
        <f t="shared" si="855"/>
        <v>9315</v>
      </c>
      <c r="K5639" s="2" t="str">
        <f t="shared" si="858"/>
        <v>hs                            </v>
      </c>
      <c r="L5639" s="2" t="str">
        <f t="shared" si="856"/>
        <v>黑色                            </v>
      </c>
    </row>
    <row r="5640" hidden="1" spans="1:12">
      <c r="A5640" s="1" t="s">
        <v>12054</v>
      </c>
      <c r="B5640" s="1" t="s">
        <v>12055</v>
      </c>
      <c r="C5640" s="1" t="s">
        <v>11459</v>
      </c>
      <c r="D5640" s="1" t="s">
        <v>11460</v>
      </c>
      <c r="E5640" s="2" t="str">
        <f t="shared" si="857"/>
        <v>yk</v>
      </c>
      <c r="F5640" s="1" t="s">
        <v>11825</v>
      </c>
      <c r="G5640" t="s">
        <v>11462</v>
      </c>
      <c r="H5640" s="1" t="s">
        <v>11463</v>
      </c>
      <c r="I5640" s="2" t="str">
        <f t="shared" si="853"/>
        <v>9316</v>
      </c>
      <c r="J5640" s="2" t="str">
        <f t="shared" si="855"/>
        <v>9316</v>
      </c>
      <c r="K5640" s="2" t="str">
        <f t="shared" si="858"/>
        <v>hs                            </v>
      </c>
      <c r="L5640" s="2" t="str">
        <f t="shared" si="856"/>
        <v>黑色                            </v>
      </c>
    </row>
    <row r="5641" hidden="1" spans="1:12">
      <c r="A5641" s="1" t="s">
        <v>12056</v>
      </c>
      <c r="B5641" s="1" t="s">
        <v>12057</v>
      </c>
      <c r="C5641" s="1" t="s">
        <v>11459</v>
      </c>
      <c r="D5641" s="1" t="s">
        <v>11460</v>
      </c>
      <c r="E5641" s="2" t="str">
        <f t="shared" si="857"/>
        <v>yk</v>
      </c>
      <c r="F5641" s="1" t="s">
        <v>11825</v>
      </c>
      <c r="G5641" t="s">
        <v>11462</v>
      </c>
      <c r="H5641" s="1" t="s">
        <v>11463</v>
      </c>
      <c r="I5641" s="2" t="str">
        <f t="shared" si="853"/>
        <v>9321</v>
      </c>
      <c r="J5641" s="2" t="str">
        <f t="shared" si="855"/>
        <v>9321</v>
      </c>
      <c r="K5641" s="2" t="str">
        <f t="shared" si="858"/>
        <v>hs                            </v>
      </c>
      <c r="L5641" s="2" t="str">
        <f t="shared" si="856"/>
        <v>灰色                            </v>
      </c>
    </row>
    <row r="5642" hidden="1" spans="1:12">
      <c r="A5642" s="1" t="s">
        <v>12058</v>
      </c>
      <c r="B5642" s="1" t="s">
        <v>12059</v>
      </c>
      <c r="C5642" s="1" t="s">
        <v>11459</v>
      </c>
      <c r="D5642" s="1" t="s">
        <v>11460</v>
      </c>
      <c r="E5642" s="2" t="str">
        <f t="shared" si="857"/>
        <v>yk</v>
      </c>
      <c r="F5642" s="1" t="s">
        <v>11825</v>
      </c>
      <c r="G5642" t="s">
        <v>11462</v>
      </c>
      <c r="H5642" s="1" t="s">
        <v>11463</v>
      </c>
      <c r="I5642" s="2" t="str">
        <f t="shared" si="853"/>
        <v>9325</v>
      </c>
      <c r="J5642" s="2" t="str">
        <f t="shared" si="855"/>
        <v>9325</v>
      </c>
      <c r="K5642" s="2" t="str">
        <f t="shared" si="858"/>
        <v>hs                            </v>
      </c>
      <c r="L5642" s="2" t="str">
        <f t="shared" si="856"/>
        <v>黑色                            </v>
      </c>
    </row>
    <row r="5643" hidden="1" spans="1:12">
      <c r="A5643" s="1" t="s">
        <v>12060</v>
      </c>
      <c r="B5643" s="1" t="s">
        <v>12061</v>
      </c>
      <c r="C5643" s="1" t="s">
        <v>11459</v>
      </c>
      <c r="D5643" s="1" t="s">
        <v>11460</v>
      </c>
      <c r="E5643" s="2" t="str">
        <f t="shared" si="857"/>
        <v>yk</v>
      </c>
      <c r="F5643" s="1" t="s">
        <v>11825</v>
      </c>
      <c r="G5643" t="s">
        <v>11462</v>
      </c>
      <c r="H5643" s="1" t="s">
        <v>11463</v>
      </c>
      <c r="I5643" s="2" t="str">
        <f t="shared" si="853"/>
        <v>9327</v>
      </c>
      <c r="J5643" s="2" t="str">
        <f t="shared" si="855"/>
        <v>9327</v>
      </c>
      <c r="K5643" s="2" t="str">
        <f t="shared" si="858"/>
        <v>hs                            </v>
      </c>
      <c r="L5643" s="2" t="str">
        <f t="shared" si="856"/>
        <v>灰色                            </v>
      </c>
    </row>
    <row r="5644" hidden="1" spans="1:12">
      <c r="A5644" s="1" t="s">
        <v>12062</v>
      </c>
      <c r="B5644" s="1" t="s">
        <v>12063</v>
      </c>
      <c r="C5644" s="1" t="s">
        <v>11459</v>
      </c>
      <c r="D5644" s="1" t="s">
        <v>11460</v>
      </c>
      <c r="E5644" s="2" t="str">
        <f t="shared" si="857"/>
        <v>yk</v>
      </c>
      <c r="F5644" s="1" t="s">
        <v>11825</v>
      </c>
      <c r="G5644" t="s">
        <v>11462</v>
      </c>
      <c r="H5644" s="1" t="s">
        <v>11463</v>
      </c>
      <c r="I5644" s="2" t="str">
        <f t="shared" si="853"/>
        <v>9327</v>
      </c>
      <c r="J5644" s="2" t="str">
        <f t="shared" si="855"/>
        <v>9327</v>
      </c>
      <c r="K5644" s="2" t="str">
        <f t="shared" si="858"/>
        <v>hs1                           </v>
      </c>
      <c r="L5644" s="2" t="str">
        <f t="shared" si="856"/>
        <v>黑色                            </v>
      </c>
    </row>
    <row r="5645" hidden="1" spans="1:12">
      <c r="A5645" s="1" t="s">
        <v>12064</v>
      </c>
      <c r="B5645" s="1" t="s">
        <v>12065</v>
      </c>
      <c r="C5645" s="1" t="s">
        <v>11459</v>
      </c>
      <c r="D5645" s="1" t="s">
        <v>11460</v>
      </c>
      <c r="E5645" s="2" t="str">
        <f t="shared" si="857"/>
        <v>yk</v>
      </c>
      <c r="F5645" s="1" t="s">
        <v>11825</v>
      </c>
      <c r="G5645" t="s">
        <v>11462</v>
      </c>
      <c r="H5645" s="1" t="s">
        <v>11463</v>
      </c>
      <c r="I5645" s="2" t="str">
        <f t="shared" si="853"/>
        <v>9330</v>
      </c>
      <c r="J5645" s="2" t="str">
        <f t="shared" si="855"/>
        <v>9330</v>
      </c>
      <c r="K5645" s="2" t="str">
        <f t="shared" si="858"/>
        <v>hs                            </v>
      </c>
      <c r="L5645" s="2" t="str">
        <f t="shared" si="856"/>
        <v>黑色                            </v>
      </c>
    </row>
    <row r="5646" hidden="1" spans="1:12">
      <c r="A5646" s="1" t="s">
        <v>12066</v>
      </c>
      <c r="B5646" s="1" t="s">
        <v>12067</v>
      </c>
      <c r="C5646" s="1" t="s">
        <v>11459</v>
      </c>
      <c r="D5646" s="1" t="s">
        <v>11460</v>
      </c>
      <c r="E5646" s="2" t="str">
        <f t="shared" si="857"/>
        <v>yk</v>
      </c>
      <c r="F5646" s="1" t="s">
        <v>11825</v>
      </c>
      <c r="G5646" t="s">
        <v>11462</v>
      </c>
      <c r="H5646" s="1" t="s">
        <v>11463</v>
      </c>
      <c r="I5646" s="2" t="str">
        <f t="shared" si="853"/>
        <v>9332</v>
      </c>
      <c r="J5646" s="2" t="str">
        <f t="shared" si="855"/>
        <v>9332</v>
      </c>
      <c r="K5646" s="2" t="str">
        <f t="shared" si="858"/>
        <v>hs                            </v>
      </c>
      <c r="L5646" s="2" t="str">
        <f t="shared" si="856"/>
        <v>灰色                            </v>
      </c>
    </row>
    <row r="5647" hidden="1" spans="1:12">
      <c r="A5647" s="1" t="s">
        <v>12068</v>
      </c>
      <c r="B5647" s="1" t="s">
        <v>12069</v>
      </c>
      <c r="C5647" s="1" t="s">
        <v>11459</v>
      </c>
      <c r="D5647" s="1" t="s">
        <v>11460</v>
      </c>
      <c r="E5647" s="2" t="str">
        <f t="shared" si="857"/>
        <v>yk</v>
      </c>
      <c r="F5647" s="1" t="s">
        <v>11825</v>
      </c>
      <c r="G5647" t="s">
        <v>11462</v>
      </c>
      <c r="H5647" s="1" t="s">
        <v>11463</v>
      </c>
      <c r="I5647" s="2" t="str">
        <f t="shared" si="853"/>
        <v>9337</v>
      </c>
      <c r="J5647" s="2" t="str">
        <f t="shared" si="855"/>
        <v>9337</v>
      </c>
      <c r="K5647" s="2" t="str">
        <f t="shared" si="858"/>
        <v>hs                            </v>
      </c>
      <c r="L5647" s="2" t="str">
        <f t="shared" si="856"/>
        <v>黑色                            </v>
      </c>
    </row>
    <row r="5648" hidden="1" spans="1:12">
      <c r="A5648" s="1" t="s">
        <v>12070</v>
      </c>
      <c r="B5648" s="1" t="s">
        <v>12071</v>
      </c>
      <c r="C5648" s="1" t="s">
        <v>11459</v>
      </c>
      <c r="D5648" s="1" t="s">
        <v>11460</v>
      </c>
      <c r="E5648" s="2" t="str">
        <f t="shared" si="857"/>
        <v>yk</v>
      </c>
      <c r="F5648" s="1" t="s">
        <v>11825</v>
      </c>
      <c r="G5648" t="s">
        <v>11462</v>
      </c>
      <c r="H5648" s="1" t="s">
        <v>11463</v>
      </c>
      <c r="I5648" s="2" t="str">
        <f t="shared" si="853"/>
        <v>9338</v>
      </c>
      <c r="J5648" s="2" t="str">
        <f t="shared" si="855"/>
        <v>9338</v>
      </c>
      <c r="K5648" s="2" t="str">
        <f t="shared" si="858"/>
        <v>hs                            </v>
      </c>
      <c r="L5648" s="2" t="str">
        <f t="shared" si="856"/>
        <v>黑色                            </v>
      </c>
    </row>
    <row r="5649" hidden="1" spans="1:12">
      <c r="A5649" s="1" t="s">
        <v>12072</v>
      </c>
      <c r="B5649" s="1" t="s">
        <v>12073</v>
      </c>
      <c r="C5649" s="1" t="s">
        <v>11459</v>
      </c>
      <c r="D5649" s="1" t="s">
        <v>11460</v>
      </c>
      <c r="E5649" s="2" t="str">
        <f t="shared" si="857"/>
        <v>yk</v>
      </c>
      <c r="F5649" s="1" t="s">
        <v>11825</v>
      </c>
      <c r="G5649" t="s">
        <v>11462</v>
      </c>
      <c r="H5649" s="1" t="s">
        <v>11463</v>
      </c>
      <c r="I5649" s="2" t="str">
        <f t="shared" si="853"/>
        <v>9339</v>
      </c>
      <c r="J5649" s="2" t="str">
        <f t="shared" si="855"/>
        <v>9339</v>
      </c>
      <c r="K5649" s="2" t="str">
        <f t="shared" si="858"/>
        <v>hs                            </v>
      </c>
      <c r="L5649" s="2" t="str">
        <f t="shared" si="856"/>
        <v>灰色                            </v>
      </c>
    </row>
    <row r="5650" hidden="1" spans="1:12">
      <c r="A5650" s="1" t="s">
        <v>12074</v>
      </c>
      <c r="B5650" s="1" t="s">
        <v>12075</v>
      </c>
      <c r="C5650" s="1" t="s">
        <v>11459</v>
      </c>
      <c r="D5650" s="1" t="s">
        <v>11460</v>
      </c>
      <c r="E5650" s="2" t="str">
        <f t="shared" si="857"/>
        <v>yk</v>
      </c>
      <c r="F5650" s="1" t="s">
        <v>11825</v>
      </c>
      <c r="G5650" t="s">
        <v>11462</v>
      </c>
      <c r="H5650" s="1" t="s">
        <v>11463</v>
      </c>
      <c r="I5650" s="2" t="str">
        <f t="shared" si="853"/>
        <v>9345</v>
      </c>
      <c r="J5650" s="2" t="str">
        <f t="shared" si="855"/>
        <v>9345</v>
      </c>
      <c r="K5650" s="2" t="str">
        <f t="shared" si="858"/>
        <v>hs                            </v>
      </c>
      <c r="L5650" s="2" t="str">
        <f t="shared" si="856"/>
        <v>黑色                            </v>
      </c>
    </row>
    <row r="5651" hidden="1" spans="1:12">
      <c r="A5651" s="1" t="s">
        <v>12076</v>
      </c>
      <c r="B5651" s="1" t="s">
        <v>12077</v>
      </c>
      <c r="C5651" s="1" t="s">
        <v>11459</v>
      </c>
      <c r="D5651" s="1" t="s">
        <v>11460</v>
      </c>
      <c r="E5651" s="2" t="str">
        <f t="shared" si="857"/>
        <v>yk</v>
      </c>
      <c r="F5651" s="1" t="s">
        <v>11825</v>
      </c>
      <c r="G5651" t="s">
        <v>11462</v>
      </c>
      <c r="H5651" s="1" t="s">
        <v>11463</v>
      </c>
      <c r="I5651" s="2" t="str">
        <f t="shared" si="853"/>
        <v>9347</v>
      </c>
      <c r="J5651" s="2" t="str">
        <f t="shared" si="855"/>
        <v>9347</v>
      </c>
      <c r="K5651" s="2" t="str">
        <f t="shared" si="858"/>
        <v>hs                            </v>
      </c>
      <c r="L5651" s="2" t="str">
        <f t="shared" si="856"/>
        <v>黑色                            </v>
      </c>
    </row>
    <row r="5652" hidden="1" spans="1:11">
      <c r="A5652" s="1" t="s">
        <v>12078</v>
      </c>
      <c r="B5652" s="1" t="s">
        <v>12079</v>
      </c>
      <c r="C5652" s="1" t="s">
        <v>12080</v>
      </c>
      <c r="D5652" s="1" t="s">
        <v>12081</v>
      </c>
      <c r="E5652" s="2" t="str">
        <f t="shared" si="857"/>
        <v>cp</v>
      </c>
      <c r="F5652" s="1" t="s">
        <v>12082</v>
      </c>
      <c r="G5652" s="2" t="str">
        <f>MID(A5652,4,2)</f>
        <v>yj</v>
      </c>
      <c r="H5652" s="1" t="s">
        <v>12083</v>
      </c>
      <c r="I5652" s="2" t="str">
        <f>MID(A5652,6,20)</f>
        <v>-100                </v>
      </c>
      <c r="J5652" s="2" t="str">
        <f>MID(B5652,5,20)</f>
        <v>-100                </v>
      </c>
      <c r="K5652" s="1" t="s">
        <v>16</v>
      </c>
    </row>
    <row r="5653" hidden="1" spans="1:11">
      <c r="A5653" s="1" t="s">
        <v>12084</v>
      </c>
      <c r="B5653" s="1" t="s">
        <v>12085</v>
      </c>
      <c r="C5653" s="1" t="s">
        <v>12080</v>
      </c>
      <c r="D5653" s="1" t="s">
        <v>12081</v>
      </c>
      <c r="E5653" s="2" t="str">
        <f t="shared" ref="E5653:E5665" si="859">MID(A5653,2,2)</f>
        <v>cp</v>
      </c>
      <c r="F5653" s="1" t="s">
        <v>12082</v>
      </c>
      <c r="G5653" s="2" t="str">
        <f t="shared" ref="G5653:G5658" si="860">MID(A5653,4,2)</f>
        <v>yj</v>
      </c>
      <c r="H5653" s="1" t="s">
        <v>12083</v>
      </c>
      <c r="I5653" s="2" t="str">
        <f t="shared" ref="I5653:I5674" si="861">MID(A5653,6,20)</f>
        <v>-125                </v>
      </c>
      <c r="J5653" s="2" t="str">
        <f t="shared" ref="J5653:J5680" si="862">MID(B5653,5,20)</f>
        <v>-125                </v>
      </c>
      <c r="K5653" s="1" t="s">
        <v>16</v>
      </c>
    </row>
    <row r="5654" hidden="1" spans="1:11">
      <c r="A5654" s="1" t="s">
        <v>12086</v>
      </c>
      <c r="B5654" s="1" t="s">
        <v>12087</v>
      </c>
      <c r="C5654" s="1" t="s">
        <v>12080</v>
      </c>
      <c r="D5654" s="1" t="s">
        <v>12081</v>
      </c>
      <c r="E5654" s="2" t="str">
        <f t="shared" si="859"/>
        <v>cp</v>
      </c>
      <c r="F5654" s="1" t="s">
        <v>12082</v>
      </c>
      <c r="G5654" s="2" t="str">
        <f t="shared" si="860"/>
        <v>yj</v>
      </c>
      <c r="H5654" s="1" t="s">
        <v>12083</v>
      </c>
      <c r="I5654" s="2" t="str">
        <f t="shared" si="861"/>
        <v>-150                </v>
      </c>
      <c r="J5654" s="2" t="str">
        <f t="shared" si="862"/>
        <v>-150                </v>
      </c>
      <c r="K5654" s="1" t="s">
        <v>16</v>
      </c>
    </row>
    <row r="5655" hidden="1" spans="1:11">
      <c r="A5655" s="1" t="s">
        <v>12088</v>
      </c>
      <c r="B5655" s="1" t="s">
        <v>12089</v>
      </c>
      <c r="C5655" s="1" t="s">
        <v>12080</v>
      </c>
      <c r="D5655" s="1" t="s">
        <v>12081</v>
      </c>
      <c r="E5655" s="2" t="str">
        <f t="shared" si="859"/>
        <v>cp</v>
      </c>
      <c r="F5655" s="1" t="s">
        <v>12082</v>
      </c>
      <c r="G5655" s="2" t="str">
        <f t="shared" si="860"/>
        <v>yj</v>
      </c>
      <c r="H5655" s="1" t="s">
        <v>12083</v>
      </c>
      <c r="I5655" s="2" t="str">
        <f t="shared" si="861"/>
        <v>-200                </v>
      </c>
      <c r="J5655" s="2" t="str">
        <f t="shared" si="862"/>
        <v>-200                </v>
      </c>
      <c r="K5655" s="1" t="s">
        <v>16</v>
      </c>
    </row>
    <row r="5656" hidden="1" spans="1:11">
      <c r="A5656" s="1" t="s">
        <v>12090</v>
      </c>
      <c r="B5656" s="1" t="s">
        <v>12091</v>
      </c>
      <c r="C5656" s="1" t="s">
        <v>12080</v>
      </c>
      <c r="D5656" s="1" t="s">
        <v>12081</v>
      </c>
      <c r="E5656" s="2" t="str">
        <f t="shared" si="859"/>
        <v>cp</v>
      </c>
      <c r="F5656" s="1" t="s">
        <v>12082</v>
      </c>
      <c r="G5656" s="2" t="str">
        <f t="shared" si="860"/>
        <v>yj</v>
      </c>
      <c r="H5656" s="1" t="s">
        <v>12083</v>
      </c>
      <c r="I5656" s="2" t="str">
        <f t="shared" si="861"/>
        <v>-250                </v>
      </c>
      <c r="J5656" s="2" t="str">
        <f t="shared" si="862"/>
        <v>-250                </v>
      </c>
      <c r="K5656" s="1" t="s">
        <v>16</v>
      </c>
    </row>
    <row r="5657" hidden="1" spans="1:11">
      <c r="A5657" s="1" t="s">
        <v>12092</v>
      </c>
      <c r="B5657" s="1" t="s">
        <v>12093</v>
      </c>
      <c r="C5657" s="1" t="s">
        <v>12080</v>
      </c>
      <c r="D5657" s="1" t="s">
        <v>12081</v>
      </c>
      <c r="E5657" s="2" t="str">
        <f t="shared" si="859"/>
        <v>cp</v>
      </c>
      <c r="F5657" s="1" t="s">
        <v>12082</v>
      </c>
      <c r="G5657" s="2" t="str">
        <f t="shared" si="860"/>
        <v>yj</v>
      </c>
      <c r="H5657" s="1" t="s">
        <v>12083</v>
      </c>
      <c r="I5657" s="2" t="str">
        <f t="shared" si="861"/>
        <v>-300                </v>
      </c>
      <c r="J5657" s="2" t="str">
        <f t="shared" si="862"/>
        <v>-300                </v>
      </c>
      <c r="K5657" s="1" t="s">
        <v>16</v>
      </c>
    </row>
    <row r="5658" hidden="1" spans="1:11">
      <c r="A5658" s="1" t="s">
        <v>12094</v>
      </c>
      <c r="B5658" s="1" t="s">
        <v>12095</v>
      </c>
      <c r="C5658" s="1" t="s">
        <v>12080</v>
      </c>
      <c r="D5658" s="1" t="s">
        <v>12081</v>
      </c>
      <c r="E5658" s="2" t="str">
        <f t="shared" si="859"/>
        <v>dq</v>
      </c>
      <c r="F5658" s="1" t="s">
        <v>12096</v>
      </c>
      <c r="G5658" s="2" t="str">
        <f t="shared" si="860"/>
        <v>hj</v>
      </c>
      <c r="H5658" s="1" t="s">
        <v>12097</v>
      </c>
      <c r="I5658" s="2" t="str">
        <f t="shared" si="861"/>
        <v>+100                </v>
      </c>
      <c r="J5658" s="2" t="str">
        <f t="shared" si="862"/>
        <v>+100                </v>
      </c>
      <c r="K5658" s="1" t="s">
        <v>16</v>
      </c>
    </row>
    <row r="5659" hidden="1" spans="1:11">
      <c r="A5659" s="1" t="s">
        <v>12098</v>
      </c>
      <c r="B5659" s="1" t="s">
        <v>12099</v>
      </c>
      <c r="C5659" s="1" t="s">
        <v>12080</v>
      </c>
      <c r="D5659" s="1" t="s">
        <v>12081</v>
      </c>
      <c r="E5659" s="2" t="str">
        <f t="shared" si="859"/>
        <v>dq</v>
      </c>
      <c r="F5659" s="1" t="s">
        <v>12096</v>
      </c>
      <c r="G5659" s="2" t="str">
        <f t="shared" ref="G5659:G5665" si="863">MID(A5659,4,2)</f>
        <v>hj</v>
      </c>
      <c r="H5659" s="1" t="s">
        <v>12097</v>
      </c>
      <c r="I5659" s="2" t="str">
        <f t="shared" si="861"/>
        <v>+150                </v>
      </c>
      <c r="J5659" s="2" t="str">
        <f t="shared" si="862"/>
        <v>+150                </v>
      </c>
      <c r="K5659" s="1" t="s">
        <v>16</v>
      </c>
    </row>
    <row r="5660" hidden="1" spans="1:11">
      <c r="A5660" s="1" t="s">
        <v>12100</v>
      </c>
      <c r="B5660" s="1" t="s">
        <v>12101</v>
      </c>
      <c r="C5660" s="1" t="s">
        <v>12080</v>
      </c>
      <c r="D5660" s="1" t="s">
        <v>12081</v>
      </c>
      <c r="E5660" s="2" t="str">
        <f t="shared" si="859"/>
        <v>dq</v>
      </c>
      <c r="F5660" s="1" t="s">
        <v>12096</v>
      </c>
      <c r="G5660" s="2" t="str">
        <f t="shared" si="863"/>
        <v>hj</v>
      </c>
      <c r="H5660" s="1" t="s">
        <v>12097</v>
      </c>
      <c r="I5660" s="2" t="str">
        <f t="shared" si="861"/>
        <v>+200                </v>
      </c>
      <c r="J5660" s="2" t="str">
        <f t="shared" si="862"/>
        <v>+200                </v>
      </c>
      <c r="K5660" s="1" t="s">
        <v>16</v>
      </c>
    </row>
    <row r="5661" hidden="1" spans="1:11">
      <c r="A5661" s="1" t="s">
        <v>12102</v>
      </c>
      <c r="B5661" s="1" t="s">
        <v>12103</v>
      </c>
      <c r="C5661" s="1" t="s">
        <v>12080</v>
      </c>
      <c r="D5661" s="1" t="s">
        <v>12081</v>
      </c>
      <c r="E5661" s="2" t="str">
        <f t="shared" si="859"/>
        <v>dq</v>
      </c>
      <c r="F5661" s="1" t="s">
        <v>12096</v>
      </c>
      <c r="G5661" s="2" t="str">
        <f t="shared" si="863"/>
        <v>hj</v>
      </c>
      <c r="H5661" s="1" t="s">
        <v>12097</v>
      </c>
      <c r="I5661" s="2" t="str">
        <f t="shared" si="861"/>
        <v>+250                </v>
      </c>
      <c r="J5661" s="2" t="str">
        <f t="shared" si="862"/>
        <v>+250                </v>
      </c>
      <c r="K5661" s="1" t="s">
        <v>16</v>
      </c>
    </row>
    <row r="5662" hidden="1" spans="1:11">
      <c r="A5662" s="1" t="s">
        <v>12104</v>
      </c>
      <c r="B5662" s="1" t="s">
        <v>12105</v>
      </c>
      <c r="C5662" s="1" t="s">
        <v>12080</v>
      </c>
      <c r="D5662" s="1" t="s">
        <v>12081</v>
      </c>
      <c r="E5662" s="2" t="str">
        <f t="shared" si="859"/>
        <v>dq</v>
      </c>
      <c r="F5662" s="1" t="s">
        <v>12096</v>
      </c>
      <c r="G5662" s="2" t="str">
        <f t="shared" si="863"/>
        <v>hj</v>
      </c>
      <c r="H5662" s="1" t="s">
        <v>12097</v>
      </c>
      <c r="I5662" s="2" t="str">
        <f t="shared" si="861"/>
        <v>+300                </v>
      </c>
      <c r="J5662" s="2" t="str">
        <f t="shared" si="862"/>
        <v>+300                </v>
      </c>
      <c r="K5662" s="1" t="s">
        <v>16</v>
      </c>
    </row>
    <row r="5663" hidden="1" spans="1:11">
      <c r="A5663" s="1" t="s">
        <v>12106</v>
      </c>
      <c r="B5663" s="1" t="s">
        <v>12107</v>
      </c>
      <c r="C5663" s="1" t="s">
        <v>12080</v>
      </c>
      <c r="D5663" s="1" t="s">
        <v>12081</v>
      </c>
      <c r="E5663" s="2" t="str">
        <f t="shared" si="859"/>
        <v>dq</v>
      </c>
      <c r="F5663" s="1" t="s">
        <v>12096</v>
      </c>
      <c r="G5663" s="2" t="str">
        <f t="shared" si="863"/>
        <v>hj</v>
      </c>
      <c r="H5663" s="1" t="s">
        <v>12097</v>
      </c>
      <c r="I5663" s="2" t="str">
        <f t="shared" si="861"/>
        <v>+350                </v>
      </c>
      <c r="J5663" s="2" t="str">
        <f t="shared" si="862"/>
        <v>+350                </v>
      </c>
      <c r="K5663" s="1" t="s">
        <v>16</v>
      </c>
    </row>
    <row r="5664" hidden="1" spans="1:11">
      <c r="A5664" s="1" t="s">
        <v>12108</v>
      </c>
      <c r="B5664" s="1" t="s">
        <v>12109</v>
      </c>
      <c r="C5664" s="1" t="s">
        <v>12080</v>
      </c>
      <c r="D5664" s="1" t="s">
        <v>12081</v>
      </c>
      <c r="E5664" s="2" t="str">
        <f t="shared" si="859"/>
        <v>dq</v>
      </c>
      <c r="F5664" s="1" t="s">
        <v>12096</v>
      </c>
      <c r="G5664" s="2" t="str">
        <f t="shared" si="863"/>
        <v>hj</v>
      </c>
      <c r="H5664" s="1" t="s">
        <v>12097</v>
      </c>
      <c r="I5664" s="2" t="str">
        <f t="shared" si="861"/>
        <v>+400                </v>
      </c>
      <c r="J5664" s="2" t="str">
        <f t="shared" si="862"/>
        <v>+400                </v>
      </c>
      <c r="K5664" s="1" t="s">
        <v>16</v>
      </c>
    </row>
    <row r="5665" hidden="1" spans="1:11">
      <c r="A5665" s="1" t="s">
        <v>12110</v>
      </c>
      <c r="B5665" s="1" t="s">
        <v>12111</v>
      </c>
      <c r="C5665" s="1" t="s">
        <v>12080</v>
      </c>
      <c r="D5665" s="1" t="s">
        <v>12081</v>
      </c>
      <c r="E5665" s="2" t="str">
        <f>MID(A5665,2,4)</f>
        <v>dqxz</v>
      </c>
      <c r="F5665" s="1" t="s">
        <v>12112</v>
      </c>
      <c r="G5665" s="2" t="str">
        <f>MID(A5665,6,2)</f>
        <v>hj</v>
      </c>
      <c r="H5665" s="1" t="s">
        <v>12097</v>
      </c>
      <c r="I5665" s="2" t="str">
        <f>MID(A5665,8,20)</f>
        <v>+100                </v>
      </c>
      <c r="J5665" s="2" t="str">
        <f>MID(B5665,9,20)</f>
        <v>+100                </v>
      </c>
      <c r="K5665" s="1" t="s">
        <v>16</v>
      </c>
    </row>
    <row r="5666" hidden="1" spans="1:11">
      <c r="A5666" s="1" t="s">
        <v>12113</v>
      </c>
      <c r="B5666" s="1" t="s">
        <v>12114</v>
      </c>
      <c r="C5666" s="1" t="s">
        <v>12080</v>
      </c>
      <c r="D5666" s="1" t="s">
        <v>12081</v>
      </c>
      <c r="E5666" s="2" t="str">
        <f>MID(A5666,2,4)</f>
        <v>dqxz</v>
      </c>
      <c r="F5666" s="1" t="s">
        <v>12112</v>
      </c>
      <c r="G5666" s="2" t="str">
        <f>MID(A5666,6,2)</f>
        <v>hj</v>
      </c>
      <c r="H5666" s="1" t="s">
        <v>12097</v>
      </c>
      <c r="I5666" s="2" t="str">
        <f>MID(A5666,8,20)</f>
        <v>+150                </v>
      </c>
      <c r="J5666" s="2" t="str">
        <f>MID(B5666,9,20)</f>
        <v>+150                </v>
      </c>
      <c r="K5666" s="1" t="s">
        <v>16</v>
      </c>
    </row>
    <row r="5667" hidden="1" spans="1:11">
      <c r="A5667" s="1" t="s">
        <v>12115</v>
      </c>
      <c r="B5667" s="1" t="s">
        <v>12116</v>
      </c>
      <c r="C5667" s="1" t="s">
        <v>12080</v>
      </c>
      <c r="D5667" s="1" t="s">
        <v>12081</v>
      </c>
      <c r="E5667" s="2" t="str">
        <f>MID(A5667,2,5)</f>
        <v>lrjlb</v>
      </c>
      <c r="F5667" s="1" t="s">
        <v>12117</v>
      </c>
      <c r="G5667" s="2" t="str">
        <f>MID(A5667,7,2)</f>
        <v>hj</v>
      </c>
      <c r="H5667" s="1" t="s">
        <v>12097</v>
      </c>
      <c r="I5667" s="2" t="str">
        <f>MID(A5667,9,20)</f>
        <v>+1.0                </v>
      </c>
      <c r="J5667" s="2" t="str">
        <f t="shared" si="862"/>
        <v>+100                </v>
      </c>
      <c r="K5667" s="1" t="s">
        <v>16</v>
      </c>
    </row>
    <row r="5668" hidden="1" spans="1:11">
      <c r="A5668" s="1" t="s">
        <v>12118</v>
      </c>
      <c r="B5668" s="1" t="s">
        <v>12119</v>
      </c>
      <c r="C5668" s="1" t="s">
        <v>12080</v>
      </c>
      <c r="D5668" s="1" t="s">
        <v>12081</v>
      </c>
      <c r="E5668" s="2" t="str">
        <f t="shared" ref="E5668:E5673" si="864">MID(A5668,2,5)</f>
        <v>lrjlb</v>
      </c>
      <c r="F5668" s="1" t="s">
        <v>12117</v>
      </c>
      <c r="G5668" s="2" t="str">
        <f t="shared" ref="G5668:G5674" si="865">MID(A5668,7,2)</f>
        <v>hj</v>
      </c>
      <c r="H5668" s="1" t="s">
        <v>12097</v>
      </c>
      <c r="I5668" s="2" t="str">
        <f t="shared" ref="I5668:I5674" si="866">MID(A5668,9,20)</f>
        <v>+1.5                </v>
      </c>
      <c r="J5668" s="2" t="str">
        <f t="shared" si="862"/>
        <v>+150                </v>
      </c>
      <c r="K5668" s="1" t="s">
        <v>16</v>
      </c>
    </row>
    <row r="5669" hidden="1" spans="1:11">
      <c r="A5669" s="1" t="s">
        <v>12120</v>
      </c>
      <c r="B5669" s="1" t="s">
        <v>12121</v>
      </c>
      <c r="C5669" s="1" t="s">
        <v>12080</v>
      </c>
      <c r="D5669" s="1" t="s">
        <v>12081</v>
      </c>
      <c r="E5669" s="2" t="str">
        <f t="shared" si="864"/>
        <v>lrjlb</v>
      </c>
      <c r="F5669" s="1" t="s">
        <v>12117</v>
      </c>
      <c r="G5669" s="2" t="str">
        <f t="shared" si="865"/>
        <v>hj</v>
      </c>
      <c r="H5669" s="1" t="s">
        <v>12097</v>
      </c>
      <c r="I5669" s="2" t="str">
        <f t="shared" si="866"/>
        <v>+2.0                </v>
      </c>
      <c r="J5669" s="2" t="str">
        <f t="shared" si="862"/>
        <v>+200                </v>
      </c>
      <c r="K5669" s="1" t="s">
        <v>16</v>
      </c>
    </row>
    <row r="5670" hidden="1" spans="1:11">
      <c r="A5670" s="1" t="s">
        <v>12122</v>
      </c>
      <c r="B5670" s="1" t="s">
        <v>12123</v>
      </c>
      <c r="C5670" s="1" t="s">
        <v>12080</v>
      </c>
      <c r="D5670" s="1" t="s">
        <v>12081</v>
      </c>
      <c r="E5670" s="2" t="str">
        <f t="shared" si="864"/>
        <v>lrjlb</v>
      </c>
      <c r="F5670" s="1" t="s">
        <v>12117</v>
      </c>
      <c r="G5670" s="2" t="str">
        <f t="shared" si="865"/>
        <v>hj</v>
      </c>
      <c r="H5670" s="1" t="s">
        <v>12097</v>
      </c>
      <c r="I5670" s="2" t="str">
        <f t="shared" si="866"/>
        <v>+2.5                </v>
      </c>
      <c r="J5670" s="2" t="str">
        <f t="shared" si="862"/>
        <v>+250                </v>
      </c>
      <c r="K5670" s="1" t="s">
        <v>16</v>
      </c>
    </row>
    <row r="5671" hidden="1" spans="1:11">
      <c r="A5671" s="1" t="s">
        <v>12124</v>
      </c>
      <c r="B5671" s="1" t="s">
        <v>12125</v>
      </c>
      <c r="C5671" s="1" t="s">
        <v>12080</v>
      </c>
      <c r="D5671" s="1" t="s">
        <v>12081</v>
      </c>
      <c r="E5671" s="2" t="str">
        <f t="shared" si="864"/>
        <v>lrjlb</v>
      </c>
      <c r="F5671" s="1" t="s">
        <v>12117</v>
      </c>
      <c r="G5671" s="2" t="str">
        <f t="shared" si="865"/>
        <v>hj</v>
      </c>
      <c r="H5671" s="1" t="s">
        <v>12097</v>
      </c>
      <c r="I5671" s="2" t="str">
        <f t="shared" si="866"/>
        <v>+3.0                </v>
      </c>
      <c r="J5671" s="2" t="str">
        <f t="shared" si="862"/>
        <v>+300                </v>
      </c>
      <c r="K5671" s="1" t="s">
        <v>16</v>
      </c>
    </row>
    <row r="5672" hidden="1" spans="1:11">
      <c r="A5672" s="1" t="s">
        <v>12126</v>
      </c>
      <c r="B5672" s="1" t="s">
        <v>12127</v>
      </c>
      <c r="C5672" s="1" t="s">
        <v>12080</v>
      </c>
      <c r="D5672" s="1" t="s">
        <v>12081</v>
      </c>
      <c r="E5672" s="2" t="str">
        <f t="shared" si="864"/>
        <v>lrjlb</v>
      </c>
      <c r="F5672" s="1" t="s">
        <v>12117</v>
      </c>
      <c r="G5672" s="2" t="str">
        <f t="shared" si="865"/>
        <v>hj</v>
      </c>
      <c r="H5672" s="1" t="s">
        <v>12097</v>
      </c>
      <c r="I5672" s="2" t="str">
        <f t="shared" si="866"/>
        <v>+3.5                </v>
      </c>
      <c r="J5672" s="2" t="str">
        <f t="shared" si="862"/>
        <v>+350                </v>
      </c>
      <c r="K5672" s="1" t="s">
        <v>16</v>
      </c>
    </row>
    <row r="5673" hidden="1" spans="1:11">
      <c r="A5673" s="1" t="s">
        <v>12128</v>
      </c>
      <c r="B5673" s="1" t="s">
        <v>12129</v>
      </c>
      <c r="C5673" s="1" t="s">
        <v>12080</v>
      </c>
      <c r="D5673" s="1" t="s">
        <v>12081</v>
      </c>
      <c r="E5673" s="2" t="str">
        <f t="shared" si="864"/>
        <v>lrjlb</v>
      </c>
      <c r="F5673" s="1" t="s">
        <v>12117</v>
      </c>
      <c r="G5673" s="2" t="str">
        <f t="shared" si="865"/>
        <v>hj</v>
      </c>
      <c r="H5673" s="1" t="s">
        <v>12097</v>
      </c>
      <c r="I5673" s="2" t="str">
        <f t="shared" si="866"/>
        <v>+4.0                </v>
      </c>
      <c r="J5673" s="2" t="str">
        <f t="shared" si="862"/>
        <v>+400                </v>
      </c>
      <c r="K5673" s="1" t="s">
        <v>16</v>
      </c>
    </row>
    <row r="5674" hidden="1" spans="1:11">
      <c r="A5674" s="1" t="s">
        <v>12130</v>
      </c>
      <c r="B5674" s="1" t="s">
        <v>12131</v>
      </c>
      <c r="C5674" s="1" t="s">
        <v>12080</v>
      </c>
      <c r="D5674" s="1" t="s">
        <v>12081</v>
      </c>
      <c r="E5674" s="2" t="str">
        <f>MID(A5674,2,3)</f>
        <v>xyh</v>
      </c>
      <c r="F5674" s="1" t="s">
        <v>12132</v>
      </c>
      <c r="G5674" s="2" t="str">
        <f>MID(A5674,5,2)</f>
        <v>hj</v>
      </c>
      <c r="H5674" s="1" t="s">
        <v>12097</v>
      </c>
      <c r="I5674" s="2" t="str">
        <f>MID(A5674,7,20)</f>
        <v>+100                </v>
      </c>
      <c r="J5674" s="2" t="str">
        <f>MID(B5674,6,20)</f>
        <v>+100                </v>
      </c>
      <c r="K5674" s="1" t="s">
        <v>16</v>
      </c>
    </row>
    <row r="5675" hidden="1" spans="1:11">
      <c r="A5675" s="1" t="s">
        <v>12133</v>
      </c>
      <c r="B5675" s="1" t="s">
        <v>12134</v>
      </c>
      <c r="C5675" s="1" t="s">
        <v>12080</v>
      </c>
      <c r="D5675" s="1" t="s">
        <v>12081</v>
      </c>
      <c r="E5675" s="2" t="str">
        <f t="shared" ref="E5675:E5680" si="867">MID(A5675,2,3)</f>
        <v>xyh</v>
      </c>
      <c r="F5675" s="1" t="s">
        <v>12132</v>
      </c>
      <c r="G5675" s="2" t="str">
        <f t="shared" ref="G5675:G5680" si="868">MID(A5675,5,2)</f>
        <v>hj</v>
      </c>
      <c r="H5675" s="1" t="s">
        <v>12097</v>
      </c>
      <c r="I5675" s="2" t="str">
        <f t="shared" ref="I5675:I5680" si="869">MID(A5675,7,20)</f>
        <v>+150                </v>
      </c>
      <c r="J5675" s="2" t="str">
        <f t="shared" ref="J5675:J5680" si="870">MID(B5675,6,20)</f>
        <v>+150                </v>
      </c>
      <c r="K5675" s="1" t="s">
        <v>16</v>
      </c>
    </row>
    <row r="5676" hidden="1" spans="1:11">
      <c r="A5676" s="1" t="s">
        <v>12135</v>
      </c>
      <c r="B5676" s="1" t="s">
        <v>12136</v>
      </c>
      <c r="C5676" s="1" t="s">
        <v>12080</v>
      </c>
      <c r="D5676" s="1" t="s">
        <v>12081</v>
      </c>
      <c r="E5676" s="2" t="str">
        <f t="shared" si="867"/>
        <v>xyh</v>
      </c>
      <c r="F5676" s="1" t="s">
        <v>12132</v>
      </c>
      <c r="G5676" s="2" t="str">
        <f t="shared" si="868"/>
        <v>hj</v>
      </c>
      <c r="H5676" s="1" t="s">
        <v>12097</v>
      </c>
      <c r="I5676" s="2" t="str">
        <f t="shared" si="869"/>
        <v>+200                </v>
      </c>
      <c r="J5676" s="2" t="str">
        <f t="shared" si="870"/>
        <v>+200                </v>
      </c>
      <c r="K5676" s="1" t="s">
        <v>16</v>
      </c>
    </row>
    <row r="5677" hidden="1" spans="1:11">
      <c r="A5677" s="1" t="s">
        <v>12137</v>
      </c>
      <c r="B5677" s="1" t="s">
        <v>12138</v>
      </c>
      <c r="C5677" s="1" t="s">
        <v>12080</v>
      </c>
      <c r="D5677" s="1" t="s">
        <v>12081</v>
      </c>
      <c r="E5677" s="2" t="str">
        <f t="shared" si="867"/>
        <v>xyh</v>
      </c>
      <c r="F5677" s="1" t="s">
        <v>12132</v>
      </c>
      <c r="G5677" s="2" t="str">
        <f t="shared" si="868"/>
        <v>hj</v>
      </c>
      <c r="H5677" s="1" t="s">
        <v>12097</v>
      </c>
      <c r="I5677" s="2" t="str">
        <f t="shared" si="869"/>
        <v>+250                </v>
      </c>
      <c r="J5677" s="2" t="str">
        <f t="shared" si="870"/>
        <v>+250                </v>
      </c>
      <c r="K5677" s="1" t="s">
        <v>16</v>
      </c>
    </row>
    <row r="5678" hidden="1" spans="1:11">
      <c r="A5678" s="1" t="s">
        <v>12139</v>
      </c>
      <c r="B5678" s="1" t="s">
        <v>12140</v>
      </c>
      <c r="C5678" s="1" t="s">
        <v>12080</v>
      </c>
      <c r="D5678" s="1" t="s">
        <v>12081</v>
      </c>
      <c r="E5678" s="2" t="str">
        <f t="shared" si="867"/>
        <v>xyh</v>
      </c>
      <c r="F5678" s="1" t="s">
        <v>12132</v>
      </c>
      <c r="G5678" s="2" t="str">
        <f t="shared" si="868"/>
        <v>hj</v>
      </c>
      <c r="H5678" s="1" t="s">
        <v>12097</v>
      </c>
      <c r="I5678" s="2" t="str">
        <f t="shared" si="869"/>
        <v>+300                </v>
      </c>
      <c r="J5678" s="2" t="str">
        <f t="shared" si="870"/>
        <v>+300                </v>
      </c>
      <c r="K5678" s="1" t="s">
        <v>16</v>
      </c>
    </row>
    <row r="5679" hidden="1" spans="1:11">
      <c r="A5679" s="1" t="s">
        <v>12141</v>
      </c>
      <c r="B5679" s="1" t="s">
        <v>12142</v>
      </c>
      <c r="C5679" s="1" t="s">
        <v>12080</v>
      </c>
      <c r="D5679" s="1" t="s">
        <v>12081</v>
      </c>
      <c r="E5679" s="2" t="str">
        <f t="shared" si="867"/>
        <v>xyh</v>
      </c>
      <c r="F5679" s="1" t="s">
        <v>12132</v>
      </c>
      <c r="G5679" s="2" t="str">
        <f t="shared" si="868"/>
        <v>hj</v>
      </c>
      <c r="H5679" s="1" t="s">
        <v>12097</v>
      </c>
      <c r="I5679" s="2" t="str">
        <f t="shared" si="869"/>
        <v>+350                </v>
      </c>
      <c r="J5679" s="2" t="str">
        <f t="shared" si="870"/>
        <v>+350                </v>
      </c>
      <c r="K5679" s="1" t="s">
        <v>16</v>
      </c>
    </row>
    <row r="5680" hidden="1" spans="1:11">
      <c r="A5680" s="1" t="s">
        <v>12143</v>
      </c>
      <c r="B5680" s="1" t="s">
        <v>12144</v>
      </c>
      <c r="C5680" s="1" t="s">
        <v>12080</v>
      </c>
      <c r="D5680" s="1" t="s">
        <v>12081</v>
      </c>
      <c r="E5680" s="2" t="str">
        <f t="shared" si="867"/>
        <v>xyh</v>
      </c>
      <c r="F5680" s="1" t="s">
        <v>12132</v>
      </c>
      <c r="G5680" s="2" t="str">
        <f t="shared" si="868"/>
        <v>hj</v>
      </c>
      <c r="H5680" s="1" t="s">
        <v>12097</v>
      </c>
      <c r="I5680" s="2" t="str">
        <f t="shared" si="869"/>
        <v>+400                </v>
      </c>
      <c r="J5680" s="2" t="str">
        <f t="shared" si="870"/>
        <v>+400                </v>
      </c>
      <c r="K5680" s="1" t="s">
        <v>16</v>
      </c>
    </row>
    <row r="5681" hidden="1" spans="1:11">
      <c r="A5681" s="1" t="s">
        <v>12145</v>
      </c>
      <c r="B5681" s="1" t="s">
        <v>12146</v>
      </c>
      <c r="C5681" s="1" t="s">
        <v>12147</v>
      </c>
      <c r="D5681" s="1" t="s">
        <v>12148</v>
      </c>
      <c r="E5681" s="2" t="str">
        <f>MID(A5681,2,2)</f>
        <v>zp</v>
      </c>
      <c r="F5681" s="1" t="s">
        <v>12149</v>
      </c>
      <c r="G5681" s="2" t="str">
        <f>MID(A5681,4,20)</f>
        <v>bt                  </v>
      </c>
      <c r="H5681" s="1" t="s">
        <v>12150</v>
      </c>
      <c r="I5681" s="1" t="s">
        <v>16</v>
      </c>
      <c r="K5681" s="1" t="s">
        <v>16</v>
      </c>
    </row>
    <row r="5682" hidden="1" spans="1:11">
      <c r="A5682" s="1" t="s">
        <v>12151</v>
      </c>
      <c r="B5682" s="1" t="s">
        <v>12152</v>
      </c>
      <c r="C5682" s="1" t="s">
        <v>12147</v>
      </c>
      <c r="D5682" s="1" t="s">
        <v>12148</v>
      </c>
      <c r="E5682" s="2" t="str">
        <f t="shared" ref="E5682:E5689" si="871">MID(A5682,2,2)</f>
        <v>zp</v>
      </c>
      <c r="F5682" s="1" t="s">
        <v>12149</v>
      </c>
      <c r="G5682" s="2" t="str">
        <f t="shared" ref="G5682:G5689" si="872">MID(A5682,4,20)</f>
        <v>fht                 </v>
      </c>
      <c r="H5682" s="1" t="s">
        <v>12153</v>
      </c>
      <c r="I5682" s="1" t="s">
        <v>16</v>
      </c>
      <c r="K5682" s="1" t="s">
        <v>16</v>
      </c>
    </row>
    <row r="5683" hidden="1" spans="1:11">
      <c r="A5683" s="1" t="s">
        <v>12154</v>
      </c>
      <c r="B5683" s="1" t="s">
        <v>12155</v>
      </c>
      <c r="C5683" s="1" t="s">
        <v>12147</v>
      </c>
      <c r="D5683" s="1" t="s">
        <v>12148</v>
      </c>
      <c r="E5683" s="2" t="str">
        <f t="shared" si="871"/>
        <v>zp</v>
      </c>
      <c r="F5683" s="1" t="s">
        <v>12149</v>
      </c>
      <c r="G5683" s="2" t="str">
        <f t="shared" si="872"/>
        <v>hljp                </v>
      </c>
      <c r="H5683" s="1" t="s">
        <v>12156</v>
      </c>
      <c r="I5683" s="1" t="s">
        <v>16</v>
      </c>
      <c r="K5683" s="1" t="s">
        <v>16</v>
      </c>
    </row>
    <row r="5684" hidden="1" spans="1:11">
      <c r="A5684" s="1" t="s">
        <v>12157</v>
      </c>
      <c r="B5684" s="1" t="s">
        <v>12158</v>
      </c>
      <c r="C5684" s="1" t="s">
        <v>12147</v>
      </c>
      <c r="D5684" s="1" t="s">
        <v>12148</v>
      </c>
      <c r="E5684" s="2" t="str">
        <f t="shared" si="871"/>
        <v>zp</v>
      </c>
      <c r="F5684" s="1" t="s">
        <v>12149</v>
      </c>
      <c r="G5684" s="2" t="str">
        <f t="shared" si="872"/>
        <v>jb                  </v>
      </c>
      <c r="H5684" s="1" t="s">
        <v>12159</v>
      </c>
      <c r="I5684" s="1" t="s">
        <v>16</v>
      </c>
      <c r="K5684" s="1" t="s">
        <v>16</v>
      </c>
    </row>
    <row r="5685" hidden="1" spans="1:11">
      <c r="A5685" s="1" t="s">
        <v>12160</v>
      </c>
      <c r="B5685" s="1" t="s">
        <v>12161</v>
      </c>
      <c r="C5685" s="1" t="s">
        <v>12147</v>
      </c>
      <c r="D5685" s="1" t="s">
        <v>12148</v>
      </c>
      <c r="E5685" s="2" t="str">
        <f t="shared" si="871"/>
        <v>zp</v>
      </c>
      <c r="F5685" s="1" t="s">
        <v>12149</v>
      </c>
      <c r="G5685" s="2" t="str">
        <f t="shared" si="872"/>
        <v>jh                  </v>
      </c>
      <c r="H5685" s="1" t="s">
        <v>12162</v>
      </c>
      <c r="I5685" s="1" t="s">
        <v>16</v>
      </c>
      <c r="K5685" s="1" t="s">
        <v>16</v>
      </c>
    </row>
    <row r="5686" hidden="1" spans="1:11">
      <c r="A5686" s="1" t="s">
        <v>12163</v>
      </c>
      <c r="B5686" s="1" t="s">
        <v>12164</v>
      </c>
      <c r="C5686" s="1" t="s">
        <v>12147</v>
      </c>
      <c r="D5686" s="1" t="s">
        <v>12148</v>
      </c>
      <c r="E5686" s="2" t="str">
        <f t="shared" si="871"/>
        <v>zp</v>
      </c>
      <c r="F5686" s="1" t="s">
        <v>12149</v>
      </c>
      <c r="G5686" s="2" t="str">
        <f t="shared" si="872"/>
        <v>jhb                 </v>
      </c>
      <c r="H5686" s="1" t="s">
        <v>12165</v>
      </c>
      <c r="I5686" s="1" t="s">
        <v>16</v>
      </c>
      <c r="K5686" s="1" t="s">
        <v>16</v>
      </c>
    </row>
    <row r="5687" hidden="1" spans="1:11">
      <c r="A5687" s="1" t="s">
        <v>12166</v>
      </c>
      <c r="B5687" s="1" t="s">
        <v>12167</v>
      </c>
      <c r="C5687" s="1" t="s">
        <v>12147</v>
      </c>
      <c r="D5687" s="1" t="s">
        <v>12148</v>
      </c>
      <c r="E5687" s="2" t="str">
        <f t="shared" si="871"/>
        <v>zp</v>
      </c>
      <c r="F5687" s="1" t="s">
        <v>12149</v>
      </c>
      <c r="G5687" s="2" t="str">
        <f t="shared" si="872"/>
        <v>jhc                 </v>
      </c>
      <c r="H5687" s="1" t="s">
        <v>12168</v>
      </c>
      <c r="I5687" s="1" t="s">
        <v>16</v>
      </c>
      <c r="K5687" s="1" t="s">
        <v>16</v>
      </c>
    </row>
    <row r="5688" hidden="1" spans="1:11">
      <c r="A5688" s="1" t="s">
        <v>12169</v>
      </c>
      <c r="B5688" s="1" t="s">
        <v>12170</v>
      </c>
      <c r="C5688" s="1" t="s">
        <v>12147</v>
      </c>
      <c r="D5688" s="1" t="s">
        <v>12148</v>
      </c>
      <c r="E5688" s="2" t="str">
        <f t="shared" si="871"/>
        <v>zp</v>
      </c>
      <c r="F5688" s="1" t="s">
        <v>12149</v>
      </c>
      <c r="G5688" s="2" t="str">
        <f t="shared" si="872"/>
        <v>qxj                 </v>
      </c>
      <c r="H5688" s="1" t="s">
        <v>12171</v>
      </c>
      <c r="I5688" s="1" t="s">
        <v>16</v>
      </c>
      <c r="K5688" s="1" t="s">
        <v>16</v>
      </c>
    </row>
    <row r="5689" hidden="1" spans="1:11">
      <c r="A5689" s="1" t="s">
        <v>12172</v>
      </c>
      <c r="B5689" s="1" t="s">
        <v>12173</v>
      </c>
      <c r="C5689" s="1" t="s">
        <v>12147</v>
      </c>
      <c r="D5689" s="1" t="s">
        <v>12148</v>
      </c>
      <c r="E5689" s="2" t="str">
        <f t="shared" si="871"/>
        <v>zp</v>
      </c>
      <c r="F5689" s="1" t="s">
        <v>12149</v>
      </c>
      <c r="G5689" s="2" t="str">
        <f t="shared" si="872"/>
        <v>yslfwqjb            </v>
      </c>
      <c r="H5689" s="1" t="s">
        <v>12174</v>
      </c>
      <c r="I5689" s="1" t="s">
        <v>16</v>
      </c>
      <c r="K5689" s="1" t="s">
        <v>16</v>
      </c>
    </row>
    <row r="5690" spans="1:11">
      <c r="A5690" s="1" t="s">
        <v>12175</v>
      </c>
      <c r="B5690" s="1" t="s">
        <v>12176</v>
      </c>
      <c r="C5690" s="1" t="s">
        <v>12177</v>
      </c>
      <c r="D5690" s="1" t="s">
        <v>670</v>
      </c>
      <c r="E5690" s="2" t="str">
        <f>MID(A5690,2,3)</f>
        <v>blh</v>
      </c>
      <c r="F5690" s="1" t="s">
        <v>12178</v>
      </c>
      <c r="G5690" t="s">
        <v>12179</v>
      </c>
      <c r="H5690" s="1" t="s">
        <v>12180</v>
      </c>
      <c r="I5690" s="1" t="s">
        <v>16</v>
      </c>
      <c r="K5690" s="1" t="s">
        <v>16</v>
      </c>
    </row>
    <row r="5691" spans="1:11">
      <c r="A5691" s="1" t="s">
        <v>12181</v>
      </c>
      <c r="B5691" s="1" t="s">
        <v>12182</v>
      </c>
      <c r="C5691" s="1" t="s">
        <v>12177</v>
      </c>
      <c r="D5691" s="1" t="s">
        <v>670</v>
      </c>
      <c r="E5691" s="2" t="str">
        <f>MID(A5691,2,3)</f>
        <v>bsd</v>
      </c>
      <c r="F5691" s="1" t="s">
        <v>12183</v>
      </c>
      <c r="G5691" s="2" t="str">
        <f>MID(A5691,5,30)</f>
        <v>hly105ml                      </v>
      </c>
      <c r="H5691" s="1" t="s">
        <v>12184</v>
      </c>
      <c r="I5691" s="1" t="s">
        <v>16</v>
      </c>
      <c r="K5691" s="1" t="s">
        <v>16</v>
      </c>
    </row>
    <row r="5692" spans="1:11">
      <c r="A5692" s="1" t="s">
        <v>12185</v>
      </c>
      <c r="B5692" s="1" t="s">
        <v>12186</v>
      </c>
      <c r="C5692" s="1" t="s">
        <v>12177</v>
      </c>
      <c r="D5692" s="1" t="s">
        <v>670</v>
      </c>
      <c r="E5692" s="2" t="str">
        <f>MID(A5692,2,3)</f>
        <v>bsd</v>
      </c>
      <c r="F5692" s="1" t="s">
        <v>12183</v>
      </c>
      <c r="G5692" s="2" t="str">
        <f>MID(A5692,5,30)</f>
        <v>jsy5ml                        </v>
      </c>
      <c r="H5692" s="1" t="s">
        <v>12187</v>
      </c>
      <c r="I5692" s="1" t="s">
        <v>16</v>
      </c>
      <c r="K5692" s="1" t="s">
        <v>16</v>
      </c>
    </row>
    <row r="5693" spans="1:11">
      <c r="A5693" s="1" t="s">
        <v>12188</v>
      </c>
      <c r="B5693" s="1" t="s">
        <v>12189</v>
      </c>
      <c r="C5693" s="1" t="s">
        <v>12177</v>
      </c>
      <c r="D5693" s="1" t="s">
        <v>670</v>
      </c>
      <c r="E5693" s="2" t="str">
        <f>MID(A5693,2,3)</f>
        <v>bsd</v>
      </c>
      <c r="F5693" s="1" t="s">
        <v>12183</v>
      </c>
      <c r="G5693" s="2" t="str">
        <f>MID(A5693,5,30)</f>
        <v>sry10ml                       </v>
      </c>
      <c r="H5693" s="1" t="s">
        <v>12190</v>
      </c>
      <c r="I5693" s="1" t="s">
        <v>16</v>
      </c>
      <c r="K5693" s="1" t="s">
        <v>16</v>
      </c>
    </row>
    <row r="5694" spans="1:11">
      <c r="A5694" s="1" t="s">
        <v>12191</v>
      </c>
      <c r="B5694" s="1" t="s">
        <v>12192</v>
      </c>
      <c r="C5694" s="1" t="s">
        <v>12177</v>
      </c>
      <c r="D5694" s="1" t="s">
        <v>670</v>
      </c>
      <c r="E5694" s="2" t="str">
        <f>MID(A5694,2,3)</f>
        <v>bsd</v>
      </c>
      <c r="F5694" s="1" t="s">
        <v>12183</v>
      </c>
      <c r="G5694" s="2" t="str">
        <f>MID(A5694,5,30)</f>
        <v>xjy20ml                       </v>
      </c>
      <c r="H5694" s="1" t="s">
        <v>12193</v>
      </c>
      <c r="I5694" s="1" t="s">
        <v>16</v>
      </c>
      <c r="K5694" s="1" t="s">
        <v>16</v>
      </c>
    </row>
    <row r="5695" hidden="1" spans="1:11">
      <c r="A5695" s="1" t="s">
        <v>12194</v>
      </c>
      <c r="B5695" s="1" t="s">
        <v>12195</v>
      </c>
      <c r="C5695" s="1" t="s">
        <v>12196</v>
      </c>
      <c r="D5695" s="1" t="s">
        <v>12197</v>
      </c>
      <c r="E5695" s="2" t="str">
        <f>MID(A5695,2,3)</f>
        <v>bsl</v>
      </c>
      <c r="F5695" s="1" t="s">
        <v>12198</v>
      </c>
      <c r="G5695" s="2" t="str">
        <f>MID(A5695,5,30)</f>
        <v>bdj                           </v>
      </c>
      <c r="H5695" s="1" t="s">
        <v>12199</v>
      </c>
      <c r="I5695" s="1" t="s">
        <v>16</v>
      </c>
      <c r="K5695" s="1" t="s">
        <v>16</v>
      </c>
    </row>
    <row r="5696" spans="1:11">
      <c r="A5696" s="1" t="s">
        <v>12200</v>
      </c>
      <c r="B5696" s="1" t="s">
        <v>12201</v>
      </c>
      <c r="C5696" s="1" t="s">
        <v>12177</v>
      </c>
      <c r="D5696" s="1" t="s">
        <v>670</v>
      </c>
      <c r="E5696" s="2" t="str">
        <f>MID(A5696,2,3)</f>
        <v>dxt</v>
      </c>
      <c r="F5696" s="1" t="s">
        <v>12202</v>
      </c>
      <c r="G5696" s="2" t="str">
        <f>MID(A5696,5,30)</f>
        <v>jcjc                          </v>
      </c>
      <c r="H5696" s="1" t="s">
        <v>12203</v>
      </c>
      <c r="I5696" s="1" t="s">
        <v>16</v>
      </c>
      <c r="K5696" s="1" t="s">
        <v>16</v>
      </c>
    </row>
    <row r="5697" spans="1:11">
      <c r="A5697" s="1" t="s">
        <v>12204</v>
      </c>
      <c r="B5697" s="1" t="s">
        <v>12205</v>
      </c>
      <c r="C5697" s="1" t="s">
        <v>12177</v>
      </c>
      <c r="D5697" s="1" t="s">
        <v>670</v>
      </c>
      <c r="E5697" s="2" t="str">
        <f>MID(A5697,2,3)</f>
        <v>hyy</v>
      </c>
      <c r="F5697" s="1" t="s">
        <v>12206</v>
      </c>
      <c r="G5697" s="2" t="str">
        <f>MID(A5697,5,30)</f>
        <v>hyy                           </v>
      </c>
      <c r="H5697" s="1" t="s">
        <v>12207</v>
      </c>
      <c r="I5697" s="1" t="s">
        <v>16</v>
      </c>
      <c r="K5697" s="1" t="s">
        <v>16</v>
      </c>
    </row>
    <row r="5698" spans="1:11">
      <c r="A5698" s="1" t="s">
        <v>12208</v>
      </c>
      <c r="B5698" s="1" t="s">
        <v>12209</v>
      </c>
      <c r="C5698" s="1" t="s">
        <v>12177</v>
      </c>
      <c r="D5698" s="1" t="s">
        <v>670</v>
      </c>
      <c r="E5698" s="2" t="str">
        <f>MID(A5698,2,3)</f>
        <v>hyy</v>
      </c>
      <c r="F5698" s="1" t="s">
        <v>12206</v>
      </c>
      <c r="G5698" s="2" t="str">
        <f>MID(A5698,5,30)</f>
        <v>qxc                           </v>
      </c>
      <c r="H5698" s="1" t="s">
        <v>12210</v>
      </c>
      <c r="I5698" s="1" t="s">
        <v>16</v>
      </c>
      <c r="K5698" s="1" t="s">
        <v>16</v>
      </c>
    </row>
    <row r="5699" spans="1:11">
      <c r="A5699" s="1" t="s">
        <v>12211</v>
      </c>
      <c r="B5699" s="1" t="s">
        <v>12212</v>
      </c>
      <c r="C5699" s="1" t="s">
        <v>12177</v>
      </c>
      <c r="D5699" s="1" t="s">
        <v>670</v>
      </c>
      <c r="E5699" s="2" t="str">
        <f>MID(A5699,2,2)</f>
        <v>js</v>
      </c>
      <c r="F5699" s="1" t="s">
        <v>12213</v>
      </c>
      <c r="G5699" s="2" t="str">
        <f>MID(A5699,4,30)</f>
        <v>js                            </v>
      </c>
      <c r="H5699" s="1" t="s">
        <v>12214</v>
      </c>
      <c r="I5699" s="1" t="s">
        <v>16</v>
      </c>
      <c r="K5699" s="1" t="s">
        <v>16</v>
      </c>
    </row>
    <row r="5700" spans="1:11">
      <c r="A5700" s="1" t="s">
        <v>12215</v>
      </c>
      <c r="B5700" s="1" t="s">
        <v>12216</v>
      </c>
      <c r="C5700" s="1" t="s">
        <v>12177</v>
      </c>
      <c r="D5700" s="1" t="s">
        <v>670</v>
      </c>
      <c r="E5700" s="2" t="str">
        <f>MID(A5700,2,4)</f>
        <v>lysz</v>
      </c>
      <c r="F5700" s="1" t="s">
        <v>12217</v>
      </c>
      <c r="G5700" s="2" t="str">
        <f>MID(A5700,6,30)</f>
        <v>42                            </v>
      </c>
      <c r="H5700" s="1" t="s">
        <v>12218</v>
      </c>
      <c r="I5700" s="1" t="s">
        <v>16</v>
      </c>
      <c r="K5700" s="1" t="s">
        <v>16</v>
      </c>
    </row>
    <row r="5701" spans="1:11">
      <c r="A5701" s="1" t="s">
        <v>12219</v>
      </c>
      <c r="B5701" s="1" t="s">
        <v>12220</v>
      </c>
      <c r="C5701" s="1" t="s">
        <v>12177</v>
      </c>
      <c r="D5701" s="1" t="s">
        <v>670</v>
      </c>
      <c r="E5701" s="2" t="str">
        <f>MID(A5701,2,3)</f>
        <v>mnk</v>
      </c>
      <c r="F5701" s="1" t="s">
        <v>12221</v>
      </c>
      <c r="G5701" s="2" t="str">
        <f>MID(A5701,5,30)</f>
        <v>aby                           </v>
      </c>
      <c r="H5701" s="1" t="s">
        <v>12222</v>
      </c>
      <c r="I5701" s="1" t="s">
        <v>16</v>
      </c>
      <c r="K5701" s="1" t="s">
        <v>16</v>
      </c>
    </row>
    <row r="5702" spans="1:11">
      <c r="A5702" s="1" t="s">
        <v>12223</v>
      </c>
      <c r="B5702" s="1" t="s">
        <v>12224</v>
      </c>
      <c r="C5702" s="1" t="s">
        <v>12177</v>
      </c>
      <c r="D5702" s="1" t="s">
        <v>670</v>
      </c>
      <c r="E5702" s="2" t="str">
        <f>MID(A5702,2,3)</f>
        <v>mnk</v>
      </c>
      <c r="F5702" s="1" t="s">
        <v>12221</v>
      </c>
      <c r="G5702" s="2" t="str">
        <f>MID(A5702,5,30)</f>
        <v>mnkqph                        </v>
      </c>
      <c r="H5702" s="1" t="s">
        <v>12225</v>
      </c>
      <c r="I5702" s="1" t="s">
        <v>16</v>
      </c>
      <c r="K5702" s="1" t="s">
        <v>16</v>
      </c>
    </row>
    <row r="5703" spans="1:11">
      <c r="A5703" s="1" t="s">
        <v>12226</v>
      </c>
      <c r="B5703" s="1" t="s">
        <v>12227</v>
      </c>
      <c r="C5703" s="1" t="s">
        <v>12177</v>
      </c>
      <c r="D5703" s="1" t="s">
        <v>670</v>
      </c>
      <c r="E5703" s="2" t="str">
        <f>MID(A5703,2,3)</f>
        <v>pkn</v>
      </c>
      <c r="F5703" s="1" t="s">
        <v>12228</v>
      </c>
      <c r="G5703" s="2" t="str">
        <f>MID(A5703,5,30)</f>
        <v>hly120ml                      </v>
      </c>
      <c r="H5703" s="1" t="s">
        <v>12229</v>
      </c>
      <c r="I5703" s="1" t="s">
        <v>16</v>
      </c>
      <c r="K5703" s="1" t="s">
        <v>16</v>
      </c>
    </row>
    <row r="5704" spans="1:11">
      <c r="A5704" s="1" t="s">
        <v>12230</v>
      </c>
      <c r="B5704" s="1" t="s">
        <v>12231</v>
      </c>
      <c r="C5704" s="1" t="s">
        <v>12177</v>
      </c>
      <c r="D5704" s="1" t="s">
        <v>670</v>
      </c>
      <c r="E5704" s="2" t="str">
        <f>MID(A5704,2,3)</f>
        <v>pkn</v>
      </c>
      <c r="F5704" s="1" t="s">
        <v>12228</v>
      </c>
      <c r="G5704" s="2" t="str">
        <f>MID(A5704,5,30)</f>
        <v>hly40ml                       </v>
      </c>
      <c r="H5704" s="1" t="s">
        <v>12232</v>
      </c>
      <c r="I5704" s="1" t="s">
        <v>16</v>
      </c>
      <c r="K5704" s="1" t="s">
        <v>16</v>
      </c>
    </row>
    <row r="5705" hidden="1" spans="1:11">
      <c r="A5705" s="1" t="s">
        <v>12233</v>
      </c>
      <c r="B5705" s="1" t="s">
        <v>12234</v>
      </c>
      <c r="C5705" s="1" t="s">
        <v>12196</v>
      </c>
      <c r="D5705" s="1" t="s">
        <v>12197</v>
      </c>
      <c r="E5705" s="2" t="str">
        <f>MID(A5705,2,2)</f>
        <v>qs</v>
      </c>
      <c r="F5705" s="1" t="s">
        <v>12235</v>
      </c>
      <c r="G5705" s="2" t="str">
        <f>MID(A5705,4,30)</f>
        <v>asy6pz                        </v>
      </c>
      <c r="H5705" s="1" t="s">
        <v>12236</v>
      </c>
      <c r="I5705" s="1" t="s">
        <v>16</v>
      </c>
      <c r="K5705" s="1" t="s">
        <v>16</v>
      </c>
    </row>
    <row r="5706" spans="1:11">
      <c r="A5706" s="1" t="s">
        <v>12237</v>
      </c>
      <c r="B5706" s="1" t="s">
        <v>12238</v>
      </c>
      <c r="C5706" s="1" t="s">
        <v>12177</v>
      </c>
      <c r="D5706" s="1" t="s">
        <v>670</v>
      </c>
      <c r="E5706" s="2" t="str">
        <f>MID(A5706,2,2)</f>
        <v>qs</v>
      </c>
      <c r="F5706" s="1" t="s">
        <v>12235</v>
      </c>
      <c r="G5706" s="2" t="str">
        <f>MID(A5706,4,30)</f>
        <v>hly                           </v>
      </c>
      <c r="H5706" s="1" t="s">
        <v>12239</v>
      </c>
      <c r="I5706" s="1" t="s">
        <v>16</v>
      </c>
      <c r="K5706" s="1" t="s">
        <v>16</v>
      </c>
    </row>
    <row r="5707" hidden="1" spans="1:11">
      <c r="A5707" s="1" t="s">
        <v>12240</v>
      </c>
      <c r="B5707" s="1" t="s">
        <v>12241</v>
      </c>
      <c r="C5707" s="1" t="s">
        <v>12196</v>
      </c>
      <c r="D5707" s="1" t="s">
        <v>12197</v>
      </c>
      <c r="E5707" s="2" t="str">
        <f>MID(A5707,2,2)</f>
        <v>qs</v>
      </c>
      <c r="F5707" s="1" t="s">
        <v>12235</v>
      </c>
      <c r="G5707" s="2" t="str">
        <f>MID(A5707,4,30)</f>
        <v>oss                           </v>
      </c>
      <c r="H5707" s="1" t="s">
        <v>12242</v>
      </c>
      <c r="I5707" s="1" t="s">
        <v>16</v>
      </c>
      <c r="K5707" s="1" t="s">
        <v>16</v>
      </c>
    </row>
    <row r="5708" spans="1:11">
      <c r="A5708" s="1" t="s">
        <v>12243</v>
      </c>
      <c r="B5708" s="1" t="s">
        <v>12244</v>
      </c>
      <c r="C5708" s="1" t="s">
        <v>12177</v>
      </c>
      <c r="D5708" s="1" t="s">
        <v>670</v>
      </c>
      <c r="E5708" s="2" t="str">
        <f>MID(A5708,2,2)</f>
        <v>qs</v>
      </c>
      <c r="F5708" s="1" t="s">
        <v>12235</v>
      </c>
      <c r="G5708" s="2" t="str">
        <f t="shared" ref="G5708:G5721" si="873">MID(A5708,4,30)</f>
        <v>ryy                           </v>
      </c>
      <c r="H5708" s="1" t="s">
        <v>12245</v>
      </c>
      <c r="I5708" s="1" t="s">
        <v>16</v>
      </c>
      <c r="K5708" s="1" t="s">
        <v>16</v>
      </c>
    </row>
    <row r="5709" spans="1:11">
      <c r="A5709" s="1" t="s">
        <v>12246</v>
      </c>
      <c r="B5709" s="1" t="s">
        <v>12247</v>
      </c>
      <c r="C5709" s="1" t="s">
        <v>12177</v>
      </c>
      <c r="D5709" s="1" t="s">
        <v>670</v>
      </c>
      <c r="E5709" s="2" t="str">
        <f>MID(A5709,2,3)</f>
        <v>sbj</v>
      </c>
      <c r="F5709" s="1" t="s">
        <v>12248</v>
      </c>
      <c r="G5709" s="2" t="str">
        <f t="shared" si="873"/>
        <v>jrhy                          </v>
      </c>
      <c r="H5709" s="1" t="s">
        <v>12249</v>
      </c>
      <c r="I5709" s="1" t="s">
        <v>16</v>
      </c>
      <c r="K5709" s="1" t="s">
        <v>16</v>
      </c>
    </row>
    <row r="5710" spans="1:11">
      <c r="A5710" s="1" t="s">
        <v>12250</v>
      </c>
      <c r="B5710" s="1" t="s">
        <v>12251</v>
      </c>
      <c r="C5710" s="1" t="s">
        <v>12177</v>
      </c>
      <c r="D5710" s="1" t="s">
        <v>670</v>
      </c>
      <c r="E5710" s="2" t="str">
        <f>MID(A5710,2,3)</f>
        <v>sbj</v>
      </c>
      <c r="F5710" s="1" t="s">
        <v>12248</v>
      </c>
      <c r="G5710" s="2" t="str">
        <f t="shared" si="873"/>
        <v>jslys                         </v>
      </c>
      <c r="H5710" s="1" t="s">
        <v>12252</v>
      </c>
      <c r="I5710" s="1" t="s">
        <v>16</v>
      </c>
      <c r="K5710" s="1" t="s">
        <v>16</v>
      </c>
    </row>
    <row r="5711" spans="1:11">
      <c r="A5711" s="1" t="s">
        <v>12253</v>
      </c>
      <c r="B5711" s="1" t="s">
        <v>669</v>
      </c>
      <c r="C5711" s="1" t="s">
        <v>12177</v>
      </c>
      <c r="D5711" s="1" t="s">
        <v>670</v>
      </c>
      <c r="E5711" s="2" t="str">
        <f>MID(A5711,2,3)</f>
        <v>slh</v>
      </c>
      <c r="F5711" s="1" t="s">
        <v>671</v>
      </c>
      <c r="G5711" s="2" t="str">
        <f t="shared" si="873"/>
        <v>h10                           </v>
      </c>
      <c r="H5711" s="1" t="s">
        <v>673</v>
      </c>
      <c r="I5711" s="1" t="s">
        <v>16</v>
      </c>
      <c r="K5711" s="1" t="s">
        <v>16</v>
      </c>
    </row>
    <row r="5712" spans="1:11">
      <c r="A5712" s="1" t="s">
        <v>674</v>
      </c>
      <c r="B5712" s="1" t="s">
        <v>675</v>
      </c>
      <c r="C5712" s="1" t="s">
        <v>12177</v>
      </c>
      <c r="D5712" s="1" t="s">
        <v>670</v>
      </c>
      <c r="E5712" s="2" t="str">
        <f>MID(A5712,2,2)</f>
        <v>xb</v>
      </c>
      <c r="F5712" s="1" t="s">
        <v>676</v>
      </c>
      <c r="G5712" s="2" t="str">
        <f t="shared" si="873"/>
        <v>30                            </v>
      </c>
      <c r="H5712" s="1" t="s">
        <v>678</v>
      </c>
      <c r="I5712" s="1" t="s">
        <v>16</v>
      </c>
      <c r="K5712" s="1" t="s">
        <v>16</v>
      </c>
    </row>
    <row r="5713" spans="1:11">
      <c r="A5713" s="1" t="s">
        <v>12254</v>
      </c>
      <c r="B5713" s="1" t="s">
        <v>12255</v>
      </c>
      <c r="C5713" s="1" t="s">
        <v>12177</v>
      </c>
      <c r="D5713" s="1" t="s">
        <v>670</v>
      </c>
      <c r="E5713" s="2" t="str">
        <f>MID(A5713,2,2)</f>
        <v>xj</v>
      </c>
      <c r="F5713" s="1" t="s">
        <v>12256</v>
      </c>
      <c r="G5713" s="2" t="str">
        <f t="shared" si="873"/>
        <v>qxj                           </v>
      </c>
      <c r="H5713" s="1" t="s">
        <v>12171</v>
      </c>
      <c r="I5713" s="1" t="s">
        <v>16</v>
      </c>
      <c r="K5713" s="1" t="s">
        <v>16</v>
      </c>
    </row>
    <row r="5714" spans="1:11">
      <c r="A5714" s="1" t="s">
        <v>12257</v>
      </c>
      <c r="B5714" s="1" t="s">
        <v>12258</v>
      </c>
      <c r="C5714" s="1" t="s">
        <v>12177</v>
      </c>
      <c r="D5714" s="1" t="s">
        <v>670</v>
      </c>
      <c r="E5714" s="2" t="str">
        <f>MID(A5714,2,2)</f>
        <v>xp</v>
      </c>
      <c r="F5714" s="1" t="s">
        <v>12259</v>
      </c>
      <c r="G5714" s="2" t="str">
        <f t="shared" si="873"/>
        <v>.                             </v>
      </c>
      <c r="H5714" s="1" t="s">
        <v>12180</v>
      </c>
      <c r="I5714" s="1" t="s">
        <v>16</v>
      </c>
      <c r="K5714" s="1" t="s">
        <v>16</v>
      </c>
    </row>
    <row r="5715" spans="1:11">
      <c r="A5715" s="1" t="s">
        <v>12260</v>
      </c>
      <c r="B5715" s="1" t="s">
        <v>12261</v>
      </c>
      <c r="C5715" s="1" t="s">
        <v>12177</v>
      </c>
      <c r="D5715" s="1" t="s">
        <v>670</v>
      </c>
      <c r="E5715" s="2" t="str">
        <f>MID(A5715,2,4)</f>
        <v>ygsn</v>
      </c>
      <c r="F5715" s="1" t="s">
        <v>12262</v>
      </c>
      <c r="G5715" s="2" t="str">
        <f t="shared" si="873"/>
        <v>snrst                         </v>
      </c>
      <c r="H5715" s="1" t="s">
        <v>12263</v>
      </c>
      <c r="I5715" s="1" t="s">
        <v>16</v>
      </c>
      <c r="K5715" s="1" t="s">
        <v>16</v>
      </c>
    </row>
    <row r="5716" spans="1:11">
      <c r="A5716" s="1" t="s">
        <v>12264</v>
      </c>
      <c r="B5716" s="1" t="s">
        <v>12265</v>
      </c>
      <c r="C5716" s="1" t="s">
        <v>12177</v>
      </c>
      <c r="D5716" s="1" t="s">
        <v>670</v>
      </c>
      <c r="E5716" s="2" t="str">
        <f>MID(A5716,2,3)</f>
        <v>ysk</v>
      </c>
      <c r="F5716" s="1" t="s">
        <v>12266</v>
      </c>
      <c r="G5716" s="2" t="str">
        <f>MID(A5716,5,30)</f>
        <v>ryy                           </v>
      </c>
      <c r="H5716" s="1" t="s">
        <v>12267</v>
      </c>
      <c r="I5716" s="1" t="s">
        <v>16</v>
      </c>
      <c r="K5716" s="1" t="s">
        <v>16</v>
      </c>
    </row>
    <row r="5717" spans="1:11">
      <c r="A5717" s="1" t="s">
        <v>679</v>
      </c>
      <c r="B5717" s="1" t="s">
        <v>680</v>
      </c>
      <c r="C5717" s="1" t="s">
        <v>12177</v>
      </c>
      <c r="D5717" s="1" t="s">
        <v>670</v>
      </c>
      <c r="E5717" s="2" t="str">
        <f>MID(A5717,2,2)</f>
        <v>yz</v>
      </c>
      <c r="F5717" s="1" t="s">
        <v>681</v>
      </c>
      <c r="G5717" s="2" t="str">
        <f t="shared" si="873"/>
        <v>sys60ml                       </v>
      </c>
      <c r="H5717" s="1" t="s">
        <v>683</v>
      </c>
      <c r="I5717" s="1" t="s">
        <v>16</v>
      </c>
      <c r="K5717" s="1" t="s">
        <v>16</v>
      </c>
    </row>
    <row r="5718" spans="1:11">
      <c r="A5718" s="1" t="s">
        <v>684</v>
      </c>
      <c r="B5718" s="1" t="s">
        <v>685</v>
      </c>
      <c r="C5718" s="1" t="s">
        <v>12177</v>
      </c>
      <c r="D5718" s="1" t="s">
        <v>670</v>
      </c>
      <c r="E5718" s="2" t="str">
        <f>MID(A5718,2,2)</f>
        <v>yz</v>
      </c>
      <c r="F5718" s="1" t="s">
        <v>681</v>
      </c>
      <c r="G5718" s="2" t="str">
        <f t="shared" si="873"/>
        <v>yj350ml                       </v>
      </c>
      <c r="H5718" s="1" t="s">
        <v>686</v>
      </c>
      <c r="I5718" s="1" t="s">
        <v>16</v>
      </c>
      <c r="K5718" s="1" t="s">
        <v>16</v>
      </c>
    </row>
    <row r="5719" spans="1:11">
      <c r="A5719" s="1" t="s">
        <v>687</v>
      </c>
      <c r="B5719" s="1" t="s">
        <v>688</v>
      </c>
      <c r="C5719" s="1" t="s">
        <v>12177</v>
      </c>
      <c r="D5719" s="1" t="s">
        <v>670</v>
      </c>
      <c r="E5719" s="2" t="str">
        <f>MID(A5719,2,2)</f>
        <v>yz</v>
      </c>
      <c r="F5719" s="1" t="s">
        <v>681</v>
      </c>
      <c r="G5719" s="2" t="str">
        <f t="shared" si="873"/>
        <v>ykl225ml                      </v>
      </c>
      <c r="H5719" s="1" t="s">
        <v>689</v>
      </c>
      <c r="I5719" s="1" t="s">
        <v>16</v>
      </c>
      <c r="K5719" s="1" t="s">
        <v>16</v>
      </c>
    </row>
    <row r="5720" spans="1:11">
      <c r="A5720" s="1" t="s">
        <v>690</v>
      </c>
      <c r="B5720" s="1" t="s">
        <v>691</v>
      </c>
      <c r="C5720" s="1" t="s">
        <v>12177</v>
      </c>
      <c r="D5720" s="1" t="s">
        <v>670</v>
      </c>
      <c r="E5720" s="2" t="str">
        <f>MID(A5720,2,2)</f>
        <v>yz</v>
      </c>
      <c r="F5720" s="1" t="s">
        <v>681</v>
      </c>
      <c r="G5720" s="2" t="str">
        <f t="shared" si="873"/>
        <v>yr15ml                        </v>
      </c>
      <c r="H5720" s="1" t="s">
        <v>692</v>
      </c>
      <c r="I5720" s="1" t="s">
        <v>16</v>
      </c>
      <c r="K5720" s="1" t="s">
        <v>16</v>
      </c>
    </row>
    <row r="5721" spans="1:11">
      <c r="A5721" s="1" t="s">
        <v>693</v>
      </c>
      <c r="B5721" s="1" t="s">
        <v>694</v>
      </c>
      <c r="C5721" s="1" t="s">
        <v>12177</v>
      </c>
      <c r="D5721" s="1" t="s">
        <v>670</v>
      </c>
      <c r="E5721" s="2" t="str">
        <f>MID(A5721,2,2)</f>
        <v>yz</v>
      </c>
      <c r="F5721" s="1" t="s">
        <v>681</v>
      </c>
      <c r="G5721" s="2" t="str">
        <f t="shared" si="873"/>
        <v>yz120ml                       </v>
      </c>
      <c r="H5721" s="1" t="s">
        <v>695</v>
      </c>
      <c r="I5721" s="1" t="s">
        <v>16</v>
      </c>
      <c r="K5721" s="1" t="s">
        <v>16</v>
      </c>
    </row>
    <row r="5722" hidden="1" spans="1:11">
      <c r="A5722" s="1" t="s">
        <v>12268</v>
      </c>
      <c r="B5722" s="1" t="s">
        <v>12269</v>
      </c>
      <c r="C5722" s="1" t="s">
        <v>12270</v>
      </c>
      <c r="D5722" s="1" t="s">
        <v>12271</v>
      </c>
      <c r="E5722" s="2" t="str">
        <f>MID(A5722,2,6)</f>
        <v>amyhs </v>
      </c>
      <c r="F5722" s="1" t="s">
        <v>12272</v>
      </c>
      <c r="H5722" s="1" t="s">
        <v>16</v>
      </c>
      <c r="I5722" s="1" t="s">
        <v>16</v>
      </c>
      <c r="K5722" s="1" t="s">
        <v>16</v>
      </c>
    </row>
    <row r="5723" hidden="1" spans="1:11">
      <c r="A5723" s="1" t="s">
        <v>12273</v>
      </c>
      <c r="B5723" s="1" t="s">
        <v>12274</v>
      </c>
      <c r="C5723" s="1" t="s">
        <v>12270</v>
      </c>
      <c r="D5723" s="1" t="s">
        <v>12271</v>
      </c>
      <c r="E5723" s="2" t="str">
        <f>MID(A5723,2,6)</f>
        <v>amzlf </v>
      </c>
      <c r="F5723" s="1" t="s">
        <v>12275</v>
      </c>
      <c r="H5723" s="1" t="s">
        <v>16</v>
      </c>
      <c r="I5723" s="1" t="s">
        <v>16</v>
      </c>
      <c r="K5723" s="1" t="s">
        <v>16</v>
      </c>
    </row>
    <row r="5724" hidden="1" spans="1:11">
      <c r="A5724" s="1" t="s">
        <v>12276</v>
      </c>
      <c r="B5724" s="1" t="s">
        <v>12277</v>
      </c>
      <c r="C5724" s="1" t="s">
        <v>12278</v>
      </c>
      <c r="D5724" s="1" t="s">
        <v>12279</v>
      </c>
      <c r="E5724" s="2" t="str">
        <f>MID(A5724,2,2)</f>
        <v>bs</v>
      </c>
      <c r="F5724" s="1" t="s">
        <v>12280</v>
      </c>
      <c r="G5724" s="2" t="str">
        <f>MID(A5724,4,20)</f>
        <v>bs-1sm              </v>
      </c>
      <c r="H5724" s="1" t="s">
        <v>12281</v>
      </c>
      <c r="I5724" s="1" t="s">
        <v>16</v>
      </c>
      <c r="K5724" s="1" t="s">
        <v>16</v>
      </c>
    </row>
    <row r="5725" hidden="1" spans="1:11">
      <c r="A5725" s="1" t="s">
        <v>12282</v>
      </c>
      <c r="B5725" s="1" t="s">
        <v>12283</v>
      </c>
      <c r="C5725" s="1" t="s">
        <v>12278</v>
      </c>
      <c r="D5725" s="1" t="s">
        <v>12279</v>
      </c>
      <c r="E5725" s="2" t="str">
        <f t="shared" ref="E5725:E5733" si="874">MID(A5725,2,2)</f>
        <v>bs</v>
      </c>
      <c r="F5725" s="1" t="s">
        <v>12280</v>
      </c>
      <c r="G5725" s="2" t="str">
        <f t="shared" ref="G5725:G5733" si="875">MID(A5725,4,20)</f>
        <v>bs-a1               </v>
      </c>
      <c r="H5725" s="1" t="s">
        <v>12284</v>
      </c>
      <c r="I5725" s="1" t="s">
        <v>16</v>
      </c>
      <c r="K5725" s="1" t="s">
        <v>16</v>
      </c>
    </row>
    <row r="5726" hidden="1" spans="1:11">
      <c r="A5726" s="1" t="s">
        <v>12285</v>
      </c>
      <c r="B5726" s="1" t="s">
        <v>12286</v>
      </c>
      <c r="C5726" s="1" t="s">
        <v>12278</v>
      </c>
      <c r="D5726" s="1" t="s">
        <v>12279</v>
      </c>
      <c r="E5726" s="2" t="str">
        <f t="shared" si="874"/>
        <v>bs</v>
      </c>
      <c r="F5726" s="1" t="s">
        <v>12280</v>
      </c>
      <c r="G5726" s="2" t="str">
        <f t="shared" si="875"/>
        <v>bs-f3s              </v>
      </c>
      <c r="H5726" s="1" t="s">
        <v>12287</v>
      </c>
      <c r="I5726" s="1" t="s">
        <v>16</v>
      </c>
      <c r="K5726" s="1" t="s">
        <v>16</v>
      </c>
    </row>
    <row r="5727" hidden="1" spans="1:11">
      <c r="A5727" s="1" t="s">
        <v>12288</v>
      </c>
      <c r="B5727" s="1" t="s">
        <v>12289</v>
      </c>
      <c r="C5727" s="1" t="s">
        <v>12278</v>
      </c>
      <c r="D5727" s="1" t="s">
        <v>12279</v>
      </c>
      <c r="E5727" s="2" t="str">
        <f t="shared" si="874"/>
        <v>bs</v>
      </c>
      <c r="F5727" s="1" t="s">
        <v>12280</v>
      </c>
      <c r="G5727" s="2" t="str">
        <f t="shared" si="875"/>
        <v>bs-g1ddm            </v>
      </c>
      <c r="H5727" s="1" t="s">
        <v>12290</v>
      </c>
      <c r="I5727" s="1" t="s">
        <v>16</v>
      </c>
      <c r="K5727" s="1" t="s">
        <v>16</v>
      </c>
    </row>
    <row r="5728" hidden="1" spans="1:11">
      <c r="A5728" s="1" t="s">
        <v>12291</v>
      </c>
      <c r="B5728" s="1" t="s">
        <v>12292</v>
      </c>
      <c r="C5728" s="1" t="s">
        <v>12278</v>
      </c>
      <c r="D5728" s="1" t="s">
        <v>12279</v>
      </c>
      <c r="E5728" s="2" t="str">
        <f t="shared" si="874"/>
        <v>bs</v>
      </c>
      <c r="F5728" s="1" t="s">
        <v>12280</v>
      </c>
      <c r="G5728" s="2" t="str">
        <f t="shared" si="875"/>
        <v>bs-g1s/0            </v>
      </c>
      <c r="H5728" s="1" t="s">
        <v>12293</v>
      </c>
      <c r="I5728" s="1" t="s">
        <v>16</v>
      </c>
      <c r="K5728" s="1" t="s">
        <v>16</v>
      </c>
    </row>
    <row r="5729" hidden="1" spans="1:11">
      <c r="A5729" s="1" t="s">
        <v>12294</v>
      </c>
      <c r="B5729" s="1" t="s">
        <v>12295</v>
      </c>
      <c r="C5729" s="1" t="s">
        <v>12278</v>
      </c>
      <c r="D5729" s="1" t="s">
        <v>12279</v>
      </c>
      <c r="E5729" s="2" t="str">
        <f t="shared" si="874"/>
        <v>bs</v>
      </c>
      <c r="F5729" s="1" t="s">
        <v>12280</v>
      </c>
      <c r="G5729" s="2" t="str">
        <f t="shared" si="875"/>
        <v>bs-g2slts           </v>
      </c>
      <c r="H5729" s="1" t="s">
        <v>12296</v>
      </c>
      <c r="I5729" s="1" t="s">
        <v>16</v>
      </c>
      <c r="K5729" s="1" t="s">
        <v>16</v>
      </c>
    </row>
    <row r="5730" hidden="1" spans="1:11">
      <c r="A5730" s="1" t="s">
        <v>12297</v>
      </c>
      <c r="B5730" s="1" t="s">
        <v>12298</v>
      </c>
      <c r="C5730" s="1" t="s">
        <v>12278</v>
      </c>
      <c r="D5730" s="1" t="s">
        <v>12279</v>
      </c>
      <c r="E5730" s="2" t="str">
        <f t="shared" si="874"/>
        <v>bs</v>
      </c>
      <c r="F5730" s="1" t="s">
        <v>12280</v>
      </c>
      <c r="G5730" s="2" t="str">
        <f t="shared" si="875"/>
        <v>rsfhzlybs-gis       </v>
      </c>
      <c r="H5730" s="1" t="s">
        <v>12299</v>
      </c>
      <c r="I5730" s="1" t="s">
        <v>16</v>
      </c>
      <c r="K5730" s="1" t="s">
        <v>16</v>
      </c>
    </row>
    <row r="5731" hidden="1" spans="1:11">
      <c r="A5731" s="1" t="s">
        <v>12300</v>
      </c>
      <c r="B5731" s="1" t="s">
        <v>12301</v>
      </c>
      <c r="C5731" s="1" t="s">
        <v>12278</v>
      </c>
      <c r="D5731" s="1" t="s">
        <v>12279</v>
      </c>
      <c r="E5731" s="2" t="str">
        <f t="shared" si="874"/>
        <v>bs</v>
      </c>
      <c r="F5731" s="1" t="s">
        <v>12280</v>
      </c>
      <c r="G5731" s="2" t="str">
        <f t="shared" si="875"/>
        <v>ybszgyt             </v>
      </c>
      <c r="H5731" s="1" t="s">
        <v>12302</v>
      </c>
      <c r="I5731" s="1" t="s">
        <v>16</v>
      </c>
      <c r="K5731" s="1" t="s">
        <v>16</v>
      </c>
    </row>
    <row r="5732" hidden="1" spans="1:11">
      <c r="A5732" s="1" t="s">
        <v>12303</v>
      </c>
      <c r="B5732" s="1" t="s">
        <v>12304</v>
      </c>
      <c r="C5732" s="1" t="s">
        <v>12278</v>
      </c>
      <c r="D5732" s="1" t="s">
        <v>12279</v>
      </c>
      <c r="E5732" s="2" t="str">
        <f>MID(A5732,2,4)</f>
        <v>cqhd</v>
      </c>
      <c r="F5732" s="1" t="s">
        <v>12305</v>
      </c>
      <c r="G5732" s="2" t="str">
        <f>MID(A5732,6,20)</f>
        <v>hd-c                </v>
      </c>
      <c r="H5732" s="1" t="s">
        <v>12306</v>
      </c>
      <c r="I5732" s="1" t="s">
        <v>16</v>
      </c>
      <c r="K5732" s="1" t="s">
        <v>16</v>
      </c>
    </row>
    <row r="5733" hidden="1" spans="1:11">
      <c r="A5733" s="1" t="s">
        <v>12307</v>
      </c>
      <c r="B5733" s="1" t="s">
        <v>12308</v>
      </c>
      <c r="C5733" s="1" t="s">
        <v>12278</v>
      </c>
      <c r="D5733" s="1" t="s">
        <v>12279</v>
      </c>
      <c r="E5733" s="2" t="str">
        <f>MID(A5733,2,4)</f>
        <v>cqhd</v>
      </c>
      <c r="F5733" s="1" t="s">
        <v>12305</v>
      </c>
      <c r="G5733" s="2" t="str">
        <f>MID(A5733,6,20)</f>
        <v>hd-cam              </v>
      </c>
      <c r="H5733" s="1" t="s">
        <v>12309</v>
      </c>
      <c r="I5733" s="1" t="s">
        <v>16</v>
      </c>
      <c r="K5733" s="1" t="s">
        <v>16</v>
      </c>
    </row>
    <row r="5734" hidden="1" spans="1:11">
      <c r="A5734" s="1" t="s">
        <v>12310</v>
      </c>
      <c r="B5734" s="1" t="s">
        <v>12311</v>
      </c>
      <c r="C5734" s="1" t="s">
        <v>12312</v>
      </c>
      <c r="D5734" s="1" t="s">
        <v>12313</v>
      </c>
      <c r="E5734" s="2" t="str">
        <f>MID(A5734,2,3)</f>
        <v>fsk</v>
      </c>
      <c r="F5734" s="1" t="s">
        <v>12314</v>
      </c>
      <c r="G5734" s="2" t="str">
        <f>MID(A5734,5,30)</f>
        <v>bgz1                          </v>
      </c>
      <c r="H5734" s="1" t="s">
        <v>12315</v>
      </c>
      <c r="I5734" s="1" t="s">
        <v>16</v>
      </c>
      <c r="K5734" s="1" t="s">
        <v>16</v>
      </c>
    </row>
    <row r="5735" hidden="1" spans="1:11">
      <c r="A5735" s="1" t="s">
        <v>12316</v>
      </c>
      <c r="B5735" s="1" t="s">
        <v>12317</v>
      </c>
      <c r="C5735" s="1" t="s">
        <v>12312</v>
      </c>
      <c r="D5735" s="1" t="s">
        <v>12313</v>
      </c>
      <c r="E5735" s="2" t="str">
        <f t="shared" ref="E5735:E5743" si="876">MID(A5735,2,3)</f>
        <v>fsk</v>
      </c>
      <c r="F5735" s="1" t="s">
        <v>12314</v>
      </c>
      <c r="G5735" s="2" t="str">
        <f t="shared" ref="G5735:G5743" si="877">MID(A5735,5,30)</f>
        <v>cdbh                          </v>
      </c>
      <c r="H5735" s="1" t="s">
        <v>12318</v>
      </c>
      <c r="I5735" s="1" t="s">
        <v>16</v>
      </c>
      <c r="K5735" s="1" t="s">
        <v>16</v>
      </c>
    </row>
    <row r="5736" hidden="1" spans="1:11">
      <c r="A5736" s="1" t="s">
        <v>12319</v>
      </c>
      <c r="B5736" s="1" t="s">
        <v>12320</v>
      </c>
      <c r="C5736" s="1" t="s">
        <v>12312</v>
      </c>
      <c r="D5736" s="1" t="s">
        <v>12313</v>
      </c>
      <c r="E5736" s="2" t="str">
        <f t="shared" si="876"/>
        <v>fsk</v>
      </c>
      <c r="F5736" s="1" t="s">
        <v>12314</v>
      </c>
      <c r="G5736" s="2" t="str">
        <f t="shared" si="877"/>
        <v>cdbh1                         </v>
      </c>
      <c r="H5736" s="1" t="s">
        <v>12321</v>
      </c>
      <c r="I5736" s="1" t="s">
        <v>16</v>
      </c>
      <c r="K5736" s="1" t="s">
        <v>16</v>
      </c>
    </row>
    <row r="5737" hidden="1" spans="1:11">
      <c r="A5737" s="1" t="s">
        <v>12322</v>
      </c>
      <c r="B5737" s="1" t="s">
        <v>12323</v>
      </c>
      <c r="C5737" s="1" t="s">
        <v>12312</v>
      </c>
      <c r="D5737" s="1" t="s">
        <v>12313</v>
      </c>
      <c r="E5737" s="2" t="str">
        <f t="shared" si="876"/>
        <v>fsk</v>
      </c>
      <c r="F5737" s="1" t="s">
        <v>12314</v>
      </c>
      <c r="G5737" s="2" t="str">
        <f t="shared" si="877"/>
        <v>cg                            </v>
      </c>
      <c r="H5737" s="1" t="s">
        <v>12324</v>
      </c>
      <c r="I5737" s="1" t="s">
        <v>16</v>
      </c>
      <c r="K5737" s="1" t="s">
        <v>16</v>
      </c>
    </row>
    <row r="5738" hidden="1" spans="1:11">
      <c r="A5738" s="1" t="s">
        <v>12325</v>
      </c>
      <c r="B5738" s="1" t="s">
        <v>12326</v>
      </c>
      <c r="C5738" s="1" t="s">
        <v>12312</v>
      </c>
      <c r="D5738" s="1" t="s">
        <v>12313</v>
      </c>
      <c r="E5738" s="2" t="str">
        <f t="shared" si="876"/>
        <v>fsk</v>
      </c>
      <c r="F5738" s="1" t="s">
        <v>12314</v>
      </c>
      <c r="G5738" s="2" t="str">
        <f t="shared" si="877"/>
        <v>sfeo                          </v>
      </c>
      <c r="H5738" s="1" t="s">
        <v>12327</v>
      </c>
      <c r="I5738" s="1" t="s">
        <v>16</v>
      </c>
      <c r="K5738" s="1" t="s">
        <v>16</v>
      </c>
    </row>
    <row r="5739" hidden="1" spans="1:11">
      <c r="A5739" s="1" t="s">
        <v>12328</v>
      </c>
      <c r="B5739" s="1" t="s">
        <v>12329</v>
      </c>
      <c r="C5739" s="1" t="s">
        <v>12312</v>
      </c>
      <c r="D5739" s="1" t="s">
        <v>12313</v>
      </c>
      <c r="E5739" s="2" t="str">
        <f t="shared" si="876"/>
        <v>fsk</v>
      </c>
      <c r="F5739" s="1" t="s">
        <v>12314</v>
      </c>
      <c r="G5739" s="2" t="str">
        <f t="shared" si="877"/>
        <v>sg                            </v>
      </c>
      <c r="H5739" s="1" t="s">
        <v>12330</v>
      </c>
      <c r="I5739" s="1" t="s">
        <v>16</v>
      </c>
      <c r="K5739" s="1" t="s">
        <v>16</v>
      </c>
    </row>
    <row r="5740" hidden="1" spans="1:11">
      <c r="A5740" s="1" t="s">
        <v>12331</v>
      </c>
      <c r="B5740" s="1" t="s">
        <v>12332</v>
      </c>
      <c r="C5740" s="1" t="s">
        <v>12312</v>
      </c>
      <c r="D5740" s="1" t="s">
        <v>12313</v>
      </c>
      <c r="E5740" s="2" t="str">
        <f t="shared" si="876"/>
        <v>fsk</v>
      </c>
      <c r="F5740" s="1" t="s">
        <v>12314</v>
      </c>
      <c r="G5740" s="2" t="str">
        <f t="shared" si="877"/>
        <v>sgxo                          </v>
      </c>
      <c r="H5740" s="1" t="s">
        <v>12333</v>
      </c>
      <c r="I5740" s="1" t="s">
        <v>16</v>
      </c>
      <c r="K5740" s="1" t="s">
        <v>16</v>
      </c>
    </row>
    <row r="5741" hidden="1" spans="1:11">
      <c r="A5741" s="1" t="s">
        <v>12334</v>
      </c>
      <c r="B5741" s="1" t="s">
        <v>12335</v>
      </c>
      <c r="C5741" s="1" t="s">
        <v>12312</v>
      </c>
      <c r="D5741" s="1" t="s">
        <v>12313</v>
      </c>
      <c r="E5741" s="2" t="str">
        <f t="shared" si="876"/>
        <v>fsk</v>
      </c>
      <c r="F5741" s="1" t="s">
        <v>12314</v>
      </c>
      <c r="G5741" s="2" t="str">
        <f t="shared" si="877"/>
        <v>yz                            </v>
      </c>
      <c r="H5741" s="1" t="s">
        <v>12336</v>
      </c>
      <c r="I5741" s="1" t="s">
        <v>16</v>
      </c>
      <c r="K5741" s="1" t="s">
        <v>16</v>
      </c>
    </row>
    <row r="5742" hidden="1" spans="1:11">
      <c r="A5742" s="1" t="s">
        <v>12337</v>
      </c>
      <c r="B5742" s="1" t="s">
        <v>12338</v>
      </c>
      <c r="C5742" s="1" t="s">
        <v>12312</v>
      </c>
      <c r="D5742" s="1" t="s">
        <v>12313</v>
      </c>
      <c r="E5742" s="2" t="str">
        <f t="shared" si="876"/>
        <v>fsk</v>
      </c>
      <c r="F5742" s="1" t="s">
        <v>12314</v>
      </c>
      <c r="G5742" s="2" t="str">
        <f t="shared" si="877"/>
        <v>yzact                         </v>
      </c>
      <c r="H5742" s="1" t="s">
        <v>12339</v>
      </c>
      <c r="I5742" s="1" t="s">
        <v>16</v>
      </c>
      <c r="K5742" s="1" t="s">
        <v>16</v>
      </c>
    </row>
    <row r="5743" hidden="1" spans="1:11">
      <c r="A5743" s="1" t="s">
        <v>12340</v>
      </c>
      <c r="B5743" s="1" t="s">
        <v>12341</v>
      </c>
      <c r="C5743" s="1" t="s">
        <v>12312</v>
      </c>
      <c r="D5743" s="1" t="s">
        <v>12313</v>
      </c>
      <c r="E5743" s="2" t="str">
        <f t="shared" si="876"/>
        <v>fsk</v>
      </c>
      <c r="F5743" s="1" t="s">
        <v>12314</v>
      </c>
      <c r="G5743" s="2" t="str">
        <f t="shared" si="877"/>
        <v>yznc                          </v>
      </c>
      <c r="H5743" s="1" t="s">
        <v>12342</v>
      </c>
      <c r="I5743" s="1" t="s">
        <v>16</v>
      </c>
      <c r="K5743" s="1" t="s">
        <v>16</v>
      </c>
    </row>
    <row r="5744" hidden="1" spans="1:11">
      <c r="A5744" s="1" t="s">
        <v>12343</v>
      </c>
      <c r="B5744" s="1" t="s">
        <v>12344</v>
      </c>
      <c r="C5744" s="1" t="s">
        <v>12270</v>
      </c>
      <c r="D5744" s="1" t="s">
        <v>12271</v>
      </c>
      <c r="E5744" s="2" t="str">
        <f>MID(A5744,2,2)</f>
        <v>gd</v>
      </c>
      <c r="F5744" s="1" t="s">
        <v>12345</v>
      </c>
      <c r="G5744" s="2" t="str">
        <f>MID(A5744,4,20)</f>
        <v>gdyy                </v>
      </c>
      <c r="H5744" s="1" t="s">
        <v>12346</v>
      </c>
      <c r="I5744" s="1" t="s">
        <v>16</v>
      </c>
      <c r="K5744" s="1" t="s">
        <v>16</v>
      </c>
    </row>
    <row r="5745" hidden="1" spans="1:11">
      <c r="A5745" s="1" t="s">
        <v>12347</v>
      </c>
      <c r="B5745" s="1" t="s">
        <v>12348</v>
      </c>
      <c r="C5745" s="1" t="s">
        <v>12270</v>
      </c>
      <c r="D5745" s="1" t="s">
        <v>12271</v>
      </c>
      <c r="E5745" s="2" t="str">
        <f>MID(A5745,2,2)</f>
        <v>gy</v>
      </c>
      <c r="F5745" s="1" t="s">
        <v>12349</v>
      </c>
      <c r="G5745" s="2" t="str">
        <f>MID(A5745,4,20)</f>
        <v>lft                 </v>
      </c>
      <c r="H5745" s="1" t="s">
        <v>12350</v>
      </c>
      <c r="I5745" s="1" t="s">
        <v>16</v>
      </c>
      <c r="K5745" s="1" t="s">
        <v>16</v>
      </c>
    </row>
    <row r="5746" hidden="1" spans="1:11">
      <c r="A5746" s="1" t="s">
        <v>12351</v>
      </c>
      <c r="B5746" s="1" t="s">
        <v>12352</v>
      </c>
      <c r="C5746" s="1" t="s">
        <v>12270</v>
      </c>
      <c r="D5746" s="1" t="s">
        <v>12271</v>
      </c>
      <c r="E5746" s="2" t="str">
        <f t="shared" ref="E5746:E5753" si="878">MID(A5746,2,2)</f>
        <v>gy</v>
      </c>
      <c r="F5746" s="1" t="s">
        <v>12349</v>
      </c>
      <c r="G5746" s="2" t="str">
        <f>MID(A5746,4,20)</f>
        <v>rfcxy               </v>
      </c>
      <c r="H5746" s="1" t="s">
        <v>12353</v>
      </c>
      <c r="I5746" s="1" t="s">
        <v>16</v>
      </c>
      <c r="K5746" s="1" t="s">
        <v>16</v>
      </c>
    </row>
    <row r="5747" hidden="1" spans="1:11">
      <c r="A5747" s="1" t="s">
        <v>12354</v>
      </c>
      <c r="B5747" s="1" t="s">
        <v>12355</v>
      </c>
      <c r="C5747" s="1" t="s">
        <v>12270</v>
      </c>
      <c r="D5747" s="1" t="s">
        <v>12271</v>
      </c>
      <c r="E5747" s="2" t="str">
        <f t="shared" si="878"/>
        <v>gy</v>
      </c>
      <c r="F5747" s="1" t="s">
        <v>12349</v>
      </c>
      <c r="G5747" s="2" t="str">
        <f t="shared" ref="G5747:G5753" si="879">MID(A5747,4,20)</f>
        <v>rflfyz              </v>
      </c>
      <c r="H5747" s="1" t="s">
        <v>12356</v>
      </c>
      <c r="I5747" s="1" t="s">
        <v>16</v>
      </c>
      <c r="K5747" s="1" t="s">
        <v>16</v>
      </c>
    </row>
    <row r="5748" hidden="1" spans="1:11">
      <c r="A5748" s="1" t="s">
        <v>12357</v>
      </c>
      <c r="B5748" s="1" t="s">
        <v>12358</v>
      </c>
      <c r="C5748" s="1" t="s">
        <v>12270</v>
      </c>
      <c r="D5748" s="1" t="s">
        <v>12271</v>
      </c>
      <c r="E5748" s="2" t="str">
        <f t="shared" si="878"/>
        <v>gy</v>
      </c>
      <c r="F5748" s="1" t="s">
        <v>12349</v>
      </c>
      <c r="G5748" s="2" t="str">
        <f t="shared" si="879"/>
        <v>rfryb               </v>
      </c>
      <c r="H5748" s="1" t="s">
        <v>12359</v>
      </c>
      <c r="I5748" s="1" t="s">
        <v>16</v>
      </c>
      <c r="K5748" s="1" t="s">
        <v>16</v>
      </c>
    </row>
    <row r="5749" hidden="1" spans="1:11">
      <c r="A5749" s="1" t="s">
        <v>12360</v>
      </c>
      <c r="B5749" s="1" t="s">
        <v>12361</v>
      </c>
      <c r="C5749" s="1" t="s">
        <v>12270</v>
      </c>
      <c r="D5749" s="1" t="s">
        <v>12271</v>
      </c>
      <c r="E5749" s="2" t="str">
        <f t="shared" si="878"/>
        <v>gy</v>
      </c>
      <c r="F5749" s="1" t="s">
        <v>12349</v>
      </c>
      <c r="G5749" s="2" t="str">
        <f t="shared" si="879"/>
        <v>rft                 </v>
      </c>
      <c r="H5749" s="1" t="s">
        <v>12362</v>
      </c>
      <c r="I5749" s="1" t="s">
        <v>16</v>
      </c>
      <c r="K5749" s="1" t="s">
        <v>16</v>
      </c>
    </row>
    <row r="5750" hidden="1" spans="1:11">
      <c r="A5750" s="1" t="s">
        <v>12363</v>
      </c>
      <c r="B5750" s="1" t="s">
        <v>12364</v>
      </c>
      <c r="C5750" s="1" t="s">
        <v>12270</v>
      </c>
      <c r="D5750" s="1" t="s">
        <v>12271</v>
      </c>
      <c r="E5750" s="2" t="str">
        <f t="shared" si="878"/>
        <v>gy</v>
      </c>
      <c r="F5750" s="1" t="s">
        <v>12349</v>
      </c>
      <c r="G5750" s="2" t="str">
        <f t="shared" si="879"/>
        <v>slys                </v>
      </c>
      <c r="H5750" s="1" t="s">
        <v>12365</v>
      </c>
      <c r="I5750" s="1" t="s">
        <v>16</v>
      </c>
      <c r="K5750" s="1" t="s">
        <v>16</v>
      </c>
    </row>
    <row r="5751" hidden="1" spans="1:11">
      <c r="A5751" s="1" t="s">
        <v>12366</v>
      </c>
      <c r="B5751" s="1" t="s">
        <v>12367</v>
      </c>
      <c r="C5751" s="1" t="s">
        <v>12270</v>
      </c>
      <c r="D5751" s="1" t="s">
        <v>12271</v>
      </c>
      <c r="E5751" s="2" t="str">
        <f t="shared" si="878"/>
        <v>gy</v>
      </c>
      <c r="F5751" s="1" t="s">
        <v>12349</v>
      </c>
      <c r="G5751" s="2" t="str">
        <f t="shared" si="879"/>
        <v>yjlft               </v>
      </c>
      <c r="H5751" s="1" t="s">
        <v>12368</v>
      </c>
      <c r="I5751" s="1" t="s">
        <v>16</v>
      </c>
      <c r="K5751" s="1" t="s">
        <v>16</v>
      </c>
    </row>
    <row r="5752" hidden="1" spans="1:11">
      <c r="A5752" s="1" t="s">
        <v>12369</v>
      </c>
      <c r="B5752" s="1" t="s">
        <v>12370</v>
      </c>
      <c r="C5752" s="1" t="s">
        <v>12270</v>
      </c>
      <c r="D5752" s="1" t="s">
        <v>12271</v>
      </c>
      <c r="E5752" s="2" t="str">
        <f t="shared" si="878"/>
        <v>gy</v>
      </c>
      <c r="F5752" s="1" t="s">
        <v>12349</v>
      </c>
      <c r="G5752" s="2" t="str">
        <f t="shared" si="879"/>
        <v>yxyy                </v>
      </c>
      <c r="H5752" s="1" t="s">
        <v>12371</v>
      </c>
      <c r="I5752" s="1" t="s">
        <v>16</v>
      </c>
      <c r="K5752" s="1" t="s">
        <v>16</v>
      </c>
    </row>
    <row r="5753" hidden="1" spans="1:11">
      <c r="A5753" s="1" t="s">
        <v>12372</v>
      </c>
      <c r="B5753" s="1" t="s">
        <v>12373</v>
      </c>
      <c r="C5753" s="1" t="s">
        <v>12270</v>
      </c>
      <c r="D5753" s="1" t="s">
        <v>12271</v>
      </c>
      <c r="E5753" s="2" t="str">
        <f t="shared" si="878"/>
        <v>gy</v>
      </c>
      <c r="F5753" s="1" t="s">
        <v>12349</v>
      </c>
      <c r="G5753" s="2" t="str">
        <f t="shared" si="879"/>
        <v>yz                  </v>
      </c>
      <c r="H5753" s="1" t="s">
        <v>12374</v>
      </c>
      <c r="I5753" s="1" t="s">
        <v>16</v>
      </c>
      <c r="K5753" s="1" t="s">
        <v>16</v>
      </c>
    </row>
    <row r="5754" hidden="1" spans="1:11">
      <c r="A5754" s="1" t="s">
        <v>12375</v>
      </c>
      <c r="B5754" s="1" t="s">
        <v>12376</v>
      </c>
      <c r="C5754" s="1" t="s">
        <v>12278</v>
      </c>
      <c r="D5754" s="1" t="s">
        <v>12279</v>
      </c>
      <c r="E5754" s="2" t="str">
        <f>MID(A5754,2,4)</f>
        <v>hlyj</v>
      </c>
      <c r="F5754" s="1" t="s">
        <v>12377</v>
      </c>
      <c r="G5754" s="2" t="str">
        <f>MID(A5754,6,20)</f>
        <v>168                 </v>
      </c>
      <c r="H5754" s="1" t="s">
        <v>12378</v>
      </c>
      <c r="I5754" s="1" t="s">
        <v>16</v>
      </c>
      <c r="K5754" s="1" t="s">
        <v>16</v>
      </c>
    </row>
    <row r="5755" hidden="1" spans="1:11">
      <c r="A5755" s="1" t="s">
        <v>12379</v>
      </c>
      <c r="B5755" s="1" t="s">
        <v>12380</v>
      </c>
      <c r="C5755" s="1" t="s">
        <v>12312</v>
      </c>
      <c r="D5755" s="1" t="s">
        <v>12313</v>
      </c>
      <c r="E5755" s="2" t="str">
        <f>MID(A5755,2,2)</f>
        <v>ht</v>
      </c>
      <c r="F5755" s="1" t="s">
        <v>12381</v>
      </c>
      <c r="G5755" s="2" t="str">
        <f>MID(A5755,4,30)</f>
        <v>cg                            </v>
      </c>
      <c r="H5755" s="1" t="s">
        <v>12382</v>
      </c>
      <c r="I5755" s="1" t="s">
        <v>16</v>
      </c>
      <c r="K5755" s="1" t="s">
        <v>16</v>
      </c>
    </row>
    <row r="5756" hidden="1" spans="1:11">
      <c r="A5756" s="1" t="s">
        <v>12383</v>
      </c>
      <c r="B5756" s="1" t="s">
        <v>12384</v>
      </c>
      <c r="C5756" s="1" t="s">
        <v>12312</v>
      </c>
      <c r="D5756" s="1" t="s">
        <v>12313</v>
      </c>
      <c r="E5756" s="2" t="str">
        <f t="shared" ref="E5756:E5765" si="880">MID(A5756,2,2)</f>
        <v>ht</v>
      </c>
      <c r="F5756" s="1" t="s">
        <v>12381</v>
      </c>
      <c r="G5756" s="2" t="str">
        <f t="shared" ref="G5756:G5765" si="881">MID(A5756,4,30)</f>
        <v>cg1                           </v>
      </c>
      <c r="H5756" s="1" t="s">
        <v>12385</v>
      </c>
      <c r="I5756" s="1" t="s">
        <v>16</v>
      </c>
      <c r="K5756" s="1" t="s">
        <v>16</v>
      </c>
    </row>
    <row r="5757" hidden="1" spans="1:11">
      <c r="A5757" s="1" t="s">
        <v>12386</v>
      </c>
      <c r="B5757" s="1" t="s">
        <v>12387</v>
      </c>
      <c r="C5757" s="1" t="s">
        <v>12312</v>
      </c>
      <c r="D5757" s="1" t="s">
        <v>12313</v>
      </c>
      <c r="E5757" s="2" t="str">
        <f t="shared" si="880"/>
        <v>ht</v>
      </c>
      <c r="F5757" s="1" t="s">
        <v>12381</v>
      </c>
      <c r="G5757" s="2" t="str">
        <f t="shared" si="881"/>
        <v>fq                            </v>
      </c>
      <c r="H5757" s="1" t="s">
        <v>12388</v>
      </c>
      <c r="I5757" s="1" t="s">
        <v>16</v>
      </c>
      <c r="K5757" s="1" t="s">
        <v>16</v>
      </c>
    </row>
    <row r="5758" hidden="1" spans="1:11">
      <c r="A5758" s="1" t="s">
        <v>12389</v>
      </c>
      <c r="B5758" s="1" t="s">
        <v>12390</v>
      </c>
      <c r="C5758" s="1" t="s">
        <v>12312</v>
      </c>
      <c r="D5758" s="1" t="s">
        <v>12313</v>
      </c>
      <c r="E5758" s="2" t="str">
        <f t="shared" si="880"/>
        <v>ht</v>
      </c>
      <c r="F5758" s="1" t="s">
        <v>12381</v>
      </c>
      <c r="G5758" s="2" t="str">
        <f t="shared" si="881"/>
        <v>fqdj                          </v>
      </c>
      <c r="H5758" s="1" t="s">
        <v>12391</v>
      </c>
      <c r="I5758" s="1" t="s">
        <v>16</v>
      </c>
      <c r="K5758" s="1" t="s">
        <v>16</v>
      </c>
    </row>
    <row r="5759" hidden="1" spans="1:11">
      <c r="A5759" s="1" t="s">
        <v>12392</v>
      </c>
      <c r="B5759" s="1" t="s">
        <v>12393</v>
      </c>
      <c r="C5759" s="1" t="s">
        <v>12312</v>
      </c>
      <c r="D5759" s="1" t="s">
        <v>12313</v>
      </c>
      <c r="E5759" s="2" t="str">
        <f t="shared" si="880"/>
        <v>ht</v>
      </c>
      <c r="F5759" s="1" t="s">
        <v>12381</v>
      </c>
      <c r="G5759" s="2" t="str">
        <f t="shared" si="881"/>
        <v>kcp                           </v>
      </c>
      <c r="H5759" s="1" t="s">
        <v>12394</v>
      </c>
      <c r="I5759" s="1" t="s">
        <v>16</v>
      </c>
      <c r="K5759" s="1" t="s">
        <v>16</v>
      </c>
    </row>
    <row r="5760" hidden="1" spans="1:11">
      <c r="A5760" s="1" t="s">
        <v>12395</v>
      </c>
      <c r="B5760" s="1" t="s">
        <v>12396</v>
      </c>
      <c r="C5760" s="1" t="s">
        <v>12312</v>
      </c>
      <c r="D5760" s="1" t="s">
        <v>12313</v>
      </c>
      <c r="E5760" s="2" t="str">
        <f t="shared" si="880"/>
        <v>ht</v>
      </c>
      <c r="F5760" s="1" t="s">
        <v>12381</v>
      </c>
      <c r="G5760" s="2" t="str">
        <f t="shared" si="881"/>
        <v>qm                            </v>
      </c>
      <c r="H5760" s="1" t="s">
        <v>12397</v>
      </c>
      <c r="I5760" s="1" t="s">
        <v>16</v>
      </c>
      <c r="K5760" s="1" t="s">
        <v>16</v>
      </c>
    </row>
    <row r="5761" hidden="1" spans="1:11">
      <c r="A5761" s="1" t="s">
        <v>12398</v>
      </c>
      <c r="B5761" s="1" t="s">
        <v>12399</v>
      </c>
      <c r="C5761" s="1" t="s">
        <v>12312</v>
      </c>
      <c r="D5761" s="1" t="s">
        <v>12313</v>
      </c>
      <c r="E5761" s="2" t="str">
        <f t="shared" si="880"/>
        <v>ht</v>
      </c>
      <c r="F5761" s="1" t="s">
        <v>12381</v>
      </c>
      <c r="G5761" s="2" t="str">
        <f t="shared" si="881"/>
        <v>qmdj                          </v>
      </c>
      <c r="H5761" s="1" t="s">
        <v>12400</v>
      </c>
      <c r="I5761" s="1" t="s">
        <v>16</v>
      </c>
      <c r="K5761" s="1" t="s">
        <v>16</v>
      </c>
    </row>
    <row r="5762" hidden="1" spans="1:11">
      <c r="A5762" s="1" t="s">
        <v>12401</v>
      </c>
      <c r="B5762" s="1" t="s">
        <v>12402</v>
      </c>
      <c r="C5762" s="1" t="s">
        <v>12312</v>
      </c>
      <c r="D5762" s="1" t="s">
        <v>12313</v>
      </c>
      <c r="E5762" s="2" t="str">
        <f t="shared" si="880"/>
        <v>ht</v>
      </c>
      <c r="F5762" s="1" t="s">
        <v>12381</v>
      </c>
      <c r="G5762" s="2" t="str">
        <f t="shared" si="881"/>
        <v>sg                            </v>
      </c>
      <c r="H5762" s="1" t="s">
        <v>12403</v>
      </c>
      <c r="I5762" s="1" t="s">
        <v>16</v>
      </c>
      <c r="K5762" s="1" t="s">
        <v>16</v>
      </c>
    </row>
    <row r="5763" hidden="1" spans="1:11">
      <c r="A5763" s="1" t="s">
        <v>12404</v>
      </c>
      <c r="B5763" s="1" t="s">
        <v>12405</v>
      </c>
      <c r="C5763" s="1" t="s">
        <v>12312</v>
      </c>
      <c r="D5763" s="1" t="s">
        <v>12313</v>
      </c>
      <c r="E5763" s="2" t="str">
        <f t="shared" si="880"/>
        <v>ht</v>
      </c>
      <c r="F5763" s="1" t="s">
        <v>12381</v>
      </c>
      <c r="G5763" s="2" t="str">
        <f t="shared" si="881"/>
        <v>sz                            </v>
      </c>
      <c r="H5763" s="1" t="s">
        <v>12406</v>
      </c>
      <c r="I5763" s="1" t="s">
        <v>16</v>
      </c>
      <c r="K5763" s="1" t="s">
        <v>16</v>
      </c>
    </row>
    <row r="5764" hidden="1" spans="1:11">
      <c r="A5764" s="1" t="s">
        <v>12407</v>
      </c>
      <c r="B5764" s="1" t="s">
        <v>12408</v>
      </c>
      <c r="C5764" s="1" t="s">
        <v>12312</v>
      </c>
      <c r="D5764" s="1" t="s">
        <v>12313</v>
      </c>
      <c r="E5764" s="2" t="str">
        <f t="shared" si="880"/>
        <v>ht</v>
      </c>
      <c r="F5764" s="1" t="s">
        <v>12381</v>
      </c>
      <c r="G5764" s="2" t="str">
        <f t="shared" si="881"/>
        <v>sz1                           </v>
      </c>
      <c r="H5764" s="1" t="s">
        <v>12409</v>
      </c>
      <c r="I5764" s="1" t="s">
        <v>16</v>
      </c>
      <c r="K5764" s="1" t="s">
        <v>16</v>
      </c>
    </row>
    <row r="5765" hidden="1" spans="1:11">
      <c r="A5765" s="1" t="s">
        <v>12410</v>
      </c>
      <c r="B5765" s="1" t="s">
        <v>12411</v>
      </c>
      <c r="C5765" s="1" t="s">
        <v>12312</v>
      </c>
      <c r="D5765" s="1" t="s">
        <v>12313</v>
      </c>
      <c r="E5765" s="2" t="str">
        <f t="shared" si="880"/>
        <v>ht</v>
      </c>
      <c r="F5765" s="1" t="s">
        <v>12381</v>
      </c>
      <c r="G5765" s="2" t="str">
        <f t="shared" si="881"/>
        <v>yz                            </v>
      </c>
      <c r="H5765" s="1" t="s">
        <v>12412</v>
      </c>
      <c r="I5765" s="1" t="s">
        <v>16</v>
      </c>
      <c r="K5765" s="1" t="s">
        <v>16</v>
      </c>
    </row>
    <row r="5766" hidden="1" spans="1:11">
      <c r="A5766" s="1" t="s">
        <v>12413</v>
      </c>
      <c r="B5766" s="1" t="s">
        <v>12414</v>
      </c>
      <c r="C5766" s="1" t="s">
        <v>12278</v>
      </c>
      <c r="D5766" s="1" t="s">
        <v>12279</v>
      </c>
      <c r="E5766" s="2" t="str">
        <f t="shared" ref="E5766:E5796" si="882">MID(A5766,2,2)</f>
        <v>hy</v>
      </c>
      <c r="F5766" s="1" t="s">
        <v>12415</v>
      </c>
      <c r="G5766" s="2" t="str">
        <f>MID(A5766,4,20)</f>
        <v>400b                </v>
      </c>
      <c r="H5766" s="1" t="s">
        <v>12416</v>
      </c>
      <c r="I5766" s="1" t="s">
        <v>16</v>
      </c>
      <c r="K5766" s="1" t="s">
        <v>16</v>
      </c>
    </row>
    <row r="5767" hidden="1" spans="1:11">
      <c r="A5767" s="1" t="s">
        <v>12417</v>
      </c>
      <c r="B5767" s="1" t="s">
        <v>12418</v>
      </c>
      <c r="C5767" s="1" t="s">
        <v>12278</v>
      </c>
      <c r="D5767" s="1" t="s">
        <v>12279</v>
      </c>
      <c r="E5767" s="2" t="str">
        <f t="shared" si="882"/>
        <v>hy</v>
      </c>
      <c r="F5767" s="1" t="s">
        <v>12415</v>
      </c>
      <c r="G5767" s="2" t="str">
        <f t="shared" ref="G5767:G5795" si="883">MID(A5767,4,20)</f>
        <v>alwxgs              </v>
      </c>
      <c r="H5767" s="1" t="s">
        <v>12419</v>
      </c>
      <c r="I5767" s="1" t="s">
        <v>16</v>
      </c>
      <c r="K5767" s="1" t="s">
        <v>16</v>
      </c>
    </row>
    <row r="5768" hidden="1" spans="1:11">
      <c r="A5768" s="1" t="s">
        <v>12420</v>
      </c>
      <c r="B5768" s="1" t="s">
        <v>12421</v>
      </c>
      <c r="C5768" s="1" t="s">
        <v>12278</v>
      </c>
      <c r="D5768" s="1" t="s">
        <v>12279</v>
      </c>
      <c r="E5768" s="2" t="str">
        <f t="shared" si="882"/>
        <v>hy</v>
      </c>
      <c r="F5768" s="1" t="s">
        <v>12415</v>
      </c>
      <c r="G5768" s="2" t="str">
        <f t="shared" si="883"/>
        <v>czz                 </v>
      </c>
      <c r="H5768" s="1" t="s">
        <v>12422</v>
      </c>
      <c r="I5768" s="1" t="s">
        <v>16</v>
      </c>
      <c r="K5768" s="1" t="s">
        <v>16</v>
      </c>
    </row>
    <row r="5769" hidden="1" spans="1:11">
      <c r="A5769" s="1" t="s">
        <v>12423</v>
      </c>
      <c r="B5769" s="1" t="s">
        <v>12424</v>
      </c>
      <c r="C5769" s="1" t="s">
        <v>12278</v>
      </c>
      <c r="D5769" s="1" t="s">
        <v>12279</v>
      </c>
      <c r="E5769" s="2" t="str">
        <f t="shared" si="882"/>
        <v>hy</v>
      </c>
      <c r="F5769" s="1" t="s">
        <v>12415</v>
      </c>
      <c r="G5769" s="2" t="str">
        <f t="shared" si="883"/>
        <v>hsbyt               </v>
      </c>
      <c r="H5769" s="1" t="s">
        <v>12425</v>
      </c>
      <c r="I5769" s="1" t="s">
        <v>16</v>
      </c>
      <c r="K5769" s="1" t="s">
        <v>16</v>
      </c>
    </row>
    <row r="5770" hidden="1" spans="1:11">
      <c r="A5770" s="1" t="s">
        <v>12426</v>
      </c>
      <c r="B5770" s="1" t="s">
        <v>12427</v>
      </c>
      <c r="C5770" s="1" t="s">
        <v>12278</v>
      </c>
      <c r="D5770" s="1" t="s">
        <v>12279</v>
      </c>
      <c r="E5770" s="2" t="str">
        <f t="shared" si="882"/>
        <v>hy</v>
      </c>
      <c r="F5770" s="1" t="s">
        <v>12415</v>
      </c>
      <c r="G5770" s="2" t="str">
        <f t="shared" si="883"/>
        <v>hsjfzp              </v>
      </c>
      <c r="H5770" s="1" t="s">
        <v>12428</v>
      </c>
      <c r="I5770" s="1" t="s">
        <v>16</v>
      </c>
      <c r="K5770" s="1" t="s">
        <v>16</v>
      </c>
    </row>
    <row r="5771" hidden="1" spans="1:11">
      <c r="A5771" s="1" t="s">
        <v>12429</v>
      </c>
      <c r="B5771" s="1" t="s">
        <v>12430</v>
      </c>
      <c r="C5771" s="1" t="s">
        <v>12278</v>
      </c>
      <c r="D5771" s="1" t="s">
        <v>12279</v>
      </c>
      <c r="E5771" s="2" t="str">
        <f t="shared" si="882"/>
        <v>hy</v>
      </c>
      <c r="F5771" s="1" t="s">
        <v>12415</v>
      </c>
      <c r="G5771" s="2" t="str">
        <f t="shared" si="883"/>
        <v>hysszsy             </v>
      </c>
      <c r="H5771" s="1" t="s">
        <v>12431</v>
      </c>
      <c r="I5771" s="1" t="s">
        <v>16</v>
      </c>
      <c r="K5771" s="1" t="s">
        <v>16</v>
      </c>
    </row>
    <row r="5772" hidden="1" spans="1:11">
      <c r="A5772" s="1" t="s">
        <v>12432</v>
      </c>
      <c r="B5772" s="1" t="s">
        <v>12433</v>
      </c>
      <c r="C5772" s="1" t="s">
        <v>12278</v>
      </c>
      <c r="D5772" s="1" t="s">
        <v>12279</v>
      </c>
      <c r="E5772" s="2" t="str">
        <f t="shared" si="882"/>
        <v>hy</v>
      </c>
      <c r="F5772" s="1" t="s">
        <v>12415</v>
      </c>
      <c r="G5772" s="2" t="str">
        <f t="shared" si="883"/>
        <v>optfzp              </v>
      </c>
      <c r="H5772" s="1" t="s">
        <v>12434</v>
      </c>
      <c r="I5772" s="1" t="s">
        <v>16</v>
      </c>
      <c r="K5772" s="1" t="s">
        <v>16</v>
      </c>
    </row>
    <row r="5773" hidden="1" spans="1:11">
      <c r="A5773" s="1" t="s">
        <v>12435</v>
      </c>
      <c r="B5773" s="1" t="s">
        <v>12436</v>
      </c>
      <c r="C5773" s="1" t="s">
        <v>12278</v>
      </c>
      <c r="D5773" s="1" t="s">
        <v>12279</v>
      </c>
      <c r="E5773" s="2" t="str">
        <f t="shared" si="882"/>
        <v>hy</v>
      </c>
      <c r="F5773" s="1" t="s">
        <v>12415</v>
      </c>
      <c r="G5773" s="2" t="str">
        <f t="shared" si="883"/>
        <v>rqdhyyhy-007        </v>
      </c>
      <c r="H5773" s="1" t="s">
        <v>12437</v>
      </c>
      <c r="I5773" s="1" t="s">
        <v>16</v>
      </c>
      <c r="K5773" s="1" t="s">
        <v>16</v>
      </c>
    </row>
    <row r="5774" hidden="1" spans="1:11">
      <c r="A5774" s="1" t="s">
        <v>12438</v>
      </c>
      <c r="B5774" s="1" t="s">
        <v>12439</v>
      </c>
      <c r="C5774" s="1" t="s">
        <v>12278</v>
      </c>
      <c r="D5774" s="1" t="s">
        <v>12279</v>
      </c>
      <c r="E5774" s="2" t="str">
        <f t="shared" si="882"/>
        <v>hy</v>
      </c>
      <c r="F5774" s="1" t="s">
        <v>12415</v>
      </c>
      <c r="G5774" s="2" t="str">
        <f t="shared" si="883"/>
        <v>sj200a              </v>
      </c>
      <c r="H5774" s="1" t="s">
        <v>12440</v>
      </c>
      <c r="I5774" s="1" t="s">
        <v>16</v>
      </c>
      <c r="K5774" s="1" t="s">
        <v>16</v>
      </c>
    </row>
    <row r="5775" hidden="1" spans="1:11">
      <c r="A5775" s="1" t="s">
        <v>12441</v>
      </c>
      <c r="B5775" s="1" t="s">
        <v>12442</v>
      </c>
      <c r="C5775" s="1" t="s">
        <v>12278</v>
      </c>
      <c r="D5775" s="1" t="s">
        <v>12279</v>
      </c>
      <c r="E5775" s="2" t="str">
        <f t="shared" si="882"/>
        <v>hy</v>
      </c>
      <c r="F5775" s="1" t="s">
        <v>12415</v>
      </c>
      <c r="G5775" s="2" t="str">
        <f t="shared" si="883"/>
        <v>sjhp                </v>
      </c>
      <c r="H5775" s="1" t="s">
        <v>12443</v>
      </c>
      <c r="I5775" s="1" t="s">
        <v>16</v>
      </c>
      <c r="K5775" s="1" t="s">
        <v>16</v>
      </c>
    </row>
    <row r="5776" hidden="1" spans="1:11">
      <c r="A5776" s="1" t="s">
        <v>12444</v>
      </c>
      <c r="B5776" s="1" t="s">
        <v>12445</v>
      </c>
      <c r="C5776" s="1" t="s">
        <v>12278</v>
      </c>
      <c r="D5776" s="1" t="s">
        <v>12279</v>
      </c>
      <c r="E5776" s="2" t="str">
        <f t="shared" si="882"/>
        <v>hy</v>
      </c>
      <c r="F5776" s="1" t="s">
        <v>12415</v>
      </c>
      <c r="G5776" s="2" t="str">
        <f t="shared" si="883"/>
        <v>sjrszhzly           </v>
      </c>
      <c r="H5776" s="1" t="s">
        <v>12446</v>
      </c>
      <c r="I5776" s="1" t="s">
        <v>16</v>
      </c>
      <c r="K5776" s="1" t="s">
        <v>16</v>
      </c>
    </row>
    <row r="5777" hidden="1" spans="1:11">
      <c r="A5777" s="1" t="s">
        <v>12447</v>
      </c>
      <c r="B5777" s="1" t="s">
        <v>12448</v>
      </c>
      <c r="C5777" s="1" t="s">
        <v>12278</v>
      </c>
      <c r="D5777" s="1" t="s">
        <v>12279</v>
      </c>
      <c r="E5777" s="2" t="str">
        <f t="shared" si="882"/>
        <v>hy</v>
      </c>
      <c r="F5777" s="1" t="s">
        <v>12415</v>
      </c>
      <c r="G5777" s="2" t="str">
        <f t="shared" si="883"/>
        <v>sjrszly             </v>
      </c>
      <c r="H5777" s="1" t="s">
        <v>12449</v>
      </c>
      <c r="I5777" s="1" t="s">
        <v>16</v>
      </c>
      <c r="K5777" s="1" t="s">
        <v>16</v>
      </c>
    </row>
    <row r="5778" hidden="1" spans="1:11">
      <c r="A5778" s="1" t="s">
        <v>12450</v>
      </c>
      <c r="B5778" s="1" t="s">
        <v>12451</v>
      </c>
      <c r="C5778" s="1" t="s">
        <v>12278</v>
      </c>
      <c r="D5778" s="1" t="s">
        <v>12279</v>
      </c>
      <c r="E5778" s="2" t="str">
        <f t="shared" si="882"/>
        <v>hy</v>
      </c>
      <c r="F5778" s="1" t="s">
        <v>12415</v>
      </c>
      <c r="G5778" s="2" t="str">
        <f t="shared" si="883"/>
        <v>sjrszly-300         </v>
      </c>
      <c r="H5778" s="1" t="s">
        <v>12452</v>
      </c>
      <c r="I5778" s="1" t="s">
        <v>16</v>
      </c>
      <c r="K5778" s="1" t="s">
        <v>16</v>
      </c>
    </row>
    <row r="5779" hidden="1" spans="1:11">
      <c r="A5779" s="1" t="s">
        <v>12453</v>
      </c>
      <c r="B5779" s="1" t="s">
        <v>12454</v>
      </c>
      <c r="C5779" s="1" t="s">
        <v>12278</v>
      </c>
      <c r="D5779" s="1" t="s">
        <v>12279</v>
      </c>
      <c r="E5779" s="2" t="str">
        <f t="shared" si="882"/>
        <v>hy</v>
      </c>
      <c r="F5779" s="1" t="s">
        <v>12415</v>
      </c>
      <c r="G5779" s="2" t="str">
        <f t="shared" si="883"/>
        <v>sjslkfy             </v>
      </c>
      <c r="H5779" s="1" t="s">
        <v>12455</v>
      </c>
      <c r="I5779" s="1" t="s">
        <v>16</v>
      </c>
      <c r="K5779" s="1" t="s">
        <v>16</v>
      </c>
    </row>
    <row r="5780" hidden="1" spans="1:11">
      <c r="A5780" s="1" t="s">
        <v>12456</v>
      </c>
      <c r="B5780" s="1" t="s">
        <v>12457</v>
      </c>
      <c r="C5780" s="1" t="s">
        <v>12278</v>
      </c>
      <c r="D5780" s="1" t="s">
        <v>12279</v>
      </c>
      <c r="E5780" s="2" t="str">
        <f t="shared" si="882"/>
        <v>hy</v>
      </c>
      <c r="F5780" s="1" t="s">
        <v>12415</v>
      </c>
      <c r="G5780" s="2" t="str">
        <f t="shared" si="883"/>
        <v>sjst-200sm          </v>
      </c>
      <c r="H5780" s="1" t="s">
        <v>12458</v>
      </c>
      <c r="I5780" s="1" t="s">
        <v>16</v>
      </c>
      <c r="K5780" s="1" t="s">
        <v>16</v>
      </c>
    </row>
    <row r="5781" hidden="1" spans="1:11">
      <c r="A5781" s="1" t="s">
        <v>12459</v>
      </c>
      <c r="B5781" s="1" t="s">
        <v>12460</v>
      </c>
      <c r="C5781" s="1" t="s">
        <v>12278</v>
      </c>
      <c r="D5781" s="1" t="s">
        <v>12279</v>
      </c>
      <c r="E5781" s="2" t="str">
        <f t="shared" si="882"/>
        <v>hy</v>
      </c>
      <c r="F5781" s="1" t="s">
        <v>12415</v>
      </c>
      <c r="G5781" s="2" t="str">
        <f t="shared" si="883"/>
        <v>sjzgyt              </v>
      </c>
      <c r="H5781" s="1" t="s">
        <v>12461</v>
      </c>
      <c r="I5781" s="1" t="s">
        <v>16</v>
      </c>
      <c r="K5781" s="1" t="s">
        <v>16</v>
      </c>
    </row>
    <row r="5782" hidden="1" spans="1:11">
      <c r="A5782" s="1" t="s">
        <v>12462</v>
      </c>
      <c r="B5782" s="1" t="s">
        <v>12463</v>
      </c>
      <c r="C5782" s="1" t="s">
        <v>12278</v>
      </c>
      <c r="D5782" s="1" t="s">
        <v>12279</v>
      </c>
      <c r="E5782" s="2" t="str">
        <f t="shared" si="882"/>
        <v>hy</v>
      </c>
      <c r="F5782" s="1" t="s">
        <v>12415</v>
      </c>
      <c r="G5782" s="2" t="str">
        <f t="shared" si="883"/>
        <v>skdm                </v>
      </c>
      <c r="H5782" s="1" t="s">
        <v>12464</v>
      </c>
      <c r="I5782" s="1" t="s">
        <v>16</v>
      </c>
      <c r="K5782" s="1" t="s">
        <v>16</v>
      </c>
    </row>
    <row r="5783" hidden="1" spans="1:11">
      <c r="A5783" s="1" t="s">
        <v>12465</v>
      </c>
      <c r="B5783" s="1" t="s">
        <v>12466</v>
      </c>
      <c r="C5783" s="1" t="s">
        <v>12278</v>
      </c>
      <c r="D5783" s="1" t="s">
        <v>12279</v>
      </c>
      <c r="E5783" s="2" t="str">
        <f t="shared" si="882"/>
        <v>hy</v>
      </c>
      <c r="F5783" s="1" t="s">
        <v>12415</v>
      </c>
      <c r="G5783" s="2" t="str">
        <f t="shared" si="883"/>
        <v>sksm                </v>
      </c>
      <c r="H5783" s="1" t="s">
        <v>12467</v>
      </c>
      <c r="I5783" s="1" t="s">
        <v>16</v>
      </c>
      <c r="K5783" s="1" t="s">
        <v>16</v>
      </c>
    </row>
    <row r="5784" hidden="1" spans="1:11">
      <c r="A5784" s="1" t="s">
        <v>12468</v>
      </c>
      <c r="B5784" s="1" t="s">
        <v>12469</v>
      </c>
      <c r="C5784" s="1" t="s">
        <v>12278</v>
      </c>
      <c r="D5784" s="1" t="s">
        <v>12279</v>
      </c>
      <c r="E5784" s="2" t="str">
        <f t="shared" si="882"/>
        <v>hy</v>
      </c>
      <c r="F5784" s="1" t="s">
        <v>12415</v>
      </c>
      <c r="G5784" s="2" t="str">
        <f t="shared" si="883"/>
        <v>srzsy               </v>
      </c>
      <c r="H5784" s="1" t="s">
        <v>12470</v>
      </c>
      <c r="I5784" s="1" t="s">
        <v>16</v>
      </c>
      <c r="K5784" s="1" t="s">
        <v>16</v>
      </c>
    </row>
    <row r="5785" hidden="1" spans="1:11">
      <c r="A5785" s="1" t="s">
        <v>12471</v>
      </c>
      <c r="B5785" s="1" t="s">
        <v>12472</v>
      </c>
      <c r="C5785" s="1" t="s">
        <v>12278</v>
      </c>
      <c r="D5785" s="1" t="s">
        <v>12279</v>
      </c>
      <c r="E5785" s="2" t="str">
        <f t="shared" si="882"/>
        <v>hy</v>
      </c>
      <c r="F5785" s="1" t="s">
        <v>12415</v>
      </c>
      <c r="G5785" s="2" t="str">
        <f t="shared" si="883"/>
        <v>sszsyszs            </v>
      </c>
      <c r="H5785" s="1" t="s">
        <v>12473</v>
      </c>
      <c r="I5785" s="1" t="s">
        <v>16</v>
      </c>
      <c r="K5785" s="1" t="s">
        <v>16</v>
      </c>
    </row>
    <row r="5786" hidden="1" spans="1:11">
      <c r="A5786" s="1" t="s">
        <v>12474</v>
      </c>
      <c r="B5786" s="1" t="s">
        <v>12475</v>
      </c>
      <c r="C5786" s="1" t="s">
        <v>12278</v>
      </c>
      <c r="D5786" s="1" t="s">
        <v>12279</v>
      </c>
      <c r="E5786" s="2" t="str">
        <f t="shared" si="882"/>
        <v>hy</v>
      </c>
      <c r="F5786" s="1" t="s">
        <v>12415</v>
      </c>
      <c r="G5786" s="2" t="str">
        <f t="shared" si="883"/>
        <v>sszsyszs-28         </v>
      </c>
      <c r="H5786" s="1" t="s">
        <v>12476</v>
      </c>
      <c r="I5786" s="1" t="s">
        <v>16</v>
      </c>
      <c r="K5786" s="1" t="s">
        <v>16</v>
      </c>
    </row>
    <row r="5787" hidden="1" spans="1:11">
      <c r="A5787" s="1" t="s">
        <v>12477</v>
      </c>
      <c r="B5787" s="1" t="s">
        <v>12478</v>
      </c>
      <c r="C5787" s="1" t="s">
        <v>12278</v>
      </c>
      <c r="D5787" s="1" t="s">
        <v>12279</v>
      </c>
      <c r="E5787" s="2" t="str">
        <f t="shared" si="882"/>
        <v>hy</v>
      </c>
      <c r="F5787" s="1" t="s">
        <v>12415</v>
      </c>
      <c r="G5787" s="2" t="str">
        <f t="shared" si="883"/>
        <v>sszsyszs-3          </v>
      </c>
      <c r="H5787" s="1" t="s">
        <v>12479</v>
      </c>
      <c r="I5787" s="1" t="s">
        <v>16</v>
      </c>
      <c r="K5787" s="1" t="s">
        <v>16</v>
      </c>
    </row>
    <row r="5788" hidden="1" spans="1:11">
      <c r="A5788" s="1" t="s">
        <v>12480</v>
      </c>
      <c r="B5788" s="1" t="s">
        <v>12481</v>
      </c>
      <c r="C5788" s="1" t="s">
        <v>12278</v>
      </c>
      <c r="D5788" s="1" t="s">
        <v>12279</v>
      </c>
      <c r="E5788" s="2" t="str">
        <f t="shared" si="882"/>
        <v>hy</v>
      </c>
      <c r="F5788" s="1" t="s">
        <v>12415</v>
      </c>
      <c r="G5788" s="2" t="str">
        <f t="shared" si="883"/>
        <v>sysgnxljs-a         </v>
      </c>
      <c r="H5788" s="1" t="s">
        <v>12482</v>
      </c>
      <c r="I5788" s="1" t="s">
        <v>16</v>
      </c>
      <c r="K5788" s="1" t="s">
        <v>16</v>
      </c>
    </row>
    <row r="5789" hidden="1" spans="1:11">
      <c r="A5789" s="1" t="s">
        <v>12483</v>
      </c>
      <c r="B5789" s="1" t="s">
        <v>12484</v>
      </c>
      <c r="C5789" s="1" t="s">
        <v>12278</v>
      </c>
      <c r="D5789" s="1" t="s">
        <v>12279</v>
      </c>
      <c r="E5789" s="2" t="str">
        <f t="shared" si="882"/>
        <v>hy</v>
      </c>
      <c r="F5789" s="1" t="s">
        <v>12415</v>
      </c>
      <c r="G5789" s="2" t="str">
        <f t="shared" si="883"/>
        <v>tmeyz               </v>
      </c>
      <c r="H5789" s="1" t="s">
        <v>12485</v>
      </c>
      <c r="I5789" s="1" t="s">
        <v>16</v>
      </c>
      <c r="K5789" s="1" t="s">
        <v>16</v>
      </c>
    </row>
    <row r="5790" hidden="1" spans="1:11">
      <c r="A5790" s="1" t="s">
        <v>12486</v>
      </c>
      <c r="B5790" s="1" t="s">
        <v>12487</v>
      </c>
      <c r="C5790" s="1" t="s">
        <v>12278</v>
      </c>
      <c r="D5790" s="1" t="s">
        <v>12279</v>
      </c>
      <c r="E5790" s="2" t="str">
        <f t="shared" si="882"/>
        <v>hy</v>
      </c>
      <c r="F5790" s="1" t="s">
        <v>12415</v>
      </c>
      <c r="G5790" s="2" t="str">
        <f t="shared" si="883"/>
        <v>xsjrszhzly          </v>
      </c>
      <c r="H5790" s="1" t="s">
        <v>12488</v>
      </c>
      <c r="I5790" s="1" t="s">
        <v>16</v>
      </c>
      <c r="K5790" s="1" t="s">
        <v>16</v>
      </c>
    </row>
    <row r="5791" hidden="1" spans="1:11">
      <c r="A5791" s="1" t="s">
        <v>12489</v>
      </c>
      <c r="B5791" s="1" t="s">
        <v>12490</v>
      </c>
      <c r="C5791" s="1" t="s">
        <v>12278</v>
      </c>
      <c r="D5791" s="1" t="s">
        <v>12279</v>
      </c>
      <c r="E5791" s="2" t="str">
        <f t="shared" si="882"/>
        <v>hy</v>
      </c>
      <c r="F5791" s="1" t="s">
        <v>12415</v>
      </c>
      <c r="G5791" s="2" t="str">
        <f t="shared" si="883"/>
        <v>ybzly               </v>
      </c>
      <c r="H5791" s="1" t="s">
        <v>12491</v>
      </c>
      <c r="I5791" s="1" t="s">
        <v>16</v>
      </c>
      <c r="K5791" s="1" t="s">
        <v>16</v>
      </c>
    </row>
    <row r="5792" hidden="1" spans="1:11">
      <c r="A5792" s="1" t="s">
        <v>12492</v>
      </c>
      <c r="B5792" s="1" t="s">
        <v>12493</v>
      </c>
      <c r="C5792" s="1" t="s">
        <v>12278</v>
      </c>
      <c r="D5792" s="1" t="s">
        <v>12279</v>
      </c>
      <c r="E5792" s="2" t="str">
        <f t="shared" si="882"/>
        <v>hy</v>
      </c>
      <c r="F5792" s="1" t="s">
        <v>12415</v>
      </c>
      <c r="G5792" s="2" t="str">
        <f t="shared" si="883"/>
        <v>yym                 </v>
      </c>
      <c r="H5792" s="1" t="s">
        <v>12494</v>
      </c>
      <c r="I5792" s="1" t="s">
        <v>16</v>
      </c>
      <c r="K5792" s="1" t="s">
        <v>16</v>
      </c>
    </row>
    <row r="5793" hidden="1" spans="1:11">
      <c r="A5793" s="1" t="s">
        <v>12495</v>
      </c>
      <c r="B5793" s="1" t="s">
        <v>12496</v>
      </c>
      <c r="C5793" s="1" t="s">
        <v>12278</v>
      </c>
      <c r="D5793" s="1" t="s">
        <v>12279</v>
      </c>
      <c r="E5793" s="2" t="str">
        <f t="shared" si="882"/>
        <v>hy</v>
      </c>
      <c r="F5793" s="1" t="s">
        <v>12415</v>
      </c>
      <c r="G5793" s="2" t="str">
        <f t="shared" si="883"/>
        <v>yz                  </v>
      </c>
      <c r="H5793" s="1" t="s">
        <v>12497</v>
      </c>
      <c r="I5793" s="1" t="s">
        <v>16</v>
      </c>
      <c r="K5793" s="1" t="s">
        <v>16</v>
      </c>
    </row>
    <row r="5794" hidden="1" spans="1:11">
      <c r="A5794" s="1" t="s">
        <v>12498</v>
      </c>
      <c r="B5794" s="1" t="s">
        <v>12499</v>
      </c>
      <c r="C5794" s="1" t="s">
        <v>12278</v>
      </c>
      <c r="D5794" s="1" t="s">
        <v>12279</v>
      </c>
      <c r="E5794" s="2" t="str">
        <f t="shared" si="882"/>
        <v>hy</v>
      </c>
      <c r="F5794" s="1" t="s">
        <v>12415</v>
      </c>
      <c r="G5794" s="2" t="str">
        <f t="shared" si="883"/>
        <v>zsngp               </v>
      </c>
      <c r="H5794" s="1" t="s">
        <v>12500</v>
      </c>
      <c r="I5794" s="1" t="s">
        <v>16</v>
      </c>
      <c r="K5794" s="1" t="s">
        <v>16</v>
      </c>
    </row>
    <row r="5795" hidden="1" spans="1:11">
      <c r="A5795" s="1" t="s">
        <v>12501</v>
      </c>
      <c r="B5795" s="1" t="s">
        <v>12502</v>
      </c>
      <c r="C5795" s="1" t="s">
        <v>12278</v>
      </c>
      <c r="D5795" s="1" t="s">
        <v>12279</v>
      </c>
      <c r="E5795" s="2" t="str">
        <f t="shared" si="882"/>
        <v>hy</v>
      </c>
      <c r="F5795" s="1" t="s">
        <v>12415</v>
      </c>
      <c r="G5795" s="2" t="str">
        <f t="shared" si="883"/>
        <v>zsnmtlxk            </v>
      </c>
      <c r="H5795" s="1" t="s">
        <v>12503</v>
      </c>
      <c r="I5795" s="1" t="s">
        <v>16</v>
      </c>
      <c r="K5795" s="1" t="s">
        <v>16</v>
      </c>
    </row>
    <row r="5796" hidden="1" spans="1:11">
      <c r="A5796" s="1" t="s">
        <v>12504</v>
      </c>
      <c r="B5796" s="1" t="s">
        <v>12505</v>
      </c>
      <c r="C5796" s="1" t="s">
        <v>12312</v>
      </c>
      <c r="D5796" s="1" t="s">
        <v>12313</v>
      </c>
      <c r="E5796" s="2" t="str">
        <f t="shared" si="882"/>
        <v>js</v>
      </c>
      <c r="F5796" s="1" t="s">
        <v>12506</v>
      </c>
      <c r="G5796" s="2" t="str">
        <f>MID(A5796,4,30)</f>
        <v>jssdp                         </v>
      </c>
      <c r="H5796" s="1" t="s">
        <v>12382</v>
      </c>
      <c r="I5796" s="1" t="s">
        <v>16</v>
      </c>
      <c r="K5796" s="1" t="s">
        <v>16</v>
      </c>
    </row>
    <row r="5797" hidden="1" spans="1:11">
      <c r="A5797" s="1" t="s">
        <v>12507</v>
      </c>
      <c r="B5797" s="1" t="s">
        <v>12508</v>
      </c>
      <c r="C5797" s="1" t="s">
        <v>12312</v>
      </c>
      <c r="D5797" s="1" t="s">
        <v>12313</v>
      </c>
      <c r="E5797" s="2" t="str">
        <f t="shared" ref="E5797:E5802" si="884">MID(A5797,2,3)</f>
        <v>lxd</v>
      </c>
      <c r="F5797" s="1" t="s">
        <v>12509</v>
      </c>
      <c r="G5797" s="2" t="str">
        <f>MID(A5797,5,30)</f>
        <v>cg                            </v>
      </c>
      <c r="H5797" s="1" t="s">
        <v>12382</v>
      </c>
      <c r="I5797" s="1" t="s">
        <v>16</v>
      </c>
      <c r="K5797" s="1" t="s">
        <v>16</v>
      </c>
    </row>
    <row r="5798" hidden="1" spans="1:11">
      <c r="A5798" s="1" t="s">
        <v>12510</v>
      </c>
      <c r="B5798" s="1" t="s">
        <v>12511</v>
      </c>
      <c r="C5798" s="1" t="s">
        <v>12312</v>
      </c>
      <c r="D5798" s="1" t="s">
        <v>12313</v>
      </c>
      <c r="E5798" s="2" t="str">
        <f t="shared" si="884"/>
        <v>lxd</v>
      </c>
      <c r="F5798" s="1" t="s">
        <v>12509</v>
      </c>
      <c r="G5798" s="2" t="str">
        <f>MID(A5798,5,30)</f>
        <v>cg1                           </v>
      </c>
      <c r="H5798" s="1" t="s">
        <v>12512</v>
      </c>
      <c r="I5798" s="1" t="s">
        <v>16</v>
      </c>
      <c r="K5798" s="1" t="s">
        <v>16</v>
      </c>
    </row>
    <row r="5799" hidden="1" spans="1:11">
      <c r="A5799" s="1" t="s">
        <v>12513</v>
      </c>
      <c r="B5799" s="1" t="s">
        <v>12514</v>
      </c>
      <c r="C5799" s="1" t="s">
        <v>12312</v>
      </c>
      <c r="D5799" s="1" t="s">
        <v>12313</v>
      </c>
      <c r="E5799" s="2" t="str">
        <f t="shared" si="884"/>
        <v>lxd</v>
      </c>
      <c r="F5799" s="1" t="s">
        <v>12509</v>
      </c>
      <c r="G5799" s="2" t="str">
        <f>MID(A5799,5,30)</f>
        <v>sg                            </v>
      </c>
      <c r="H5799" s="1" t="s">
        <v>12406</v>
      </c>
      <c r="I5799" s="1" t="s">
        <v>16</v>
      </c>
      <c r="K5799" s="1" t="s">
        <v>16</v>
      </c>
    </row>
    <row r="5800" hidden="1" spans="1:11">
      <c r="A5800" s="1" t="s">
        <v>12515</v>
      </c>
      <c r="B5800" s="1" t="s">
        <v>12516</v>
      </c>
      <c r="C5800" s="1" t="s">
        <v>12517</v>
      </c>
      <c r="D5800" s="1" t="s">
        <v>12518</v>
      </c>
      <c r="E5800" s="2" t="str">
        <f t="shared" si="884"/>
        <v>mlw</v>
      </c>
      <c r="F5800" s="1" t="s">
        <v>12519</v>
      </c>
      <c r="G5800" t="s">
        <v>12520</v>
      </c>
      <c r="H5800" s="1" t="s">
        <v>12521</v>
      </c>
      <c r="I5800" s="1" t="s">
        <v>16</v>
      </c>
      <c r="K5800" s="1" t="s">
        <v>16</v>
      </c>
    </row>
    <row r="5801" hidden="1" spans="1:11">
      <c r="A5801" s="1" t="s">
        <v>12522</v>
      </c>
      <c r="B5801" s="1" t="s">
        <v>12523</v>
      </c>
      <c r="C5801" s="1" t="s">
        <v>12517</v>
      </c>
      <c r="D5801" s="1" t="s">
        <v>12518</v>
      </c>
      <c r="E5801" s="2" t="str">
        <f t="shared" si="884"/>
        <v>mlw</v>
      </c>
      <c r="F5801" s="1" t="s">
        <v>12519</v>
      </c>
      <c r="G5801" t="s">
        <v>12524</v>
      </c>
      <c r="H5801" s="1" t="s">
        <v>12525</v>
      </c>
      <c r="I5801" s="1" t="s">
        <v>16</v>
      </c>
      <c r="K5801" s="1" t="s">
        <v>16</v>
      </c>
    </row>
    <row r="5802" hidden="1" spans="1:11">
      <c r="A5802" s="1" t="s">
        <v>12526</v>
      </c>
      <c r="B5802" s="1" t="s">
        <v>12527</v>
      </c>
      <c r="C5802" s="1" t="s">
        <v>12270</v>
      </c>
      <c r="D5802" s="1" t="s">
        <v>12271</v>
      </c>
      <c r="E5802" s="2" t="str">
        <f t="shared" si="884"/>
        <v>obl</v>
      </c>
      <c r="F5802" s="1" t="s">
        <v>12528</v>
      </c>
      <c r="G5802" s="2" t="str">
        <f>MID(A5802,5,20)</f>
        <v>qyj                 </v>
      </c>
      <c r="H5802" s="1" t="s">
        <v>12529</v>
      </c>
      <c r="I5802" s="1" t="s">
        <v>16</v>
      </c>
      <c r="K5802" s="1" t="s">
        <v>16</v>
      </c>
    </row>
    <row r="5803" hidden="1" spans="1:11">
      <c r="A5803" s="1" t="s">
        <v>12530</v>
      </c>
      <c r="B5803" s="1" t="s">
        <v>12531</v>
      </c>
      <c r="C5803" s="1" t="s">
        <v>12312</v>
      </c>
      <c r="D5803" s="1" t="s">
        <v>12313</v>
      </c>
      <c r="E5803" s="2" t="str">
        <f t="shared" ref="E5803:E5822" si="885">MID(A5803,2,3)</f>
        <v>pnt</v>
      </c>
      <c r="F5803" s="1" t="s">
        <v>12532</v>
      </c>
      <c r="G5803" s="2" t="str">
        <f>MID(A5803,5,30)</f>
        <v>cg                            </v>
      </c>
      <c r="H5803" s="1" t="s">
        <v>12533</v>
      </c>
      <c r="I5803" s="1" t="s">
        <v>16</v>
      </c>
      <c r="K5803" s="1" t="s">
        <v>16</v>
      </c>
    </row>
    <row r="5804" hidden="1" spans="1:11">
      <c r="A5804" s="1" t="s">
        <v>12534</v>
      </c>
      <c r="B5804" s="1" t="s">
        <v>12535</v>
      </c>
      <c r="C5804" s="1" t="s">
        <v>12312</v>
      </c>
      <c r="D5804" s="1" t="s">
        <v>12313</v>
      </c>
      <c r="E5804" s="2" t="str">
        <f t="shared" si="885"/>
        <v>pnt</v>
      </c>
      <c r="F5804" s="1" t="s">
        <v>12532</v>
      </c>
      <c r="G5804" s="2" t="str">
        <f>MID(A5804,5,30)</f>
        <v>cg1                           </v>
      </c>
      <c r="H5804" s="1" t="s">
        <v>12536</v>
      </c>
      <c r="I5804" s="1" t="s">
        <v>16</v>
      </c>
      <c r="K5804" s="1" t="s">
        <v>16</v>
      </c>
    </row>
    <row r="5805" hidden="1" spans="1:11">
      <c r="A5805" s="1" t="s">
        <v>12537</v>
      </c>
      <c r="B5805" s="1" t="s">
        <v>12538</v>
      </c>
      <c r="C5805" s="1" t="s">
        <v>12312</v>
      </c>
      <c r="D5805" s="1" t="s">
        <v>12313</v>
      </c>
      <c r="E5805" s="2" t="str">
        <f t="shared" si="885"/>
        <v>pnt</v>
      </c>
      <c r="F5805" s="1" t="s">
        <v>12532</v>
      </c>
      <c r="G5805" s="2" t="str">
        <f>MID(A5805,5,30)</f>
        <v>sg                            </v>
      </c>
      <c r="H5805" s="1" t="s">
        <v>12539</v>
      </c>
      <c r="I5805" s="1" t="s">
        <v>16</v>
      </c>
      <c r="K5805" s="1" t="s">
        <v>16</v>
      </c>
    </row>
    <row r="5806" hidden="1" spans="1:11">
      <c r="A5806" s="1" t="s">
        <v>12540</v>
      </c>
      <c r="B5806" s="1" t="s">
        <v>12541</v>
      </c>
      <c r="C5806" s="1" t="s">
        <v>12312</v>
      </c>
      <c r="D5806" s="1" t="s">
        <v>12313</v>
      </c>
      <c r="E5806" s="2" t="str">
        <f t="shared" si="885"/>
        <v>sdp</v>
      </c>
      <c r="F5806" s="1" t="s">
        <v>12542</v>
      </c>
      <c r="G5806" s="2" t="str">
        <f>MID(A5806,5,3)</f>
        <v>fsk</v>
      </c>
      <c r="H5806" s="1" t="s">
        <v>12543</v>
      </c>
      <c r="I5806" s="1" t="s">
        <v>16</v>
      </c>
      <c r="K5806" s="1" t="s">
        <v>16</v>
      </c>
    </row>
    <row r="5807" hidden="1" spans="1:11">
      <c r="A5807" s="1" t="s">
        <v>12544</v>
      </c>
      <c r="B5807" s="1" t="s">
        <v>12545</v>
      </c>
      <c r="C5807" s="1" t="s">
        <v>12312</v>
      </c>
      <c r="D5807" s="1" t="s">
        <v>12313</v>
      </c>
      <c r="E5807" s="2" t="str">
        <f t="shared" si="885"/>
        <v>sdp</v>
      </c>
      <c r="F5807" s="1" t="s">
        <v>12542</v>
      </c>
      <c r="G5807" s="2" t="str">
        <f>MID(A5807,5,3)</f>
        <v>fsk</v>
      </c>
      <c r="H5807" s="1" t="s">
        <v>12543</v>
      </c>
      <c r="I5807" s="2" t="str">
        <f>MID(A5807,8,30)</f>
        <v>sdpcdfsdp                     </v>
      </c>
      <c r="J5807" s="2" t="str">
        <f>MID(B5807,7,30)</f>
        <v>硬性角膜接触镜（BOXO-BNXL试戴片14片）-超多边弧 </v>
      </c>
      <c r="K5807" s="1" t="s">
        <v>16</v>
      </c>
    </row>
    <row r="5808" hidden="1" spans="1:11">
      <c r="A5808" s="1" t="s">
        <v>12546</v>
      </c>
      <c r="B5808" s="1" t="s">
        <v>12547</v>
      </c>
      <c r="C5808" s="1" t="s">
        <v>12312</v>
      </c>
      <c r="D5808" s="1" t="s">
        <v>12313</v>
      </c>
      <c r="E5808" s="2" t="str">
        <f t="shared" si="885"/>
        <v>sdp</v>
      </c>
      <c r="F5808" s="1" t="s">
        <v>12542</v>
      </c>
      <c r="G5808" s="2" t="str">
        <f>MID(A5808,5,3)</f>
        <v>fsk</v>
      </c>
      <c r="H5808" s="1" t="s">
        <v>12543</v>
      </c>
      <c r="I5808" s="2" t="str">
        <f t="shared" ref="I5808:I5822" si="886">MID(A5808,8,30)</f>
        <v>sdpfskbgz                     </v>
      </c>
      <c r="J5808" s="2" t="str">
        <f>MID(B5808,7,30)</f>
        <v>硬性角膜接触镜（BORK-BRCL试戴片24片）-不规则  </v>
      </c>
      <c r="K5808" s="1" t="s">
        <v>16</v>
      </c>
    </row>
    <row r="5809" hidden="1" spans="1:11">
      <c r="A5809" s="1" t="s">
        <v>12548</v>
      </c>
      <c r="B5809" s="1" t="s">
        <v>12549</v>
      </c>
      <c r="C5809" s="1" t="s">
        <v>12312</v>
      </c>
      <c r="D5809" s="1" t="s">
        <v>12313</v>
      </c>
      <c r="E5809" s="2" t="str">
        <f t="shared" si="885"/>
        <v>sdp</v>
      </c>
      <c r="F5809" s="1" t="s">
        <v>12542</v>
      </c>
      <c r="G5809" s="2" t="str">
        <f>MID(A5809,5,3)</f>
        <v>fsk</v>
      </c>
      <c r="H5809" s="1" t="s">
        <v>12543</v>
      </c>
      <c r="I5809" s="2" t="str">
        <f t="shared" si="886"/>
        <v>sdpfskyzsdp                   </v>
      </c>
      <c r="J5809" s="2" t="str">
        <f>MID(B5809,7,30)</f>
        <v>硬性角膜接触镜（BORK-BRKL试戴片26片）-圆锥   </v>
      </c>
      <c r="K5809" s="1" t="s">
        <v>16</v>
      </c>
    </row>
    <row r="5810" hidden="1" spans="1:11">
      <c r="A5810" s="1" t="s">
        <v>12550</v>
      </c>
      <c r="B5810" s="1" t="s">
        <v>12551</v>
      </c>
      <c r="C5810" s="1" t="s">
        <v>12312</v>
      </c>
      <c r="D5810" s="1" t="s">
        <v>12313</v>
      </c>
      <c r="E5810" s="2" t="str">
        <f t="shared" si="885"/>
        <v>sdp</v>
      </c>
      <c r="F5810" s="1" t="s">
        <v>12542</v>
      </c>
      <c r="G5810" s="2" t="str">
        <f>MID(A5810,5,3)</f>
        <v>fsk</v>
      </c>
      <c r="H5810" s="1" t="s">
        <v>12543</v>
      </c>
      <c r="I5810" s="2" t="str">
        <f t="shared" si="886"/>
        <v>sdpsfsdp                      </v>
      </c>
      <c r="J5810" s="2" t="str">
        <f>MID(B5810,7,30)</f>
        <v>硬性角膜接触镜（BOXO-XO试戴片14片）-双非     </v>
      </c>
      <c r="K5810" s="1" t="s">
        <v>16</v>
      </c>
    </row>
    <row r="5811" hidden="1" spans="1:11">
      <c r="A5811" s="1" t="s">
        <v>12552</v>
      </c>
      <c r="B5811" s="1" t="s">
        <v>12553</v>
      </c>
      <c r="C5811" s="1" t="s">
        <v>12312</v>
      </c>
      <c r="D5811" s="1" t="s">
        <v>12313</v>
      </c>
      <c r="E5811" s="2" t="str">
        <f t="shared" si="885"/>
        <v>sdp</v>
      </c>
      <c r="F5811" s="1" t="s">
        <v>12542</v>
      </c>
      <c r="G5811" s="2" t="str">
        <f>MID(A5811,5,2)</f>
        <v>ht</v>
      </c>
      <c r="H5811" s="1" t="s">
        <v>12554</v>
      </c>
      <c r="I5811" s="2" t="str">
        <f>MID(A5811,7,30)</f>
        <v>sdp                           </v>
      </c>
      <c r="J5811" s="2" t="str">
        <f>MID(B5811,7,30)</f>
        <v>                              </v>
      </c>
      <c r="K5811" s="1" t="s">
        <v>16</v>
      </c>
    </row>
    <row r="5812" hidden="1" spans="1:11">
      <c r="A5812" s="1" t="s">
        <v>12555</v>
      </c>
      <c r="B5812" s="1" t="s">
        <v>12556</v>
      </c>
      <c r="C5812" s="1" t="s">
        <v>12312</v>
      </c>
      <c r="D5812" s="1" t="s">
        <v>12313</v>
      </c>
      <c r="E5812" s="2" t="str">
        <f t="shared" si="885"/>
        <v>sdp</v>
      </c>
      <c r="F5812" s="1" t="s">
        <v>12542</v>
      </c>
      <c r="G5812" s="2" t="str">
        <f t="shared" ref="G5812:G5817" si="887">MID(A5812,5,2)</f>
        <v>ht</v>
      </c>
      <c r="H5812" s="1" t="s">
        <v>12554</v>
      </c>
      <c r="I5812" s="2" t="str">
        <f t="shared" ref="I5812:I5817" si="888">MID(A5812,7,30)</f>
        <v>sdpjmsxsd                     </v>
      </c>
      <c r="J5812" s="2" t="str">
        <f>MID(B5812,6,30)</f>
        <v>角膜塑形用硬性透气接触镜                  </v>
      </c>
      <c r="K5812" s="1" t="s">
        <v>16</v>
      </c>
    </row>
    <row r="5813" hidden="1" spans="1:11">
      <c r="A5813" s="1" t="s">
        <v>12557</v>
      </c>
      <c r="B5813" s="1" t="s">
        <v>12558</v>
      </c>
      <c r="C5813" s="1" t="s">
        <v>12312</v>
      </c>
      <c r="D5813" s="1" t="s">
        <v>12313</v>
      </c>
      <c r="E5813" s="2" t="str">
        <f t="shared" si="885"/>
        <v>sdp</v>
      </c>
      <c r="F5813" s="1" t="s">
        <v>12542</v>
      </c>
      <c r="G5813" s="2" t="str">
        <f t="shared" si="887"/>
        <v>ht</v>
      </c>
      <c r="H5813" s="1" t="s">
        <v>12554</v>
      </c>
      <c r="I5813" s="2" t="str">
        <f t="shared" si="888"/>
        <v>sdpjmsxsgsd                   </v>
      </c>
      <c r="J5813" s="2" t="str">
        <f>MID(B5813,6,30)</f>
        <v>角膜塑形用硬性透气接触镜-散光               </v>
      </c>
      <c r="K5813" s="1" t="s">
        <v>16</v>
      </c>
    </row>
    <row r="5814" hidden="1" spans="1:11">
      <c r="A5814" s="1" t="s">
        <v>12559</v>
      </c>
      <c r="B5814" s="1" t="s">
        <v>12560</v>
      </c>
      <c r="C5814" s="1" t="s">
        <v>12312</v>
      </c>
      <c r="D5814" s="1" t="s">
        <v>12313</v>
      </c>
      <c r="E5814" s="2" t="str">
        <f t="shared" si="885"/>
        <v>sdp</v>
      </c>
      <c r="F5814" s="1" t="s">
        <v>12542</v>
      </c>
      <c r="G5814" s="2" t="str">
        <f t="shared" si="887"/>
        <v>ht</v>
      </c>
      <c r="H5814" s="1" t="s">
        <v>12554</v>
      </c>
      <c r="I5814" s="2" t="str">
        <f t="shared" si="888"/>
        <v>sdprgpsdp                     </v>
      </c>
      <c r="J5814" s="2" t="str">
        <f>MID(B5814,6,30)</f>
        <v>硬性角膜接触镜RGP                    </v>
      </c>
      <c r="K5814" s="1" t="s">
        <v>16</v>
      </c>
    </row>
    <row r="5815" hidden="1" spans="1:11">
      <c r="A5815" s="1" t="s">
        <v>12561</v>
      </c>
      <c r="B5815" s="1" t="s">
        <v>12562</v>
      </c>
      <c r="C5815" s="1" t="s">
        <v>12312</v>
      </c>
      <c r="D5815" s="1" t="s">
        <v>12313</v>
      </c>
      <c r="E5815" s="2" t="str">
        <f t="shared" si="885"/>
        <v>sdp</v>
      </c>
      <c r="F5815" s="1" t="s">
        <v>12542</v>
      </c>
      <c r="G5815" s="2" t="str">
        <f t="shared" si="887"/>
        <v>js</v>
      </c>
      <c r="H5815" s="1" t="s">
        <v>12563</v>
      </c>
      <c r="I5815" s="2" t="str">
        <f t="shared" si="888"/>
        <v>sdp                           </v>
      </c>
      <c r="J5815" s="2" t="str">
        <f>MID(B5815,7,30)</f>
        <v>                              </v>
      </c>
      <c r="K5815" s="1" t="s">
        <v>16</v>
      </c>
    </row>
    <row r="5816" hidden="1" spans="1:11">
      <c r="A5816" s="1" t="s">
        <v>12564</v>
      </c>
      <c r="B5816" s="1" t="s">
        <v>12565</v>
      </c>
      <c r="C5816" s="1" t="s">
        <v>12312</v>
      </c>
      <c r="D5816" s="1" t="s">
        <v>12313</v>
      </c>
      <c r="E5816" s="2" t="str">
        <f t="shared" si="885"/>
        <v>sdp</v>
      </c>
      <c r="F5816" s="1" t="s">
        <v>12542</v>
      </c>
      <c r="G5816" s="2" t="str">
        <f t="shared" si="887"/>
        <v>js</v>
      </c>
      <c r="H5816" s="1" t="s">
        <v>12563</v>
      </c>
      <c r="I5816" s="2" t="str">
        <f t="shared" si="888"/>
        <v>sdpsdp                        </v>
      </c>
      <c r="J5816" s="2" t="str">
        <f>MID(B5816,6,30)</f>
        <v>角膜塑形用硬性透气接触镜/套                </v>
      </c>
      <c r="K5816" s="1" t="s">
        <v>16</v>
      </c>
    </row>
    <row r="5817" hidden="1" spans="1:11">
      <c r="A5817" s="1" t="s">
        <v>12566</v>
      </c>
      <c r="B5817" s="1" t="s">
        <v>12567</v>
      </c>
      <c r="C5817" s="1" t="s">
        <v>12312</v>
      </c>
      <c r="D5817" s="1" t="s">
        <v>12313</v>
      </c>
      <c r="E5817" s="2" t="str">
        <f t="shared" si="885"/>
        <v>sdp</v>
      </c>
      <c r="F5817" s="1" t="s">
        <v>12542</v>
      </c>
      <c r="G5817" s="2" t="str">
        <f t="shared" si="887"/>
        <v>js</v>
      </c>
      <c r="H5817" s="1" t="s">
        <v>12563</v>
      </c>
      <c r="I5817" s="2" t="str">
        <f t="shared" si="888"/>
        <v>sdpsdp1                       </v>
      </c>
      <c r="J5817" s="2" t="str">
        <f>MID(B5817,6,30)</f>
        <v>角膜塑形用硬性透气接触镜                  </v>
      </c>
      <c r="K5817" s="1" t="s">
        <v>16</v>
      </c>
    </row>
    <row r="5818" hidden="1" spans="1:11">
      <c r="A5818" s="1" t="s">
        <v>12568</v>
      </c>
      <c r="B5818" s="1" t="s">
        <v>12569</v>
      </c>
      <c r="C5818" s="1" t="s">
        <v>12312</v>
      </c>
      <c r="D5818" s="1" t="s">
        <v>12313</v>
      </c>
      <c r="E5818" s="2" t="str">
        <f t="shared" si="885"/>
        <v>sdp</v>
      </c>
      <c r="F5818" s="1" t="s">
        <v>12542</v>
      </c>
      <c r="G5818" s="2" t="str">
        <f>MID(A5818,5,3)</f>
        <v>lxd</v>
      </c>
      <c r="H5818" s="1" t="s">
        <v>12570</v>
      </c>
      <c r="I5818" s="2" t="str">
        <f t="shared" si="886"/>
        <v>jcj                           </v>
      </c>
      <c r="J5818" s="2" t="str">
        <f>MID(B5818,7,30)</f>
        <v>角膜塑形用硬性透气接触镜                  </v>
      </c>
      <c r="K5818" s="1" t="s">
        <v>16</v>
      </c>
    </row>
    <row r="5819" hidden="1" spans="1:11">
      <c r="A5819" s="1" t="s">
        <v>12571</v>
      </c>
      <c r="B5819" s="1" t="s">
        <v>12572</v>
      </c>
      <c r="C5819" s="1" t="s">
        <v>12312</v>
      </c>
      <c r="D5819" s="1" t="s">
        <v>12313</v>
      </c>
      <c r="E5819" s="2" t="str">
        <f t="shared" si="885"/>
        <v>sdp</v>
      </c>
      <c r="F5819" s="1" t="s">
        <v>12542</v>
      </c>
      <c r="G5819" s="2" t="str">
        <f>MID(A5819,5,3)</f>
        <v>lxd</v>
      </c>
      <c r="H5819" s="1" t="s">
        <v>12570</v>
      </c>
      <c r="I5819" s="2" t="str">
        <f t="shared" si="886"/>
        <v>pt                            </v>
      </c>
      <c r="J5819" s="2" t="str">
        <f>MID(B5819,7,30)</f>
        <v>硬性角膜接触镜RGP                    </v>
      </c>
      <c r="K5819" s="1" t="s">
        <v>16</v>
      </c>
    </row>
    <row r="5820" hidden="1" spans="1:11">
      <c r="A5820" s="1" t="s">
        <v>12573</v>
      </c>
      <c r="B5820" s="1" t="s">
        <v>12574</v>
      </c>
      <c r="C5820" s="1" t="s">
        <v>12312</v>
      </c>
      <c r="D5820" s="1" t="s">
        <v>12313</v>
      </c>
      <c r="E5820" s="2" t="str">
        <f t="shared" si="885"/>
        <v>sdp</v>
      </c>
      <c r="F5820" s="1" t="s">
        <v>12542</v>
      </c>
      <c r="G5820" s="2" t="str">
        <f>MID(A5820,5,3)</f>
        <v>lxd</v>
      </c>
      <c r="H5820" s="1" t="s">
        <v>12570</v>
      </c>
      <c r="I5820" s="2" t="str">
        <f t="shared" si="886"/>
        <v>sg                            </v>
      </c>
      <c r="J5820" s="2" t="str">
        <f>MID(B5820,7,30)</f>
        <v>角膜塑形用硬性透气接触镜-散光               </v>
      </c>
      <c r="K5820" s="1" t="s">
        <v>16</v>
      </c>
    </row>
    <row r="5821" hidden="1" spans="1:11">
      <c r="A5821" s="1" t="s">
        <v>12575</v>
      </c>
      <c r="B5821" s="1" t="s">
        <v>12576</v>
      </c>
      <c r="C5821" s="1" t="s">
        <v>12312</v>
      </c>
      <c r="D5821" s="1" t="s">
        <v>12313</v>
      </c>
      <c r="E5821" s="2" t="str">
        <f t="shared" si="885"/>
        <v>sdp</v>
      </c>
      <c r="F5821" s="1" t="s">
        <v>12542</v>
      </c>
      <c r="G5821" s="2" t="str">
        <f>MID(A5821,5,3)</f>
        <v>pnt</v>
      </c>
      <c r="H5821" s="1" t="s">
        <v>12577</v>
      </c>
      <c r="I5821" s="2" t="str">
        <f t="shared" si="886"/>
        <v>fqm                           </v>
      </c>
      <c r="J5821" s="2" t="str">
        <f>MID(B5821,7,30)</f>
        <v>非球面角膜塑形用硬性透气接触镜               </v>
      </c>
      <c r="K5821" s="1" t="s">
        <v>16</v>
      </c>
    </row>
    <row r="5822" hidden="1" spans="1:11">
      <c r="A5822" s="1" t="s">
        <v>12578</v>
      </c>
      <c r="B5822" s="1" t="s">
        <v>12579</v>
      </c>
      <c r="C5822" s="1" t="s">
        <v>12312</v>
      </c>
      <c r="D5822" s="1" t="s">
        <v>12313</v>
      </c>
      <c r="E5822" s="2" t="str">
        <f t="shared" si="885"/>
        <v>sdp</v>
      </c>
      <c r="F5822" s="1" t="s">
        <v>12542</v>
      </c>
      <c r="G5822" s="2" t="str">
        <f>MID(A5822,5,3)</f>
        <v>pnt</v>
      </c>
      <c r="H5822" s="1" t="s">
        <v>12577</v>
      </c>
      <c r="I5822" s="2" t="str">
        <f t="shared" si="886"/>
        <v>hqm                           </v>
      </c>
      <c r="J5822" s="2" t="str">
        <f>MID(B5822,7,30)</f>
        <v>环曲面角膜塑形用硬性透气接触镜               </v>
      </c>
      <c r="K5822" s="1" t="s">
        <v>16</v>
      </c>
    </row>
    <row r="5823" hidden="1" spans="1:11">
      <c r="A5823" s="1" t="s">
        <v>12580</v>
      </c>
      <c r="B5823" s="1" t="s">
        <v>12581</v>
      </c>
      <c r="C5823" s="1" t="s">
        <v>12582</v>
      </c>
      <c r="D5823" s="1" t="s">
        <v>12583</v>
      </c>
      <c r="E5823" s="2" t="str">
        <f>MID(A5823,2,40)</f>
        <v>sdzl600                                 </v>
      </c>
      <c r="F5823" s="2" t="str">
        <f>MID(B5823,1,40)</f>
        <v>实地治疗600元                                </v>
      </c>
      <c r="I5823" s="1" t="s">
        <v>16</v>
      </c>
      <c r="K5823" s="1" t="s">
        <v>16</v>
      </c>
    </row>
    <row r="5824" hidden="1" spans="1:11">
      <c r="A5824" s="1" t="s">
        <v>12584</v>
      </c>
      <c r="B5824" s="1" t="s">
        <v>12585</v>
      </c>
      <c r="C5824" s="1" t="s">
        <v>12582</v>
      </c>
      <c r="D5824" s="1" t="s">
        <v>12583</v>
      </c>
      <c r="E5824" s="2" t="str">
        <f>MID(A5824,2,40)</f>
        <v>sgnjc40                                 </v>
      </c>
      <c r="F5824" s="2" t="str">
        <f>MID(B5824,1,40)</f>
        <v>视功能检查40元                                </v>
      </c>
      <c r="I5824" s="1" t="s">
        <v>16</v>
      </c>
      <c r="K5824" s="1" t="s">
        <v>16</v>
      </c>
    </row>
    <row r="5825" hidden="1" spans="1:11">
      <c r="A5825" s="1" t="s">
        <v>12586</v>
      </c>
      <c r="B5825" s="1" t="s">
        <v>12587</v>
      </c>
      <c r="C5825" s="1" t="s">
        <v>12517</v>
      </c>
      <c r="D5825" s="1" t="s">
        <v>12518</v>
      </c>
      <c r="E5825" s="2" t="str">
        <f>MID(A5825,2,2)</f>
        <v>sj</v>
      </c>
      <c r="F5825" s="1" t="s">
        <v>12588</v>
      </c>
      <c r="G5825" t="s">
        <v>12589</v>
      </c>
      <c r="H5825" s="1" t="s">
        <v>12590</v>
      </c>
      <c r="I5825" s="1" t="s">
        <v>16</v>
      </c>
      <c r="K5825" s="1" t="s">
        <v>16</v>
      </c>
    </row>
    <row r="5826" hidden="1" spans="1:11">
      <c r="A5826" s="1" t="s">
        <v>12591</v>
      </c>
      <c r="B5826" s="1" t="s">
        <v>12592</v>
      </c>
      <c r="C5826" s="1" t="s">
        <v>12582</v>
      </c>
      <c r="D5826" s="1" t="s">
        <v>12583</v>
      </c>
      <c r="E5826" s="2" t="str">
        <f>MID(A5826,2,40)</f>
        <v>sjxl600                                 </v>
      </c>
      <c r="F5826" s="2" t="str">
        <f>MID(B5826,1,40)</f>
        <v>视琦视觉训练/次                                </v>
      </c>
      <c r="I5826" s="1" t="s">
        <v>16</v>
      </c>
      <c r="K5826" s="1" t="s">
        <v>16</v>
      </c>
    </row>
    <row r="5827" hidden="1" spans="1:11">
      <c r="A5827" s="1" t="s">
        <v>12593</v>
      </c>
      <c r="B5827" s="1" t="s">
        <v>12594</v>
      </c>
      <c r="C5827" s="1" t="s">
        <v>12278</v>
      </c>
      <c r="D5827" s="1" t="s">
        <v>12279</v>
      </c>
      <c r="E5827" s="2" t="str">
        <f>MID(A5827,2,3)</f>
        <v>ssq</v>
      </c>
      <c r="F5827" s="1" t="s">
        <v>12595</v>
      </c>
      <c r="G5827" s="2" t="str">
        <f>MID(A5827,5,20)</f>
        <v>98                  </v>
      </c>
      <c r="H5827" s="1" t="s">
        <v>12596</v>
      </c>
      <c r="I5827" s="1" t="s">
        <v>16</v>
      </c>
      <c r="K5827" s="1" t="s">
        <v>16</v>
      </c>
    </row>
    <row r="5828" hidden="1" spans="1:11">
      <c r="A5828" s="1" t="s">
        <v>12597</v>
      </c>
      <c r="B5828" s="1" t="s">
        <v>12598</v>
      </c>
      <c r="C5828" s="1" t="s">
        <v>12278</v>
      </c>
      <c r="D5828" s="1" t="s">
        <v>12279</v>
      </c>
      <c r="E5828" s="2" t="str">
        <f t="shared" ref="E5827:E5835" si="889">MID(A5828,2,2)</f>
        <v>xl</v>
      </c>
      <c r="F5828" s="1" t="s">
        <v>12599</v>
      </c>
      <c r="G5828" s="2" t="str">
        <f t="shared" ref="G5827:G5835" si="890">MID(A5828,4,20)</f>
        <v>altz                </v>
      </c>
      <c r="H5828" s="1" t="s">
        <v>12600</v>
      </c>
      <c r="I5828" s="1" t="s">
        <v>16</v>
      </c>
      <c r="K5828" s="1" t="s">
        <v>16</v>
      </c>
    </row>
    <row r="5829" hidden="1" spans="1:11">
      <c r="A5829" s="1" t="s">
        <v>12601</v>
      </c>
      <c r="B5829" s="1" t="s">
        <v>12602</v>
      </c>
      <c r="C5829" s="1" t="s">
        <v>12278</v>
      </c>
      <c r="D5829" s="1" t="s">
        <v>12279</v>
      </c>
      <c r="E5829" s="2" t="str">
        <f t="shared" si="889"/>
        <v>xl</v>
      </c>
      <c r="F5829" s="1" t="s">
        <v>12599</v>
      </c>
      <c r="G5829" s="2" t="str">
        <f t="shared" si="890"/>
        <v>cpzmb               </v>
      </c>
      <c r="H5829" s="1" t="s">
        <v>12603</v>
      </c>
      <c r="I5829" s="1" t="s">
        <v>16</v>
      </c>
      <c r="K5829" s="1" t="s">
        <v>16</v>
      </c>
    </row>
    <row r="5830" hidden="1" spans="1:11">
      <c r="A5830" s="1" t="s">
        <v>12604</v>
      </c>
      <c r="B5830" s="1" t="s">
        <v>12605</v>
      </c>
      <c r="C5830" s="1" t="s">
        <v>12278</v>
      </c>
      <c r="D5830" s="1" t="s">
        <v>12279</v>
      </c>
      <c r="E5830" s="2" t="str">
        <f t="shared" si="889"/>
        <v>xl</v>
      </c>
      <c r="F5830" s="1" t="s">
        <v>12599</v>
      </c>
      <c r="G5830" s="2" t="str">
        <f t="shared" si="890"/>
        <v>dzjk                </v>
      </c>
      <c r="H5830" s="1" t="s">
        <v>12606</v>
      </c>
      <c r="I5830" s="1" t="s">
        <v>16</v>
      </c>
      <c r="K5830" s="1" t="s">
        <v>16</v>
      </c>
    </row>
    <row r="5831" hidden="1" spans="1:11">
      <c r="A5831" s="1" t="s">
        <v>12607</v>
      </c>
      <c r="B5831" s="1" t="s">
        <v>12608</v>
      </c>
      <c r="C5831" s="1" t="s">
        <v>12278</v>
      </c>
      <c r="D5831" s="1" t="s">
        <v>12279</v>
      </c>
      <c r="E5831" s="2" t="str">
        <f t="shared" si="889"/>
        <v>xl</v>
      </c>
      <c r="F5831" s="1" t="s">
        <v>12599</v>
      </c>
      <c r="G5831" s="2" t="str">
        <f t="shared" si="890"/>
        <v>hsb                 </v>
      </c>
      <c r="H5831" s="1" t="s">
        <v>12609</v>
      </c>
      <c r="I5831" s="1" t="s">
        <v>16</v>
      </c>
      <c r="K5831" s="1" t="s">
        <v>16</v>
      </c>
    </row>
    <row r="5832" hidden="1" spans="1:11">
      <c r="A5832" s="1" t="s">
        <v>12610</v>
      </c>
      <c r="B5832" s="1" t="s">
        <v>12611</v>
      </c>
      <c r="C5832" s="1" t="s">
        <v>12278</v>
      </c>
      <c r="D5832" s="1" t="s">
        <v>12279</v>
      </c>
      <c r="E5832" s="2" t="str">
        <f t="shared" si="889"/>
        <v>xl</v>
      </c>
      <c r="F5832" s="1" t="s">
        <v>12599</v>
      </c>
      <c r="G5832" s="2" t="str">
        <f t="shared" si="890"/>
        <v>jhk                 </v>
      </c>
      <c r="H5832" s="1" t="s">
        <v>12612</v>
      </c>
      <c r="I5832" s="1" t="s">
        <v>16</v>
      </c>
      <c r="K5832" s="1" t="s">
        <v>16</v>
      </c>
    </row>
    <row r="5833" hidden="1" spans="1:11">
      <c r="A5833" s="1" t="s">
        <v>12613</v>
      </c>
      <c r="B5833" s="1" t="s">
        <v>12614</v>
      </c>
      <c r="C5833" s="1" t="s">
        <v>12278</v>
      </c>
      <c r="D5833" s="1" t="s">
        <v>12279</v>
      </c>
      <c r="E5833" s="2" t="str">
        <f t="shared" si="889"/>
        <v>xl</v>
      </c>
      <c r="F5833" s="1" t="s">
        <v>12599</v>
      </c>
      <c r="G5833" s="2" t="str">
        <f t="shared" si="890"/>
        <v>jsqk                </v>
      </c>
      <c r="H5833" s="1" t="s">
        <v>12615</v>
      </c>
      <c r="I5833" s="1" t="s">
        <v>16</v>
      </c>
      <c r="K5833" s="1" t="s">
        <v>16</v>
      </c>
    </row>
    <row r="5834" hidden="1" spans="1:11">
      <c r="A5834" s="1" t="s">
        <v>12616</v>
      </c>
      <c r="B5834" s="1" t="s">
        <v>12617</v>
      </c>
      <c r="C5834" s="1" t="s">
        <v>12278</v>
      </c>
      <c r="D5834" s="1" t="s">
        <v>12279</v>
      </c>
      <c r="E5834" s="2" t="str">
        <f t="shared" si="889"/>
        <v>xl</v>
      </c>
      <c r="F5834" s="1" t="s">
        <v>12599</v>
      </c>
      <c r="G5834" s="2" t="str">
        <f t="shared" si="890"/>
        <v>jttz                </v>
      </c>
      <c r="H5834" s="1" t="s">
        <v>12618</v>
      </c>
      <c r="I5834" s="1" t="s">
        <v>16</v>
      </c>
      <c r="K5834" s="1" t="s">
        <v>16</v>
      </c>
    </row>
    <row r="5835" hidden="1" spans="1:11">
      <c r="A5835" s="1" t="s">
        <v>12619</v>
      </c>
      <c r="B5835" s="1" t="s">
        <v>12620</v>
      </c>
      <c r="C5835" s="1" t="s">
        <v>12278</v>
      </c>
      <c r="D5835" s="1" t="s">
        <v>12279</v>
      </c>
      <c r="E5835" s="2" t="str">
        <f t="shared" si="889"/>
        <v>xl</v>
      </c>
      <c r="F5835" s="1" t="s">
        <v>12599</v>
      </c>
      <c r="G5835" s="2" t="str">
        <f t="shared" si="890"/>
        <v>zzjzq               </v>
      </c>
      <c r="H5835" s="1" t="s">
        <v>12621</v>
      </c>
      <c r="I5835" s="1" t="s">
        <v>16</v>
      </c>
      <c r="K5835" s="1" t="s">
        <v>16</v>
      </c>
    </row>
    <row r="5836" hidden="1" spans="1:11">
      <c r="A5836" s="1" t="s">
        <v>12622</v>
      </c>
      <c r="B5836" s="1" t="s">
        <v>12623</v>
      </c>
      <c r="C5836" s="1" t="s">
        <v>12582</v>
      </c>
      <c r="D5836" s="1" t="s">
        <v>12583</v>
      </c>
      <c r="E5836" s="2" t="str">
        <f>MID(A5836,2,40)</f>
        <v>yczl600                                 </v>
      </c>
      <c r="F5836" s="2" t="str">
        <f>MID(B5836,1,40)</f>
        <v>远程治疗600元                                </v>
      </c>
      <c r="I5836" s="1" t="s">
        <v>16</v>
      </c>
      <c r="K5836" s="1" t="s">
        <v>16</v>
      </c>
    </row>
    <row r="5837" hidden="1" spans="1:11">
      <c r="A5837" s="1" t="s">
        <v>12624</v>
      </c>
      <c r="B5837" s="1" t="s">
        <v>12625</v>
      </c>
      <c r="C5837" s="1" t="s">
        <v>12270</v>
      </c>
      <c r="D5837" s="1" t="s">
        <v>12271</v>
      </c>
      <c r="E5837" s="2" t="str">
        <f>MID(A5837,2,2)</f>
        <v>yp</v>
      </c>
      <c r="F5837" s="1" t="s">
        <v>12626</v>
      </c>
      <c r="G5837" s="2" t="str">
        <f>MID(A5837,4,20)</f>
        <v>bl                  </v>
      </c>
      <c r="H5837" s="1" t="s">
        <v>12627</v>
      </c>
      <c r="I5837" s="1" t="s">
        <v>16</v>
      </c>
      <c r="K5837" s="1" t="s">
        <v>16</v>
      </c>
    </row>
    <row r="5838" hidden="1" spans="1:11">
      <c r="A5838" s="1" t="s">
        <v>12628</v>
      </c>
      <c r="B5838" s="1" t="s">
        <v>12629</v>
      </c>
      <c r="C5838" s="1" t="s">
        <v>12270</v>
      </c>
      <c r="D5838" s="1" t="s">
        <v>12271</v>
      </c>
      <c r="E5838" s="2" t="str">
        <f t="shared" ref="E5838:E5861" si="891">MID(A5838,2,2)</f>
        <v>yp</v>
      </c>
      <c r="F5838" s="1" t="s">
        <v>12626</v>
      </c>
      <c r="G5838" s="2" t="str">
        <f t="shared" ref="G5838:G5855" si="892">MID(A5838,4,20)</f>
        <v>blz                 </v>
      </c>
      <c r="H5838" s="1" t="s">
        <v>12630</v>
      </c>
      <c r="I5838" s="1" t="s">
        <v>16</v>
      </c>
      <c r="K5838" s="1" t="s">
        <v>16</v>
      </c>
    </row>
    <row r="5839" hidden="1" spans="1:11">
      <c r="A5839" s="1" t="s">
        <v>12631</v>
      </c>
      <c r="B5839" s="1" t="s">
        <v>12632</v>
      </c>
      <c r="C5839" s="1" t="s">
        <v>12270</v>
      </c>
      <c r="D5839" s="1" t="s">
        <v>12271</v>
      </c>
      <c r="E5839" s="2" t="str">
        <f t="shared" si="891"/>
        <v>yp</v>
      </c>
      <c r="F5839" s="1" t="s">
        <v>12626</v>
      </c>
      <c r="G5839" s="2" t="str">
        <f t="shared" si="892"/>
        <v>ff                  </v>
      </c>
      <c r="H5839" s="1" t="s">
        <v>12633</v>
      </c>
      <c r="I5839" s="1" t="s">
        <v>16</v>
      </c>
      <c r="K5839" s="1" t="s">
        <v>16</v>
      </c>
    </row>
    <row r="5840" hidden="1" spans="1:11">
      <c r="A5840" s="1" t="s">
        <v>12634</v>
      </c>
      <c r="B5840" s="1" t="s">
        <v>12635</v>
      </c>
      <c r="C5840" s="1" t="s">
        <v>12270</v>
      </c>
      <c r="D5840" s="1" t="s">
        <v>12271</v>
      </c>
      <c r="E5840" s="2" t="str">
        <f t="shared" si="891"/>
        <v>yp</v>
      </c>
      <c r="F5840" s="1" t="s">
        <v>12626</v>
      </c>
      <c r="G5840" s="2" t="str">
        <f t="shared" si="892"/>
        <v>fm                  </v>
      </c>
      <c r="H5840" s="1" t="s">
        <v>12636</v>
      </c>
      <c r="I5840" s="1" t="s">
        <v>16</v>
      </c>
      <c r="K5840" s="1" t="s">
        <v>16</v>
      </c>
    </row>
    <row r="5841" hidden="1" spans="1:11">
      <c r="A5841" s="1" t="s">
        <v>12637</v>
      </c>
      <c r="B5841" s="1" t="s">
        <v>12638</v>
      </c>
      <c r="C5841" s="1" t="s">
        <v>12270</v>
      </c>
      <c r="D5841" s="1" t="s">
        <v>12271</v>
      </c>
      <c r="E5841" s="2" t="str">
        <f t="shared" si="891"/>
        <v>yp</v>
      </c>
      <c r="F5841" s="1" t="s">
        <v>12626</v>
      </c>
      <c r="G5841" s="2" t="str">
        <f t="shared" si="892"/>
        <v>gx                  </v>
      </c>
      <c r="H5841" s="1" t="s">
        <v>12639</v>
      </c>
      <c r="I5841" s="1" t="s">
        <v>16</v>
      </c>
      <c r="K5841" s="1" t="s">
        <v>16</v>
      </c>
    </row>
    <row r="5842" hidden="1" spans="1:11">
      <c r="A5842" s="1" t="s">
        <v>12640</v>
      </c>
      <c r="B5842" s="1" t="s">
        <v>12641</v>
      </c>
      <c r="C5842" s="1" t="s">
        <v>12270</v>
      </c>
      <c r="D5842" s="1" t="s">
        <v>12271</v>
      </c>
      <c r="E5842" s="2" t="str">
        <f t="shared" si="891"/>
        <v>yp</v>
      </c>
      <c r="F5842" s="1" t="s">
        <v>12626</v>
      </c>
      <c r="G5842" s="2" t="str">
        <f t="shared" si="892"/>
        <v>hd                  </v>
      </c>
      <c r="H5842" s="1" t="s">
        <v>12642</v>
      </c>
      <c r="I5842" s="1" t="s">
        <v>16</v>
      </c>
      <c r="K5842" s="1" t="s">
        <v>16</v>
      </c>
    </row>
    <row r="5843" hidden="1" spans="1:11">
      <c r="A5843" s="1" t="s">
        <v>12643</v>
      </c>
      <c r="B5843" s="1" t="s">
        <v>12644</v>
      </c>
      <c r="C5843" s="1" t="s">
        <v>12270</v>
      </c>
      <c r="D5843" s="1" t="s">
        <v>12271</v>
      </c>
      <c r="E5843" s="2" t="str">
        <f t="shared" si="891"/>
        <v>yp</v>
      </c>
      <c r="F5843" s="1" t="s">
        <v>12626</v>
      </c>
      <c r="G5843" s="2" t="str">
        <f t="shared" si="892"/>
        <v>hms                 </v>
      </c>
      <c r="H5843" s="1" t="s">
        <v>12645</v>
      </c>
      <c r="I5843" s="1" t="s">
        <v>16</v>
      </c>
      <c r="K5843" s="1" t="s">
        <v>16</v>
      </c>
    </row>
    <row r="5844" hidden="1" spans="1:11">
      <c r="A5844" s="1" t="s">
        <v>12646</v>
      </c>
      <c r="B5844" s="1" t="s">
        <v>12647</v>
      </c>
      <c r="C5844" s="1" t="s">
        <v>12270</v>
      </c>
      <c r="D5844" s="1" t="s">
        <v>12271</v>
      </c>
      <c r="E5844" s="2" t="str">
        <f t="shared" si="891"/>
        <v>yp</v>
      </c>
      <c r="F5844" s="1" t="s">
        <v>12626</v>
      </c>
      <c r="G5844" s="2" t="str">
        <f t="shared" si="892"/>
        <v>jm                  </v>
      </c>
      <c r="H5844" s="1" t="s">
        <v>12648</v>
      </c>
      <c r="I5844" s="1" t="s">
        <v>16</v>
      </c>
      <c r="K5844" s="1" t="s">
        <v>16</v>
      </c>
    </row>
    <row r="5845" hidden="1" spans="1:11">
      <c r="A5845" s="1" t="s">
        <v>12649</v>
      </c>
      <c r="B5845" s="1" t="s">
        <v>12650</v>
      </c>
      <c r="C5845" s="1" t="s">
        <v>12270</v>
      </c>
      <c r="D5845" s="1" t="s">
        <v>12271</v>
      </c>
      <c r="E5845" s="2" t="str">
        <f t="shared" si="891"/>
        <v>yp</v>
      </c>
      <c r="F5845" s="1" t="s">
        <v>12626</v>
      </c>
      <c r="G5845" s="2" t="str">
        <f t="shared" si="892"/>
        <v>jt                  </v>
      </c>
      <c r="H5845" s="1" t="s">
        <v>12651</v>
      </c>
      <c r="I5845" s="1" t="s">
        <v>16</v>
      </c>
      <c r="K5845" s="1" t="s">
        <v>16</v>
      </c>
    </row>
    <row r="5846" hidden="1" spans="1:11">
      <c r="A5846" s="1" t="s">
        <v>12652</v>
      </c>
      <c r="B5846" s="1" t="s">
        <v>12653</v>
      </c>
      <c r="C5846" s="1" t="s">
        <v>12270</v>
      </c>
      <c r="D5846" s="1" t="s">
        <v>12271</v>
      </c>
      <c r="E5846" s="2" t="str">
        <f t="shared" si="891"/>
        <v>yp</v>
      </c>
      <c r="F5846" s="1" t="s">
        <v>12626</v>
      </c>
      <c r="G5846" s="2" t="str">
        <f t="shared" si="892"/>
        <v>jtx                 </v>
      </c>
      <c r="H5846" s="1" t="s">
        <v>12654</v>
      </c>
      <c r="I5846" s="1" t="s">
        <v>16</v>
      </c>
      <c r="K5846" s="1" t="s">
        <v>16</v>
      </c>
    </row>
    <row r="5847" hidden="1" spans="1:11">
      <c r="A5847" s="1" t="s">
        <v>12655</v>
      </c>
      <c r="B5847" s="1" t="s">
        <v>12656</v>
      </c>
      <c r="C5847" s="1" t="s">
        <v>12270</v>
      </c>
      <c r="D5847" s="1" t="s">
        <v>12271</v>
      </c>
      <c r="E5847" s="2" t="str">
        <f t="shared" si="891"/>
        <v>yp</v>
      </c>
      <c r="F5847" s="1" t="s">
        <v>12626</v>
      </c>
      <c r="G5847" s="2" t="str">
        <f t="shared" si="892"/>
        <v>jy                  </v>
      </c>
      <c r="H5847" s="1" t="s">
        <v>12657</v>
      </c>
      <c r="I5847" s="1" t="s">
        <v>16</v>
      </c>
      <c r="K5847" s="1" t="s">
        <v>16</v>
      </c>
    </row>
    <row r="5848" hidden="1" spans="1:11">
      <c r="A5848" s="1" t="s">
        <v>12658</v>
      </c>
      <c r="B5848" s="1" t="s">
        <v>12659</v>
      </c>
      <c r="C5848" s="1" t="s">
        <v>12270</v>
      </c>
      <c r="D5848" s="1" t="s">
        <v>12271</v>
      </c>
      <c r="E5848" s="2" t="str">
        <f t="shared" si="891"/>
        <v>yp</v>
      </c>
      <c r="F5848" s="1" t="s">
        <v>12626</v>
      </c>
      <c r="G5848" s="2" t="str">
        <f t="shared" si="892"/>
        <v>lhn                 </v>
      </c>
      <c r="H5848" s="1" t="s">
        <v>12660</v>
      </c>
      <c r="I5848" s="1" t="s">
        <v>16</v>
      </c>
      <c r="K5848" s="1" t="s">
        <v>16</v>
      </c>
    </row>
    <row r="5849" hidden="1" spans="1:11">
      <c r="A5849" s="1" t="s">
        <v>12661</v>
      </c>
      <c r="B5849" s="1" t="s">
        <v>12662</v>
      </c>
      <c r="C5849" s="1" t="s">
        <v>12270</v>
      </c>
      <c r="D5849" s="1" t="s">
        <v>12271</v>
      </c>
      <c r="E5849" s="2" t="str">
        <f t="shared" si="891"/>
        <v>yp</v>
      </c>
      <c r="F5849" s="1" t="s">
        <v>12626</v>
      </c>
      <c r="G5849" s="2" t="str">
        <f t="shared" si="892"/>
        <v>pl                  </v>
      </c>
      <c r="H5849" s="1" t="s">
        <v>12663</v>
      </c>
      <c r="I5849" s="1" t="s">
        <v>16</v>
      </c>
      <c r="K5849" s="1" t="s">
        <v>16</v>
      </c>
    </row>
    <row r="5850" hidden="1" spans="1:11">
      <c r="A5850" s="1" t="s">
        <v>12664</v>
      </c>
      <c r="B5850" s="1" t="s">
        <v>12665</v>
      </c>
      <c r="C5850" s="1" t="s">
        <v>12270</v>
      </c>
      <c r="D5850" s="1" t="s">
        <v>12271</v>
      </c>
      <c r="E5850" s="2" t="str">
        <f t="shared" si="891"/>
        <v>yp</v>
      </c>
      <c r="F5850" s="1" t="s">
        <v>12626</v>
      </c>
      <c r="G5850" s="2" t="str">
        <f t="shared" si="892"/>
        <v>tb                  </v>
      </c>
      <c r="H5850" s="1" t="s">
        <v>12666</v>
      </c>
      <c r="I5850" s="1" t="s">
        <v>16</v>
      </c>
      <c r="K5850" s="1" t="s">
        <v>16</v>
      </c>
    </row>
    <row r="5851" hidden="1" spans="1:11">
      <c r="A5851" s="1" t="s">
        <v>12667</v>
      </c>
      <c r="B5851" s="1" t="s">
        <v>12668</v>
      </c>
      <c r="C5851" s="1" t="s">
        <v>12270</v>
      </c>
      <c r="D5851" s="1" t="s">
        <v>12271</v>
      </c>
      <c r="E5851" s="2" t="str">
        <f t="shared" si="891"/>
        <v>yp</v>
      </c>
      <c r="F5851" s="1" t="s">
        <v>12626</v>
      </c>
      <c r="G5851" s="2" t="str">
        <f t="shared" si="892"/>
        <v>tbm                 </v>
      </c>
      <c r="H5851" s="1" t="s">
        <v>12669</v>
      </c>
      <c r="I5851" s="1" t="s">
        <v>16</v>
      </c>
      <c r="K5851" s="1" t="s">
        <v>16</v>
      </c>
    </row>
    <row r="5852" hidden="1" spans="1:11">
      <c r="A5852" s="1" t="s">
        <v>12670</v>
      </c>
      <c r="B5852" s="1" t="s">
        <v>12671</v>
      </c>
      <c r="C5852" s="1" t="s">
        <v>12270</v>
      </c>
      <c r="D5852" s="1" t="s">
        <v>12271</v>
      </c>
      <c r="E5852" s="2" t="str">
        <f t="shared" si="891"/>
        <v>yp</v>
      </c>
      <c r="F5852" s="1" t="s">
        <v>12626</v>
      </c>
      <c r="G5852" s="2" t="str">
        <f t="shared" si="892"/>
        <v>xt                  </v>
      </c>
      <c r="H5852" s="1" t="s">
        <v>12672</v>
      </c>
      <c r="I5852" s="1" t="s">
        <v>16</v>
      </c>
      <c r="K5852" s="1" t="s">
        <v>16</v>
      </c>
    </row>
    <row r="5853" hidden="1" spans="1:11">
      <c r="A5853" s="1" t="s">
        <v>12673</v>
      </c>
      <c r="B5853" s="1" t="s">
        <v>12674</v>
      </c>
      <c r="C5853" s="1" t="s">
        <v>12270</v>
      </c>
      <c r="D5853" s="1" t="s">
        <v>12271</v>
      </c>
      <c r="E5853" s="2" t="str">
        <f t="shared" si="891"/>
        <v>yp</v>
      </c>
      <c r="F5853" s="1" t="s">
        <v>12626</v>
      </c>
      <c r="G5853" s="2" t="str">
        <f t="shared" si="892"/>
        <v>ys                  </v>
      </c>
      <c r="H5853" s="1" t="s">
        <v>12675</v>
      </c>
      <c r="I5853" s="1" t="s">
        <v>16</v>
      </c>
      <c r="K5853" s="1" t="s">
        <v>16</v>
      </c>
    </row>
    <row r="5854" hidden="1" spans="1:11">
      <c r="A5854" s="1" t="s">
        <v>12676</v>
      </c>
      <c r="B5854" s="1" t="s">
        <v>12677</v>
      </c>
      <c r="C5854" s="1" t="s">
        <v>12270</v>
      </c>
      <c r="D5854" s="1" t="s">
        <v>12271</v>
      </c>
      <c r="E5854" s="2" t="str">
        <f t="shared" si="891"/>
        <v>yp</v>
      </c>
      <c r="F5854" s="1" t="s">
        <v>12626</v>
      </c>
      <c r="G5854" s="2" t="str">
        <f t="shared" si="892"/>
        <v>ysdz                </v>
      </c>
      <c r="H5854" s="1" t="s">
        <v>12678</v>
      </c>
      <c r="I5854" s="1" t="s">
        <v>16</v>
      </c>
      <c r="K5854" s="1" t="s">
        <v>16</v>
      </c>
    </row>
    <row r="5855" hidden="1" spans="1:11">
      <c r="A5855" s="1" t="s">
        <v>12679</v>
      </c>
      <c r="B5855" s="1" t="s">
        <v>12680</v>
      </c>
      <c r="C5855" s="1" t="s">
        <v>12270</v>
      </c>
      <c r="D5855" s="1" t="s">
        <v>12271</v>
      </c>
      <c r="E5855" s="2" t="str">
        <f t="shared" si="891"/>
        <v>zp</v>
      </c>
      <c r="F5855" s="1" t="s">
        <v>12149</v>
      </c>
      <c r="G5855" s="2" t="str">
        <f t="shared" si="892"/>
        <v>sdj                 </v>
      </c>
      <c r="H5855" s="1" t="s">
        <v>12681</v>
      </c>
      <c r="I5855" s="1" t="s">
        <v>16</v>
      </c>
      <c r="K5855" s="1" t="s">
        <v>16</v>
      </c>
    </row>
    <row r="5856" hidden="1" spans="1:11">
      <c r="A5856" s="1" t="s">
        <v>12682</v>
      </c>
      <c r="B5856" s="1" t="s">
        <v>12683</v>
      </c>
      <c r="C5856" s="1" t="s">
        <v>12270</v>
      </c>
      <c r="D5856" s="1" t="s">
        <v>12271</v>
      </c>
      <c r="E5856" s="2" t="str">
        <f t="shared" si="891"/>
        <v>zp</v>
      </c>
      <c r="F5856" s="1" t="s">
        <v>12149</v>
      </c>
      <c r="G5856" s="2" t="str">
        <f t="shared" ref="G5856:G5861" si="893">MID(A5856,4,20)</f>
        <v>zphly               </v>
      </c>
      <c r="H5856" s="1" t="s">
        <v>12684</v>
      </c>
      <c r="I5856" s="1" t="s">
        <v>16</v>
      </c>
      <c r="K5856" s="1" t="s">
        <v>16</v>
      </c>
    </row>
    <row r="5857" hidden="1" spans="1:11">
      <c r="A5857" s="1" t="s">
        <v>12685</v>
      </c>
      <c r="B5857" s="1" t="s">
        <v>12686</v>
      </c>
      <c r="C5857" s="1" t="s">
        <v>12270</v>
      </c>
      <c r="D5857" s="1" t="s">
        <v>12271</v>
      </c>
      <c r="E5857" s="2" t="str">
        <f t="shared" si="891"/>
        <v>zp</v>
      </c>
      <c r="F5857" s="1" t="s">
        <v>12149</v>
      </c>
      <c r="G5857" s="2" t="str">
        <f t="shared" si="893"/>
        <v>zphlyj              </v>
      </c>
      <c r="H5857" s="1" t="s">
        <v>12687</v>
      </c>
      <c r="I5857" s="1" t="s">
        <v>16</v>
      </c>
      <c r="K5857" s="1" t="s">
        <v>16</v>
      </c>
    </row>
    <row r="5858" hidden="1" spans="1:11">
      <c r="A5858" s="1" t="s">
        <v>12688</v>
      </c>
      <c r="B5858" s="1" t="s">
        <v>12689</v>
      </c>
      <c r="C5858" s="1" t="s">
        <v>12270</v>
      </c>
      <c r="D5858" s="1" t="s">
        <v>12271</v>
      </c>
      <c r="E5858" s="2" t="str">
        <f t="shared" si="891"/>
        <v>zp</v>
      </c>
      <c r="F5858" s="1" t="s">
        <v>12149</v>
      </c>
      <c r="G5858" s="2" t="str">
        <f t="shared" si="893"/>
        <v>zpslh               </v>
      </c>
      <c r="H5858" s="1" t="s">
        <v>12690</v>
      </c>
      <c r="I5858" s="1" t="s">
        <v>16</v>
      </c>
      <c r="K5858" s="1" t="s">
        <v>16</v>
      </c>
    </row>
    <row r="5859" hidden="1" spans="1:11">
      <c r="A5859" s="1" t="s">
        <v>12691</v>
      </c>
      <c r="B5859" s="1" t="s">
        <v>12692</v>
      </c>
      <c r="C5859" s="1" t="s">
        <v>12270</v>
      </c>
      <c r="D5859" s="1" t="s">
        <v>12271</v>
      </c>
      <c r="E5859" s="2" t="str">
        <f t="shared" si="891"/>
        <v>zp</v>
      </c>
      <c r="F5859" s="1" t="s">
        <v>12149</v>
      </c>
      <c r="G5859" s="2" t="str">
        <f t="shared" si="893"/>
        <v>zpsry               </v>
      </c>
      <c r="H5859" s="1" t="s">
        <v>12693</v>
      </c>
      <c r="I5859" s="1" t="s">
        <v>16</v>
      </c>
      <c r="K5859" s="1" t="s">
        <v>16</v>
      </c>
    </row>
    <row r="5860" hidden="1" spans="1:11">
      <c r="A5860" s="1" t="s">
        <v>12694</v>
      </c>
      <c r="B5860" s="1" t="s">
        <v>12695</v>
      </c>
      <c r="C5860" s="1" t="s">
        <v>12270</v>
      </c>
      <c r="D5860" s="1" t="s">
        <v>12271</v>
      </c>
      <c r="E5860" s="2" t="str">
        <f t="shared" si="891"/>
        <v>zp</v>
      </c>
      <c r="F5860" s="1" t="s">
        <v>12149</v>
      </c>
      <c r="G5860" s="2" t="str">
        <f t="shared" si="893"/>
        <v>zpxb                </v>
      </c>
      <c r="H5860" s="1" t="s">
        <v>12696</v>
      </c>
      <c r="I5860" s="1" t="s">
        <v>16</v>
      </c>
      <c r="K5860" s="1" t="s">
        <v>16</v>
      </c>
    </row>
    <row r="5861" hidden="1" spans="1:11">
      <c r="A5861" s="1" t="s">
        <v>12697</v>
      </c>
      <c r="B5861" s="1" t="s">
        <v>12698</v>
      </c>
      <c r="C5861" s="1" t="s">
        <v>12270</v>
      </c>
      <c r="D5861" s="1" t="s">
        <v>12271</v>
      </c>
      <c r="E5861" s="2" t="s">
        <v>12699</v>
      </c>
      <c r="F5861" s="1" t="s">
        <v>12700</v>
      </c>
      <c r="G5861" s="2" t="str">
        <f t="shared" si="893"/>
        <v>yz                  </v>
      </c>
      <c r="H5861" s="1" t="s">
        <v>12701</v>
      </c>
      <c r="I5861" s="1" t="s">
        <v>16</v>
      </c>
      <c r="K5861" s="1" t="s">
        <v>16</v>
      </c>
    </row>
    <row r="5862" hidden="1" spans="1:11">
      <c r="A5862" s="1" t="s">
        <v>12702</v>
      </c>
      <c r="B5862" s="1" t="s">
        <v>12703</v>
      </c>
      <c r="C5862" s="1" t="s">
        <v>12582</v>
      </c>
      <c r="D5862" s="1" t="s">
        <v>12583</v>
      </c>
      <c r="E5862" s="2" t="str">
        <f>MID(A5862,2,40)</f>
        <v>zszl0                                   </v>
      </c>
      <c r="F5862" s="2" t="str">
        <f>MID(B5862,1,40)</f>
        <v>赠送治疗0元                                  </v>
      </c>
      <c r="I5862" s="1" t="s">
        <v>16</v>
      </c>
      <c r="K5862" s="1" t="s">
        <v>16</v>
      </c>
    </row>
    <row r="5863" spans="12:12">
      <c r="L5863" t="str">
        <f>MID(B5863,11,10)</f>
        <v/>
      </c>
    </row>
  </sheetData>
  <autoFilter ref="A1:K5862">
    <filterColumn colId="3">
      <customFilters>
        <customFilter operator="equal" val="角塑附属产品"/>
      </customFilters>
    </filterColumn>
  </autoFilter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B18" sqref="B18"/>
    </sheetView>
  </sheetViews>
  <sheetFormatPr defaultColWidth="9" defaultRowHeight="16.8"/>
  <cols>
    <col min="2" max="2" width="29" customWidth="1"/>
  </cols>
  <sheetData>
    <row r="1" s="1" customFormat="1" spans="2:12"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2" t="s">
        <v>10</v>
      </c>
    </row>
    <row r="2" spans="1:13">
      <c r="A2" s="3" t="s">
        <v>12379</v>
      </c>
      <c r="B2" s="3" t="s">
        <v>12380</v>
      </c>
      <c r="C2" s="3" t="s">
        <v>12313</v>
      </c>
      <c r="D2" s="4" t="str">
        <f t="shared" ref="D2:D11" si="0">LEFT(A2,1)</f>
        <v>8</v>
      </c>
      <c r="E2" s="3" t="s">
        <v>12381</v>
      </c>
      <c r="F2" s="4" t="s">
        <v>12704</v>
      </c>
      <c r="G2" s="3" t="s">
        <v>12705</v>
      </c>
      <c r="H2" s="5"/>
      <c r="I2" s="3" t="s">
        <v>12382</v>
      </c>
      <c r="J2" s="5"/>
      <c r="K2" s="3" t="s">
        <v>16</v>
      </c>
      <c r="L2" s="5"/>
      <c r="M2" s="5"/>
    </row>
    <row r="3" spans="1:13">
      <c r="A3" s="3" t="s">
        <v>12383</v>
      </c>
      <c r="B3" s="3" t="s">
        <v>12384</v>
      </c>
      <c r="C3" s="3" t="s">
        <v>12313</v>
      </c>
      <c r="D3" s="4" t="str">
        <f t="shared" si="0"/>
        <v>8</v>
      </c>
      <c r="E3" s="3" t="s">
        <v>12381</v>
      </c>
      <c r="F3" s="4" t="s">
        <v>12704</v>
      </c>
      <c r="G3" s="3" t="s">
        <v>12705</v>
      </c>
      <c r="H3" s="5"/>
      <c r="I3" s="3" t="s">
        <v>12385</v>
      </c>
      <c r="J3" s="5"/>
      <c r="K3" s="3" t="s">
        <v>16</v>
      </c>
      <c r="L3" s="5"/>
      <c r="M3" s="5"/>
    </row>
    <row r="4" spans="1:13">
      <c r="A4" s="3" t="s">
        <v>12386</v>
      </c>
      <c r="B4" s="3" t="s">
        <v>12405</v>
      </c>
      <c r="C4" s="3" t="s">
        <v>12313</v>
      </c>
      <c r="D4" s="4" t="str">
        <f t="shared" si="0"/>
        <v>8</v>
      </c>
      <c r="E4" s="3" t="s">
        <v>12381</v>
      </c>
      <c r="F4" s="4" t="s">
        <v>12704</v>
      </c>
      <c r="G4" s="3" t="s">
        <v>12705</v>
      </c>
      <c r="H4" s="5"/>
      <c r="I4" s="3" t="s">
        <v>12406</v>
      </c>
      <c r="J4" s="5"/>
      <c r="K4" s="3" t="s">
        <v>16</v>
      </c>
      <c r="L4" s="5"/>
      <c r="M4" s="5"/>
    </row>
    <row r="5" spans="1:13">
      <c r="A5" s="3" t="s">
        <v>12389</v>
      </c>
      <c r="B5" s="3" t="s">
        <v>12408</v>
      </c>
      <c r="C5" s="3" t="s">
        <v>12313</v>
      </c>
      <c r="D5" s="4" t="str">
        <f t="shared" si="0"/>
        <v>8</v>
      </c>
      <c r="E5" s="3" t="s">
        <v>12381</v>
      </c>
      <c r="F5" s="4" t="s">
        <v>12704</v>
      </c>
      <c r="G5" s="3" t="s">
        <v>12705</v>
      </c>
      <c r="H5" s="5"/>
      <c r="I5" s="3" t="s">
        <v>12409</v>
      </c>
      <c r="J5" s="5"/>
      <c r="K5" s="3" t="s">
        <v>16</v>
      </c>
      <c r="L5" s="5"/>
      <c r="M5" s="5"/>
    </row>
    <row r="6" spans="1:13">
      <c r="A6" s="3" t="s">
        <v>12392</v>
      </c>
      <c r="B6" s="3" t="s">
        <v>12387</v>
      </c>
      <c r="C6" s="3" t="s">
        <v>12313</v>
      </c>
      <c r="D6" s="4" t="str">
        <f t="shared" si="0"/>
        <v>8</v>
      </c>
      <c r="E6" s="3" t="s">
        <v>12381</v>
      </c>
      <c r="F6" s="4" t="s">
        <v>12704</v>
      </c>
      <c r="G6" s="3" t="s">
        <v>12706</v>
      </c>
      <c r="H6" s="5"/>
      <c r="I6" s="3" t="s">
        <v>12388</v>
      </c>
      <c r="J6" s="5"/>
      <c r="K6" s="3" t="s">
        <v>16</v>
      </c>
      <c r="L6" s="5"/>
      <c r="M6" s="5"/>
    </row>
    <row r="7" spans="1:13">
      <c r="A7" s="3" t="s">
        <v>12395</v>
      </c>
      <c r="B7" s="3" t="s">
        <v>12390</v>
      </c>
      <c r="C7" s="3" t="s">
        <v>12313</v>
      </c>
      <c r="D7" s="4" t="str">
        <f t="shared" si="0"/>
        <v>8</v>
      </c>
      <c r="E7" s="3" t="s">
        <v>12381</v>
      </c>
      <c r="F7" s="4" t="s">
        <v>12704</v>
      </c>
      <c r="G7" s="3" t="s">
        <v>12706</v>
      </c>
      <c r="H7" s="5"/>
      <c r="I7" s="3" t="s">
        <v>12391</v>
      </c>
      <c r="J7" s="5"/>
      <c r="K7" s="3" t="s">
        <v>16</v>
      </c>
      <c r="L7" s="5"/>
      <c r="M7" s="5"/>
    </row>
    <row r="8" spans="1:13">
      <c r="A8" s="3" t="s">
        <v>12398</v>
      </c>
      <c r="B8" s="3" t="s">
        <v>12396</v>
      </c>
      <c r="C8" s="3" t="s">
        <v>12313</v>
      </c>
      <c r="D8" s="4" t="str">
        <f t="shared" si="0"/>
        <v>8</v>
      </c>
      <c r="E8" s="3" t="s">
        <v>12381</v>
      </c>
      <c r="F8" s="4" t="s">
        <v>12704</v>
      </c>
      <c r="G8" s="3" t="s">
        <v>12706</v>
      </c>
      <c r="H8" s="5"/>
      <c r="I8" s="3" t="s">
        <v>12397</v>
      </c>
      <c r="J8" s="5"/>
      <c r="K8" s="3" t="s">
        <v>16</v>
      </c>
      <c r="L8" s="5"/>
      <c r="M8" s="5"/>
    </row>
    <row r="9" spans="1:13">
      <c r="A9" s="3" t="s">
        <v>12401</v>
      </c>
      <c r="B9" s="3" t="s">
        <v>12399</v>
      </c>
      <c r="C9" s="3" t="s">
        <v>12313</v>
      </c>
      <c r="D9" s="4" t="str">
        <f t="shared" si="0"/>
        <v>8</v>
      </c>
      <c r="E9" s="3" t="s">
        <v>12381</v>
      </c>
      <c r="F9" s="4" t="s">
        <v>12704</v>
      </c>
      <c r="G9" s="3" t="s">
        <v>12706</v>
      </c>
      <c r="H9" s="5"/>
      <c r="I9" s="3" t="s">
        <v>12400</v>
      </c>
      <c r="J9" s="5"/>
      <c r="K9" s="3" t="s">
        <v>16</v>
      </c>
      <c r="L9" s="5"/>
      <c r="M9" s="5"/>
    </row>
    <row r="10" spans="1:13">
      <c r="A10" s="3" t="s">
        <v>12404</v>
      </c>
      <c r="B10" s="3" t="s">
        <v>12402</v>
      </c>
      <c r="C10" s="3" t="s">
        <v>12313</v>
      </c>
      <c r="D10" s="4" t="str">
        <f t="shared" si="0"/>
        <v>8</v>
      </c>
      <c r="E10" s="3" t="s">
        <v>12381</v>
      </c>
      <c r="F10" s="4" t="s">
        <v>12704</v>
      </c>
      <c r="G10" s="3" t="s">
        <v>12706</v>
      </c>
      <c r="H10" s="5"/>
      <c r="I10" s="3" t="s">
        <v>12403</v>
      </c>
      <c r="J10" s="5"/>
      <c r="K10" s="3" t="s">
        <v>16</v>
      </c>
      <c r="L10" s="5"/>
      <c r="M10" s="5"/>
    </row>
    <row r="11" spans="1:13">
      <c r="A11" s="3" t="s">
        <v>12407</v>
      </c>
      <c r="B11" s="3" t="s">
        <v>12411</v>
      </c>
      <c r="C11" s="3" t="s">
        <v>12313</v>
      </c>
      <c r="D11" s="4" t="str">
        <f t="shared" si="0"/>
        <v>8</v>
      </c>
      <c r="E11" s="3" t="s">
        <v>12381</v>
      </c>
      <c r="F11" s="4" t="s">
        <v>12704</v>
      </c>
      <c r="G11" s="3" t="s">
        <v>12706</v>
      </c>
      <c r="H11" s="5"/>
      <c r="I11" s="3" t="s">
        <v>12412</v>
      </c>
      <c r="J11" s="5"/>
      <c r="K11" s="3" t="s">
        <v>16</v>
      </c>
      <c r="L11" s="5"/>
      <c r="M11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商品明细</vt:lpstr>
      <vt:lpstr>Sheet1</vt:lpstr>
      <vt:lpstr>有问题的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2006-09-16T03:21:00Z</dcterms:created>
  <dcterms:modified xsi:type="dcterms:W3CDTF">2019-08-26T14:31:04Z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  <property fmtid="{D5CDD505-2E9C-101B-9397-08002B2CF9AE}" pid="3" name="KSOReadingLayout">
    <vt:bool>true</vt:bool>
  </property>
</Properties>
</file>