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har8696/Sydney Uni Dropbox/Januar Harianto/projects/SOLES/cheatsheets/Jamovi/cheatsheet-jamovi-anova/"/>
    </mc:Choice>
  </mc:AlternateContent>
  <xr:revisionPtr revIDLastSave="0" documentId="13_ncr:1_{3296390C-CF5E-2141-BCDB-5F5B7CECFDDC}" xr6:coauthVersionLast="47" xr6:coauthVersionMax="47" xr10:uidLastSave="{00000000-0000-0000-0000-000000000000}"/>
  <bookViews>
    <workbookView xWindow="33740" yWindow="1840" windowWidth="21840" windowHeight="11920" activeTab="1" xr2:uid="{1B4F7BBE-FA22-4933-BB09-5502D8AAFDB0}"/>
  </bookViews>
  <sheets>
    <sheet name="AllPossData" sheetId="1" r:id="rId1"/>
    <sheet name="Metadata" sheetId="2" r:id="rId2"/>
  </sheets>
  <definedNames>
    <definedName name="_xlnm._FilterDatabase" localSheetId="0" hidden="1">AllPossData!$A$1:$O$21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<sst xmlns="http://schemas.openxmlformats.org/spreadsheetml/2006/main" count="126" uniqueCount="49">
  <si>
    <t>PossID</t>
  </si>
  <si>
    <t>Sex</t>
  </si>
  <si>
    <t>BW</t>
  </si>
  <si>
    <t>BC</t>
  </si>
  <si>
    <t>Age</t>
  </si>
  <si>
    <t>Albumin</t>
  </si>
  <si>
    <t>Creatinine</t>
  </si>
  <si>
    <t>Protein</t>
  </si>
  <si>
    <t>Phosphorus</t>
  </si>
  <si>
    <t>WiggleBLUP</t>
  </si>
  <si>
    <t>AEatBLUP</t>
  </si>
  <si>
    <t>AunprefLTBLUP</t>
  </si>
  <si>
    <t>AVigilBLUP</t>
  </si>
  <si>
    <t>AmoveTBLUP</t>
  </si>
  <si>
    <t>AactiveTBLUP</t>
  </si>
  <si>
    <t>sex of individual (Male, Female, Unknown)</t>
  </si>
  <si>
    <t>Age based on bodyweight (Adult: &gt;= 1.8kg; Juvenile: &lt;1.8kg)</t>
  </si>
  <si>
    <t>Body condition taken in field</t>
  </si>
  <si>
    <t>BoldBLUP</t>
  </si>
  <si>
    <t>ExpBLUP</t>
  </si>
  <si>
    <t>VigilBLUP</t>
  </si>
  <si>
    <t>NA</t>
  </si>
  <si>
    <t>0447107</t>
  </si>
  <si>
    <t>0447356</t>
  </si>
  <si>
    <t>0447525</t>
  </si>
  <si>
    <t>0447841</t>
  </si>
  <si>
    <t>0447947</t>
  </si>
  <si>
    <t>M</t>
  </si>
  <si>
    <t>F</t>
  </si>
  <si>
    <t>Most recent BW recorded at time of Arena test (kg)</t>
  </si>
  <si>
    <t>Cohort</t>
  </si>
  <si>
    <t>Solved</t>
  </si>
  <si>
    <t>TTS</t>
  </si>
  <si>
    <t>OLD</t>
  </si>
  <si>
    <t>NEW</t>
  </si>
  <si>
    <t>Personality Trait-BLUP calculated for wiggle</t>
  </si>
  <si>
    <t>Personality Trait-BLUP calculated for boldness</t>
  </si>
  <si>
    <t>Personality Trait-BLUP calculated for explorative</t>
  </si>
  <si>
    <t>Personality Trait-BLUP calculated for vigilance</t>
  </si>
  <si>
    <t>Personality Trait-BLUP calculated for activity1</t>
  </si>
  <si>
    <t>Personality Trait-BLUP calculated for activity2</t>
  </si>
  <si>
    <t>Health index-Measure for liver function (g/L)</t>
  </si>
  <si>
    <t>Health index-Measure for kidney function (mmol/L)</t>
  </si>
  <si>
    <t>Health index-Measure for body condition (g/L)</t>
  </si>
  <si>
    <t>Health index-Measure for electrolytes (mmol/L)</t>
  </si>
  <si>
    <t>individual microchip number (unique identity number)</t>
  </si>
  <si>
    <t>Did the possum solve its first trial in current study? (1/0)</t>
  </si>
  <si>
    <t>Time it took the possum to solve the trial (in seconds)in current study</t>
  </si>
  <si>
    <t>OLD = possum completed a puzzle trial in the 2022 (and current 2024 study);; NEW = possum first trapped and only completed  a puzzle trial in the current 2024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</si>
</sst>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A3FC-5838-45D1-8DDF-06A22DD88629}">
  <dimension ref="A1:R21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8.83203125" style="1" bestFit="1" customWidth="1"/>
    <col min="2" max="2" width="5.83203125" style="1" customWidth="1"/>
    <col min="3" max="3" width="6.5" style="4" customWidth="1"/>
    <col min="4" max="4" width="8.5" bestFit="1" customWidth="1"/>
    <col min="5" max="5" width="8.33203125" customWidth="1"/>
    <col min="6" max="6" width="8.83203125" customWidth="1"/>
    <col min="7" max="7" width="11.6640625" customWidth="1"/>
    <col min="8" max="8" width="9.5" customWidth="1"/>
    <col min="9" max="9" width="11.1640625" customWidth="1"/>
    <col min="10" max="10" width="12.5" style="1" customWidth="1"/>
    <col min="11" max="11" width="9.83203125" customWidth="1"/>
    <col min="12" max="12" width="14.5" customWidth="1"/>
    <col min="13" max="13" width="11.5" customWidth="1"/>
    <col min="14" max="14" width="14.1640625" customWidth="1"/>
    <col min="15" max="15" width="13.33203125" customWidth="1"/>
    <col min="16" max="16" width="9.5" customWidth="1"/>
  </cols>
  <sheetData>
    <row r="1" spans="1:18" x14ac:dyDescent="0.2">
      <c r="A1" s="1" t="s">
        <v>0</v>
      </c>
      <c r="B1" s="1" t="s">
        <v>1</v>
      </c>
      <c r="C1" s="3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19</v>
      </c>
      <c r="M1" s="1" t="s">
        <v>20</v>
      </c>
      <c r="N1" s="1" t="s">
        <v>13</v>
      </c>
      <c r="O1" s="1" t="s">
        <v>14</v>
      </c>
      <c r="P1" s="1" t="s">
        <v>30</v>
      </c>
      <c r="Q1" s="1" t="s">
        <v>31</v>
      </c>
      <c r="R1" s="1" t="s">
        <v>32</v>
      </c>
    </row>
    <row r="2" spans="1:18" x14ac:dyDescent="0.2">
      <c r="A2" s="2" t="s">
        <v>22</v>
      </c>
      <c r="B2" s="1" t="s">
        <v>28</v>
      </c>
      <c r="C2" s="3">
        <v>2.15</v>
      </c>
      <c r="D2" s="1" t="str">
        <f t="shared" ref="D2:D6" si="0">IF(C2&gt;=1.8,"ADULT","JUVENILE")</f>
        <v>ADULT</v>
      </c>
      <c r="E2" s="1">
        <v>3</v>
      </c>
      <c r="F2" s="1" t="s">
        <v>21</v>
      </c>
      <c r="G2" s="1" t="s">
        <v>21</v>
      </c>
      <c r="H2" s="1" t="s">
        <v>21</v>
      </c>
      <c r="I2" s="1" t="s">
        <v>21</v>
      </c>
      <c r="J2" s="1">
        <v>0.267620005425524</v>
      </c>
      <c r="K2" s="1">
        <v>-0.51837768769175196</v>
      </c>
      <c r="L2" s="1">
        <v>0.31499846845264201</v>
      </c>
      <c r="M2" s="1">
        <v>0.31033000908758301</v>
      </c>
      <c r="N2" s="1">
        <v>0.38024889516126698</v>
      </c>
      <c r="O2" s="1">
        <v>0.30249471808072897</v>
      </c>
      <c r="P2" s="1" t="s">
        <v>33</v>
      </c>
      <c r="Q2" s="1">
        <v>0</v>
      </c>
      <c r="R2" t="s">
        <v>21</v>
      </c>
    </row>
    <row r="3" spans="1:18" x14ac:dyDescent="0.2">
      <c r="A3" s="2" t="s">
        <v>23</v>
      </c>
      <c r="B3" s="1" t="s">
        <v>27</v>
      </c>
      <c r="C3" s="3">
        <v>2.5499999999999998</v>
      </c>
      <c r="D3" s="1" t="str">
        <f t="shared" si="0"/>
        <v>ADULT</v>
      </c>
      <c r="E3" s="1">
        <v>2</v>
      </c>
      <c r="F3">
        <v>36.151000000000003</v>
      </c>
      <c r="G3">
        <v>81.817999999999998</v>
      </c>
      <c r="H3">
        <v>59.012999999999998</v>
      </c>
      <c r="I3">
        <v>1.329</v>
      </c>
      <c r="J3" s="1">
        <v>-2.83671285593864E-2</v>
      </c>
      <c r="K3" s="1">
        <v>3.8183036701041499E-2</v>
      </c>
      <c r="L3" s="1">
        <v>0.24511490143595599</v>
      </c>
      <c r="M3" s="1">
        <v>0.27834232404613801</v>
      </c>
      <c r="N3" s="1">
        <v>0.45427876942349099</v>
      </c>
      <c r="O3" s="1">
        <v>0.36063945861961899</v>
      </c>
      <c r="P3" s="1" t="s">
        <v>33</v>
      </c>
      <c r="Q3" s="1">
        <v>1</v>
      </c>
      <c r="R3" s="1">
        <v>50</v>
      </c>
    </row>
    <row r="4" spans="1:18" x14ac:dyDescent="0.2">
      <c r="A4" s="2" t="s">
        <v>24</v>
      </c>
      <c r="B4" s="1" t="s">
        <v>28</v>
      </c>
      <c r="C4" s="3">
        <v>2.95</v>
      </c>
      <c r="D4" s="1" t="str">
        <f t="shared" si="0"/>
        <v>ADULT</v>
      </c>
      <c r="E4" s="1">
        <v>4</v>
      </c>
      <c r="F4">
        <v>34.389000000000003</v>
      </c>
      <c r="G4">
        <v>107.684</v>
      </c>
      <c r="H4">
        <v>64.19</v>
      </c>
      <c r="I4">
        <v>1.5940000000000001</v>
      </c>
      <c r="J4" s="1">
        <v>-0.20826098473115201</v>
      </c>
      <c r="K4" s="1">
        <v>-3.7027872000687301E-2</v>
      </c>
      <c r="L4" s="1">
        <v>0.219879168902153</v>
      </c>
      <c r="M4" s="1">
        <v>0.39029922169119502</v>
      </c>
      <c r="N4" s="1">
        <v>0.45106007923817698</v>
      </c>
      <c r="O4" s="1">
        <v>0.208568598748676</v>
      </c>
      <c r="P4" s="1" t="s">
        <v>33</v>
      </c>
      <c r="Q4" s="1">
        <v>1</v>
      </c>
      <c r="R4" s="1">
        <v>14</v>
      </c>
    </row>
    <row r="5" spans="1:18" x14ac:dyDescent="0.2">
      <c r="A5" s="2" t="s">
        <v>25</v>
      </c>
      <c r="B5" s="1" t="s">
        <v>28</v>
      </c>
      <c r="C5" s="3">
        <v>2.7</v>
      </c>
      <c r="D5" s="1" t="str">
        <f t="shared" si="0"/>
        <v>ADULT</v>
      </c>
      <c r="E5" s="1">
        <v>3</v>
      </c>
      <c r="F5">
        <v>32.110999999999997</v>
      </c>
      <c r="G5">
        <v>96.215999999999994</v>
      </c>
      <c r="H5">
        <v>55.115000000000002</v>
      </c>
      <c r="I5">
        <v>1.284</v>
      </c>
      <c r="J5" s="1">
        <v>-0.27284659668933497</v>
      </c>
      <c r="K5" s="1">
        <v>0.91062957764109598</v>
      </c>
      <c r="L5" s="1">
        <v>0.26258579319012798</v>
      </c>
      <c r="M5" s="1">
        <v>0.45427459177408502</v>
      </c>
      <c r="N5" s="1">
        <v>0.38990496571721001</v>
      </c>
      <c r="O5" s="1">
        <v>-0.32144307462505201</v>
      </c>
      <c r="P5" s="1" t="s">
        <v>33</v>
      </c>
      <c r="Q5" s="1">
        <v>1</v>
      </c>
      <c r="R5" s="1">
        <v>45</v>
      </c>
    </row>
    <row r="6" spans="1:18" x14ac:dyDescent="0.2">
      <c r="A6" s="2" t="s">
        <v>26</v>
      </c>
      <c r="B6" s="1" t="s">
        <v>27</v>
      </c>
      <c r="C6" s="3">
        <v>2.2000000000000002</v>
      </c>
      <c r="D6" s="1" t="str">
        <f t="shared" si="0"/>
        <v>ADULT</v>
      </c>
      <c r="E6" s="1">
        <v>3</v>
      </c>
      <c r="F6">
        <v>33.761000000000003</v>
      </c>
      <c r="G6">
        <v>59.899000000000001</v>
      </c>
      <c r="H6">
        <v>58.831000000000003</v>
      </c>
      <c r="I6">
        <v>0.86099999999999999</v>
      </c>
      <c r="J6" s="1">
        <v>0.162429385562183</v>
      </c>
      <c r="K6" s="1">
        <v>-0.51837768769175196</v>
      </c>
      <c r="L6" s="1">
        <v>-0.224657965731766</v>
      </c>
      <c r="M6" s="1">
        <v>0.99166770047036001</v>
      </c>
      <c r="N6" s="1">
        <v>0.28690687978716001</v>
      </c>
      <c r="O6" s="1">
        <v>-2.1774027232311501E-2</v>
      </c>
      <c r="P6" s="1" t="s">
        <v>34</v>
      </c>
      <c r="Q6" s="1">
        <v>1</v>
      </c>
      <c r="R6" s="1">
        <v>48</v>
      </c>
    </row>
    <row r="7" spans="1:18" x14ac:dyDescent="0.2">
      <c r="A7" s="1">
        <v>1156317</v>
      </c>
      <c r="B7" s="1" t="s">
        <v>28</v>
      </c>
      <c r="C7" s="3">
        <v>1.85</v>
      </c>
      <c r="D7" s="1" t="str">
        <f t="shared" ref="D7:D13" si="1">IF(C7&gt;=1.8,"ADULT","JUVENILE")</f>
        <v>ADULT</v>
      </c>
      <c r="E7" s="1">
        <v>1</v>
      </c>
      <c r="F7">
        <v>30.411999999999999</v>
      </c>
      <c r="G7">
        <v>46.881999999999998</v>
      </c>
      <c r="H7">
        <v>64.363</v>
      </c>
      <c r="I7">
        <v>1.514</v>
      </c>
      <c r="J7" s="1">
        <v>-0.14284503703232801</v>
      </c>
      <c r="K7" s="1">
        <v>-0.51837768769175196</v>
      </c>
      <c r="L7" s="1">
        <v>0.25676216260540402</v>
      </c>
      <c r="M7" s="1">
        <v>-0.20467172007967999</v>
      </c>
      <c r="N7" s="1">
        <v>0.45427876942349099</v>
      </c>
      <c r="O7" s="1">
        <v>1.0628490174354399</v>
      </c>
      <c r="P7" s="1" t="s">
        <v>33</v>
      </c>
      <c r="Q7" s="1">
        <v>1</v>
      </c>
      <c r="R7" s="1">
        <v>12</v>
      </c>
    </row>
    <row r="8" spans="1:18" x14ac:dyDescent="0.2">
      <c r="A8" s="1">
        <v>40455646</v>
      </c>
      <c r="B8" s="1" t="s">
        <v>27</v>
      </c>
      <c r="C8" s="3">
        <v>2.5499999999999998</v>
      </c>
      <c r="D8" s="1" t="str">
        <f t="shared" si="1"/>
        <v>ADULT</v>
      </c>
      <c r="E8" s="1">
        <v>2.5</v>
      </c>
      <c r="F8">
        <v>36.962000000000003</v>
      </c>
      <c r="G8">
        <v>95.096000000000004</v>
      </c>
      <c r="H8">
        <v>64.528999999999996</v>
      </c>
      <c r="I8">
        <v>0.86199999999999999</v>
      </c>
      <c r="J8" s="1">
        <v>6.9756792988849306E-2</v>
      </c>
      <c r="K8" s="1">
        <v>-0.51837768769175196</v>
      </c>
      <c r="L8" s="1">
        <v>-0.14118592735072399</v>
      </c>
      <c r="M8" s="1">
        <v>0.83492804376728003</v>
      </c>
      <c r="N8" s="1">
        <v>0.45427876942349099</v>
      </c>
      <c r="O8" s="1">
        <v>0.37182113949248202</v>
      </c>
      <c r="P8" s="1" t="s">
        <v>34</v>
      </c>
      <c r="Q8" s="1">
        <v>1</v>
      </c>
      <c r="R8" s="1">
        <v>18</v>
      </c>
    </row>
    <row r="9" spans="1:18" x14ac:dyDescent="0.2">
      <c r="A9" s="1">
        <v>40455984</v>
      </c>
      <c r="B9" s="1" t="s">
        <v>27</v>
      </c>
      <c r="C9" s="3">
        <v>2.6</v>
      </c>
      <c r="D9" s="1" t="str">
        <f t="shared" si="1"/>
        <v>ADULT</v>
      </c>
      <c r="E9" s="1">
        <v>3</v>
      </c>
      <c r="F9">
        <v>30.675999999999998</v>
      </c>
      <c r="G9">
        <v>99.227999999999994</v>
      </c>
      <c r="H9">
        <v>60.45</v>
      </c>
      <c r="I9">
        <v>1.698</v>
      </c>
      <c r="J9" s="1">
        <v>0.14032023486842299</v>
      </c>
      <c r="K9" s="1">
        <v>-0.35294533440179199</v>
      </c>
      <c r="L9" s="1">
        <v>0.24450481205844901</v>
      </c>
      <c r="M9" s="1">
        <v>-2.31331124642527E-2</v>
      </c>
      <c r="N9" s="1">
        <v>0.31076686673745302</v>
      </c>
      <c r="O9" s="1">
        <v>0.68454595381865302</v>
      </c>
      <c r="P9" s="1" t="s">
        <v>34</v>
      </c>
      <c r="Q9" s="1">
        <v>1</v>
      </c>
      <c r="R9" s="1">
        <v>272</v>
      </c>
    </row>
    <row r="10" spans="1:18" x14ac:dyDescent="0.2">
      <c r="A10" s="1">
        <v>40458386</v>
      </c>
      <c r="B10" s="1" t="s">
        <v>28</v>
      </c>
      <c r="C10" s="3">
        <v>2</v>
      </c>
      <c r="D10" s="1" t="str">
        <f t="shared" si="1"/>
        <v>ADULT</v>
      </c>
      <c r="E10" s="1">
        <v>2</v>
      </c>
      <c r="F10">
        <v>38.417000000000002</v>
      </c>
      <c r="G10" s="1" t="s">
        <v>21</v>
      </c>
      <c r="H10">
        <v>59.744</v>
      </c>
      <c r="I10">
        <v>1.7010000000000001</v>
      </c>
      <c r="J10" s="1">
        <v>0.20058868838649699</v>
      </c>
      <c r="K10" s="1">
        <v>-0.51837768769175196</v>
      </c>
      <c r="L10" s="1">
        <v>-0.20330465358777899</v>
      </c>
      <c r="M10" s="1">
        <v>0.153590352384503</v>
      </c>
      <c r="N10" s="1">
        <v>-0.52420304691198205</v>
      </c>
      <c r="O10" s="1">
        <v>0.190677909352094</v>
      </c>
      <c r="P10" s="1" t="s">
        <v>34</v>
      </c>
      <c r="Q10" s="1">
        <v>1</v>
      </c>
      <c r="R10" s="1">
        <v>90</v>
      </c>
    </row>
    <row r="11" spans="1:18" x14ac:dyDescent="0.2">
      <c r="A11" s="1">
        <v>40458927</v>
      </c>
      <c r="B11" s="1" t="s">
        <v>27</v>
      </c>
      <c r="C11" s="3">
        <v>2.25</v>
      </c>
      <c r="D11" s="1" t="str">
        <f t="shared" si="1"/>
        <v>ADULT</v>
      </c>
      <c r="E11" s="1">
        <v>3</v>
      </c>
      <c r="F11" s="1" t="s">
        <v>21</v>
      </c>
      <c r="G11" s="1" t="s">
        <v>21</v>
      </c>
      <c r="H11" s="1" t="s">
        <v>21</v>
      </c>
      <c r="I11" s="1" t="s">
        <v>21</v>
      </c>
      <c r="J11" s="1">
        <v>0.20830050031535699</v>
      </c>
      <c r="K11" s="1">
        <v>-0.51837768769175196</v>
      </c>
      <c r="L11" s="1">
        <v>-0.46148560951053502</v>
      </c>
      <c r="M11" s="1">
        <v>0.55343641540256405</v>
      </c>
      <c r="N11" s="1">
        <v>3.26303551473495E-2</v>
      </c>
      <c r="O11" s="1">
        <v>-0.25211665321329901</v>
      </c>
      <c r="P11" s="1" t="s">
        <v>34</v>
      </c>
      <c r="Q11" s="1">
        <v>0</v>
      </c>
      <c r="R11" t="s">
        <v>21</v>
      </c>
    </row>
    <row r="12" spans="1:18" x14ac:dyDescent="0.2">
      <c r="A12" s="1">
        <v>40459185</v>
      </c>
      <c r="B12" s="1" t="s">
        <v>28</v>
      </c>
      <c r="C12" s="3">
        <v>2.2999999999999998</v>
      </c>
      <c r="D12" s="1" t="str">
        <f t="shared" si="1"/>
        <v>ADULT</v>
      </c>
      <c r="E12" s="1">
        <v>3</v>
      </c>
      <c r="F12" s="1" t="s">
        <v>21</v>
      </c>
      <c r="G12" s="1" t="s">
        <v>21</v>
      </c>
      <c r="H12" s="1" t="s">
        <v>21</v>
      </c>
      <c r="I12" s="1" t="s">
        <v>21</v>
      </c>
      <c r="J12" s="1">
        <v>0.26432447736384801</v>
      </c>
      <c r="K12" s="1">
        <v>-0.51837768769175196</v>
      </c>
      <c r="L12" s="1">
        <v>-0.32171847547716298</v>
      </c>
      <c r="M12" s="1">
        <v>0.90210218235431405</v>
      </c>
      <c r="N12" s="1">
        <v>0.36415544423469698</v>
      </c>
      <c r="O12" s="1">
        <v>0.103460798543759</v>
      </c>
      <c r="P12" s="1" t="s">
        <v>34</v>
      </c>
      <c r="Q12" s="1">
        <v>1</v>
      </c>
      <c r="R12" s="1">
        <v>59</v>
      </c>
    </row>
    <row r="13" spans="1:18" x14ac:dyDescent="0.2">
      <c r="A13" s="1">
        <v>40459241</v>
      </c>
      <c r="B13" s="1" t="s">
        <v>27</v>
      </c>
      <c r="C13" s="3">
        <v>3.05</v>
      </c>
      <c r="D13" s="1" t="str">
        <f t="shared" si="1"/>
        <v>ADULT</v>
      </c>
      <c r="E13" s="1">
        <v>4</v>
      </c>
      <c r="F13">
        <v>35.491999999999997</v>
      </c>
      <c r="G13">
        <v>70.549000000000007</v>
      </c>
      <c r="H13">
        <v>64.88</v>
      </c>
      <c r="I13">
        <v>0.93799999999999994</v>
      </c>
      <c r="J13" s="1">
        <v>0.14032023486842299</v>
      </c>
      <c r="K13" s="1">
        <v>-0.208296327820998</v>
      </c>
      <c r="L13" s="1">
        <v>-0.22039572099739899</v>
      </c>
      <c r="M13" s="1">
        <v>0.62120796802218803</v>
      </c>
      <c r="N13" s="1">
        <v>0.27754197079123799</v>
      </c>
      <c r="O13" s="1">
        <v>-5.2866270053751302E-2</v>
      </c>
      <c r="P13" s="1" t="s">
        <v>34</v>
      </c>
      <c r="Q13" s="1">
        <v>0</v>
      </c>
      <c r="R13" t="s">
        <v>21</v>
      </c>
    </row>
    <row r="14" spans="1:18" x14ac:dyDescent="0.2">
      <c r="A14" s="1">
        <v>40459393</v>
      </c>
      <c r="B14" s="1" t="s">
        <v>27</v>
      </c>
      <c r="C14" s="3">
        <v>1.65</v>
      </c>
      <c r="D14" s="1" t="str">
        <f t="shared" ref="D14:D16" si="2">IF(C14&gt;=1.8,"ADULT","JUVENILE")</f>
        <v>JUVENILE</v>
      </c>
      <c r="E14" s="1">
        <v>2.5</v>
      </c>
      <c r="F14">
        <v>32.667999999999999</v>
      </c>
      <c r="G14">
        <v>83.590999999999994</v>
      </c>
      <c r="H14">
        <v>50.503999999999998</v>
      </c>
      <c r="I14">
        <v>1.61</v>
      </c>
      <c r="J14" s="1">
        <v>0.132219231990752</v>
      </c>
      <c r="K14" s="1">
        <v>1.3527075348633999</v>
      </c>
      <c r="L14" s="1">
        <v>-2.5282025777068701E-2</v>
      </c>
      <c r="M14" s="1">
        <v>-0.211261895088031</v>
      </c>
      <c r="N14" s="1">
        <v>0.31076686673745302</v>
      </c>
      <c r="O14" s="1">
        <v>2.20271589332896E-2</v>
      </c>
      <c r="P14" s="1" t="s">
        <v>34</v>
      </c>
      <c r="Q14" s="1">
        <v>1</v>
      </c>
      <c r="R14" s="1">
        <v>183</v>
      </c>
    </row>
    <row r="15" spans="1:18" x14ac:dyDescent="0.2">
      <c r="A15" s="1">
        <v>6135876</v>
      </c>
      <c r="B15" s="1" t="s">
        <v>27</v>
      </c>
      <c r="C15" s="3">
        <v>3.05</v>
      </c>
      <c r="D15" s="1" t="str">
        <f t="shared" si="2"/>
        <v>ADULT</v>
      </c>
      <c r="E15" s="1">
        <v>3</v>
      </c>
      <c r="F15" s="1" t="s">
        <v>21</v>
      </c>
      <c r="G15" s="1" t="s">
        <v>21</v>
      </c>
      <c r="H15" s="1" t="s">
        <v>21</v>
      </c>
      <c r="I15" s="1" t="s">
        <v>21</v>
      </c>
      <c r="J15" s="1">
        <v>0.132219231990752</v>
      </c>
      <c r="K15" s="1">
        <v>2.4194939583967598</v>
      </c>
      <c r="L15" s="1">
        <v>-0.45405039305137401</v>
      </c>
      <c r="M15" s="1">
        <v>-0.20185545595684201</v>
      </c>
      <c r="N15" s="1">
        <v>0.31076686673745302</v>
      </c>
      <c r="O15" s="1">
        <v>-0.55407614096702695</v>
      </c>
      <c r="P15" s="1" t="s">
        <v>33</v>
      </c>
      <c r="Q15" s="1">
        <v>1</v>
      </c>
      <c r="R15" s="1">
        <v>38</v>
      </c>
    </row>
    <row r="16" spans="1:18" x14ac:dyDescent="0.2">
      <c r="A16" s="1">
        <v>6137410</v>
      </c>
      <c r="B16" s="1" t="s">
        <v>28</v>
      </c>
      <c r="C16" s="3">
        <v>2.6</v>
      </c>
      <c r="D16" s="1" t="str">
        <f t="shared" si="2"/>
        <v>ADULT</v>
      </c>
      <c r="E16" s="1">
        <v>3</v>
      </c>
      <c r="F16">
        <v>31.827999999999999</v>
      </c>
      <c r="G16">
        <v>60.566000000000003</v>
      </c>
      <c r="H16">
        <v>58.201999999999998</v>
      </c>
      <c r="I16">
        <v>0.77200000000000002</v>
      </c>
      <c r="J16" s="1">
        <v>-1.7464470609582401E-2</v>
      </c>
      <c r="K16" s="1">
        <v>-0.51837768769175196</v>
      </c>
      <c r="L16" s="1">
        <v>-0.24018764729103001</v>
      </c>
      <c r="M16" s="1">
        <v>0.81893420124655703</v>
      </c>
      <c r="N16" s="1">
        <v>0.45427876942349099</v>
      </c>
      <c r="O16" s="1">
        <v>0.16607821143179499</v>
      </c>
      <c r="P16" s="1" t="s">
        <v>33</v>
      </c>
      <c r="Q16" s="1">
        <v>1</v>
      </c>
      <c r="R16" s="1">
        <v>5</v>
      </c>
    </row>
    <row r="17" spans="1:18" x14ac:dyDescent="0.2">
      <c r="A17" s="1">
        <v>6138024</v>
      </c>
      <c r="B17" s="1" t="s">
        <v>27</v>
      </c>
      <c r="C17" s="3">
        <v>3.4</v>
      </c>
      <c r="D17" s="1" t="str">
        <f t="shared" ref="D17:D21" si="3">IF(C17&gt;=1.8,"ADULT","JUVENILE")</f>
        <v>ADULT</v>
      </c>
      <c r="E17" s="1">
        <v>3</v>
      </c>
      <c r="F17">
        <v>37.83</v>
      </c>
      <c r="G17">
        <v>60.69</v>
      </c>
      <c r="H17">
        <v>65.313000000000002</v>
      </c>
      <c r="I17">
        <v>0.95799999999999996</v>
      </c>
      <c r="J17" s="1">
        <v>-0.43762299977313301</v>
      </c>
      <c r="K17" s="1">
        <v>-0.65003030143345197</v>
      </c>
      <c r="L17" s="1">
        <v>0.470288204489337</v>
      </c>
      <c r="M17" s="1">
        <v>0.346085967694997</v>
      </c>
      <c r="N17" s="1">
        <v>0.53323351698286903</v>
      </c>
      <c r="O17" s="1">
        <v>0.87698254671154896</v>
      </c>
      <c r="P17" s="1" t="s">
        <v>33</v>
      </c>
      <c r="Q17" s="1">
        <v>0</v>
      </c>
      <c r="R17" t="s">
        <v>21</v>
      </c>
    </row>
    <row r="18" spans="1:18" x14ac:dyDescent="0.2">
      <c r="A18" s="1">
        <v>6138055</v>
      </c>
      <c r="B18" s="1" t="s">
        <v>27</v>
      </c>
      <c r="C18" s="3">
        <v>2.75</v>
      </c>
      <c r="D18" s="1" t="str">
        <f t="shared" si="3"/>
        <v>ADULT</v>
      </c>
      <c r="E18" s="1">
        <v>3</v>
      </c>
      <c r="F18" s="1" t="s">
        <v>21</v>
      </c>
      <c r="G18" s="1" t="s">
        <v>21</v>
      </c>
      <c r="H18" s="1" t="s">
        <v>21</v>
      </c>
      <c r="I18" s="1" t="s">
        <v>21</v>
      </c>
      <c r="J18" s="1">
        <v>0.20058868838649699</v>
      </c>
      <c r="K18" s="1">
        <v>-0.51837768769175196</v>
      </c>
      <c r="L18" s="1">
        <v>-0.43042624639200799</v>
      </c>
      <c r="M18" s="1">
        <v>0.59502040595644301</v>
      </c>
      <c r="N18" s="1">
        <v>-0.36648722783159299</v>
      </c>
      <c r="O18" s="1">
        <v>-0.28789803200646202</v>
      </c>
      <c r="P18" s="1" t="s">
        <v>33</v>
      </c>
      <c r="Q18" s="1">
        <v>0</v>
      </c>
      <c r="R18" t="s">
        <v>21</v>
      </c>
    </row>
    <row r="19" spans="1:18" x14ac:dyDescent="0.2">
      <c r="A19" s="1">
        <v>6138303</v>
      </c>
      <c r="B19" s="1" t="s">
        <v>28</v>
      </c>
      <c r="C19" s="3">
        <v>2.4</v>
      </c>
      <c r="D19" s="1" t="str">
        <f t="shared" si="3"/>
        <v>ADULT</v>
      </c>
      <c r="E19" s="1">
        <v>4</v>
      </c>
      <c r="F19">
        <v>33.027999999999999</v>
      </c>
      <c r="G19">
        <v>67.022000000000006</v>
      </c>
      <c r="H19">
        <v>56.536000000000001</v>
      </c>
      <c r="I19">
        <v>0.61899999999999999</v>
      </c>
      <c r="J19" s="1">
        <v>-0.23650506766983301</v>
      </c>
      <c r="K19" s="1">
        <v>1.1776283035322299</v>
      </c>
      <c r="L19" s="1">
        <v>-0.42072019541746802</v>
      </c>
      <c r="M19" s="1">
        <v>0.112006361830624</v>
      </c>
      <c r="N19" s="1">
        <v>0.39956103627315198</v>
      </c>
      <c r="O19" s="1">
        <v>-0.205153593547272</v>
      </c>
      <c r="P19" s="1" t="s">
        <v>34</v>
      </c>
      <c r="Q19" s="1">
        <v>1</v>
      </c>
      <c r="R19" s="1">
        <v>8</v>
      </c>
    </row>
    <row r="20" spans="1:18" x14ac:dyDescent="0.2">
      <c r="A20" s="1">
        <v>6138321</v>
      </c>
      <c r="B20" s="1" t="s">
        <v>28</v>
      </c>
      <c r="C20" s="3">
        <v>2.65</v>
      </c>
      <c r="D20" s="1" t="str">
        <f t="shared" si="3"/>
        <v>ADULT</v>
      </c>
      <c r="E20" s="1">
        <v>2</v>
      </c>
      <c r="F20">
        <v>31.06</v>
      </c>
      <c r="G20">
        <v>101.039</v>
      </c>
      <c r="H20">
        <v>61.152999999999999</v>
      </c>
      <c r="I20">
        <v>1.482</v>
      </c>
      <c r="J20" s="1">
        <v>-0.30523492340345898</v>
      </c>
      <c r="K20" s="1">
        <v>-0.35294533440179199</v>
      </c>
      <c r="L20" s="1">
        <v>0.35771893150728301</v>
      </c>
      <c r="M20" s="1">
        <v>-7.9571747251386202E-2</v>
      </c>
      <c r="N20" s="1">
        <v>0.31076686673745302</v>
      </c>
      <c r="O20" s="1">
        <v>0.45122411735902501</v>
      </c>
      <c r="P20" s="1" t="s">
        <v>33</v>
      </c>
      <c r="Q20" s="1">
        <v>1</v>
      </c>
      <c r="R20" s="1">
        <v>81</v>
      </c>
    </row>
    <row r="21" spans="1:18" x14ac:dyDescent="0.2">
      <c r="A21" s="1">
        <v>6138714</v>
      </c>
      <c r="B21" s="1" t="s">
        <v>27</v>
      </c>
      <c r="C21" s="3">
        <v>2.6</v>
      </c>
      <c r="D21" s="1" t="str">
        <f t="shared" si="3"/>
        <v>ADULT</v>
      </c>
      <c r="E21" s="1">
        <v>3</v>
      </c>
      <c r="F21">
        <v>36.950000000000003</v>
      </c>
      <c r="G21">
        <v>54.981999999999999</v>
      </c>
      <c r="H21">
        <v>61.009</v>
      </c>
      <c r="I21">
        <v>1.161</v>
      </c>
      <c r="J21" s="1">
        <v>0.13579888295848599</v>
      </c>
      <c r="K21" s="1">
        <v>-0.51837768769175196</v>
      </c>
      <c r="L21" s="1">
        <v>0.41205897819803899</v>
      </c>
      <c r="M21" s="1">
        <v>0.34871523113731701</v>
      </c>
      <c r="N21" s="1">
        <v>0.38990496571721001</v>
      </c>
      <c r="O21" s="1">
        <v>0.35840312244504602</v>
      </c>
      <c r="P21" s="1" t="s">
        <v>34</v>
      </c>
      <c r="Q21" s="1">
        <v>0</v>
      </c>
      <c r="R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0B02-0AA9-4E5A-B0FA-F702359F3E5C}">
  <dimension ref="A1:B18"/>
  <sheetViews>
    <sheetView tabSelected="1" workbookViewId="0">
      <selection activeCell="B22" sqref="B22"/>
    </sheetView>
  </sheetViews>
  <sheetFormatPr baseColWidth="10" defaultColWidth="8.83203125" defaultRowHeight="15" x14ac:dyDescent="0.2"/>
  <cols>
    <col min="1" max="1" width="13.5" bestFit="1" customWidth="1"/>
    <col min="2" max="2" width="53.5" bestFit="1" customWidth="1"/>
  </cols>
  <sheetData>
    <row r="1" spans="1:2" x14ac:dyDescent="0.2">
      <c r="A1" s="1" t="s">
        <v>0</v>
      </c>
      <c r="B1" t="s">
        <v>45</v>
      </c>
    </row>
    <row r="2" spans="1:2" x14ac:dyDescent="0.2">
      <c r="A2" s="1" t="s">
        <v>1</v>
      </c>
      <c r="B2" t="s">
        <v>15</v>
      </c>
    </row>
    <row r="3" spans="1:2" x14ac:dyDescent="0.2">
      <c r="A3" s="1" t="s">
        <v>2</v>
      </c>
      <c r="B3" t="s">
        <v>29</v>
      </c>
    </row>
    <row r="4" spans="1:2" x14ac:dyDescent="0.2">
      <c r="A4" s="1" t="s">
        <v>4</v>
      </c>
      <c r="B4" t="s">
        <v>16</v>
      </c>
    </row>
    <row r="5" spans="1:2" x14ac:dyDescent="0.2">
      <c r="A5" s="1" t="s">
        <v>3</v>
      </c>
      <c r="B5" t="s">
        <v>17</v>
      </c>
    </row>
    <row r="6" spans="1:2" x14ac:dyDescent="0.2">
      <c r="A6" s="1" t="s">
        <v>5</v>
      </c>
      <c r="B6" t="s">
        <v>41</v>
      </c>
    </row>
    <row r="7" spans="1:2" x14ac:dyDescent="0.2">
      <c r="A7" s="1" t="s">
        <v>6</v>
      </c>
      <c r="B7" t="s">
        <v>42</v>
      </c>
    </row>
    <row r="8" spans="1:2" x14ac:dyDescent="0.2">
      <c r="A8" s="1" t="s">
        <v>7</v>
      </c>
      <c r="B8" t="s">
        <v>43</v>
      </c>
    </row>
    <row r="9" spans="1:2" x14ac:dyDescent="0.2">
      <c r="A9" s="1" t="s">
        <v>8</v>
      </c>
      <c r="B9" t="s">
        <v>44</v>
      </c>
    </row>
    <row r="10" spans="1:2" x14ac:dyDescent="0.2">
      <c r="A10" s="1" t="s">
        <v>9</v>
      </c>
      <c r="B10" t="s">
        <v>35</v>
      </c>
    </row>
    <row r="11" spans="1:2" x14ac:dyDescent="0.2">
      <c r="A11" s="1" t="s">
        <v>10</v>
      </c>
      <c r="B11" t="s">
        <v>36</v>
      </c>
    </row>
    <row r="12" spans="1:2" x14ac:dyDescent="0.2">
      <c r="A12" s="1" t="s">
        <v>11</v>
      </c>
      <c r="B12" t="s">
        <v>37</v>
      </c>
    </row>
    <row r="13" spans="1:2" x14ac:dyDescent="0.2">
      <c r="A13" s="1" t="s">
        <v>12</v>
      </c>
      <c r="B13" t="s">
        <v>38</v>
      </c>
    </row>
    <row r="14" spans="1:2" x14ac:dyDescent="0.2">
      <c r="A14" s="1" t="s">
        <v>13</v>
      </c>
      <c r="B14" t="s">
        <v>39</v>
      </c>
    </row>
    <row r="15" spans="1:2" x14ac:dyDescent="0.2">
      <c r="A15" s="1" t="s">
        <v>14</v>
      </c>
      <c r="B15" t="s">
        <v>40</v>
      </c>
    </row>
    <row r="16" spans="1:2" x14ac:dyDescent="0.2">
      <c r="A16" s="1" t="s">
        <v>30</v>
      </c>
      <c r="B16" t="s">
        <v>48</v>
      </c>
    </row>
    <row r="17" spans="1:2" x14ac:dyDescent="0.2">
      <c r="A17" s="1" t="s">
        <v>31</v>
      </c>
      <c r="B17" t="s">
        <v>46</v>
      </c>
    </row>
    <row r="18" spans="1:2" x14ac:dyDescent="0.2">
      <c r="A18" s="1" t="s">
        <v>32</v>
      </c>
      <c r="B18" t="s">
        <v>47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AllPossData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Geisler-Edge</dc:creator>
  <cp:lastModifiedBy>Januar Harianto</cp:lastModifiedBy>
  <dcterms:created xsi:type="dcterms:W3CDTF">2024-06-11T05:08:18Z</dcterms:created>
  <dcterms:modified xsi:type="dcterms:W3CDTF">2024-09-04T21:29:37Z</dcterms:modified>
</cp:coreProperties>
</file>